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nov-21/"/>
    </mc:Choice>
  </mc:AlternateContent>
  <xr:revisionPtr revIDLastSave="161" documentId="13_ncr:1_{28ECB04A-CA4B-4A10-AE86-75648A8D8C09}" xr6:coauthVersionLast="47" xr6:coauthVersionMax="47" xr10:uidLastSave="{96437BF1-18BB-4DDC-85E6-E40B3528928B}"/>
  <bookViews>
    <workbookView xWindow="-120" yWindow="-120" windowWidth="25440" windowHeight="1539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BH63" i="1"/>
  <c r="BH71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T72" i="6"/>
  <c r="BH70" i="6"/>
  <c r="AN69" i="6"/>
  <c r="T68" i="6"/>
  <c r="BH66" i="6"/>
  <c r="AN65" i="6"/>
  <c r="T64" i="6"/>
  <c r="BH62" i="6"/>
  <c r="AN61" i="6"/>
  <c r="T60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H72" i="4"/>
  <c r="BH67" i="4"/>
  <c r="AN66" i="4"/>
  <c r="T65" i="4"/>
  <c r="BH63" i="4"/>
  <c r="AN62" i="4"/>
  <c r="T61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1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AN72" i="1"/>
  <c r="AN6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H60" i="6" l="1"/>
  <c r="T62" i="6"/>
  <c r="AN63" i="6"/>
  <c r="BH64" i="6"/>
  <c r="T66" i="6"/>
  <c r="AN67" i="6"/>
  <c r="BH68" i="6"/>
  <c r="T70" i="6"/>
  <c r="AN71" i="6"/>
  <c r="BH72" i="6"/>
  <c r="T69" i="4"/>
  <c r="AN70" i="4"/>
  <c r="BH71" i="4"/>
  <c r="AN60" i="4"/>
  <c r="BH61" i="4"/>
  <c r="T63" i="4"/>
  <c r="AN64" i="4"/>
  <c r="BH65" i="4"/>
  <c r="T67" i="4"/>
  <c r="AN68" i="4"/>
  <c r="BH69" i="4"/>
  <c r="T71" i="4"/>
  <c r="AN72" i="4"/>
  <c r="BH60" i="4"/>
  <c r="T62" i="4"/>
  <c r="AN63" i="4"/>
  <c r="BH64" i="4"/>
  <c r="T66" i="4"/>
  <c r="AN67" i="4"/>
  <c r="BH68" i="4"/>
  <c r="T70" i="4"/>
  <c r="AN71" i="4"/>
  <c r="T63" i="1"/>
  <c r="T67" i="1"/>
  <c r="T60" i="1"/>
  <c r="T64" i="1"/>
  <c r="T68" i="1"/>
  <c r="T72" i="1"/>
  <c r="AN63" i="1"/>
  <c r="AN67" i="1"/>
  <c r="AN71" i="1"/>
  <c r="BH62" i="1"/>
  <c r="BH66" i="1"/>
  <c r="BH70" i="1"/>
  <c r="AN60" i="1"/>
  <c r="AN64" i="1"/>
  <c r="BH67" i="1"/>
  <c r="T61" i="6"/>
  <c r="AN62" i="6"/>
  <c r="BH63" i="6"/>
  <c r="T65" i="6"/>
  <c r="AN66" i="6"/>
  <c r="BH67" i="6"/>
  <c r="T69" i="6"/>
  <c r="AN70" i="6"/>
  <c r="BH71" i="6"/>
  <c r="AN60" i="6"/>
  <c r="BH61" i="6"/>
  <c r="T63" i="6"/>
  <c r="AN64" i="6"/>
  <c r="BH65" i="6"/>
  <c r="T67" i="6"/>
  <c r="AN68" i="6"/>
  <c r="BH69" i="6"/>
  <c r="T71" i="6"/>
  <c r="AN72" i="6"/>
  <c r="T60" i="4"/>
  <c r="AN61" i="4"/>
  <c r="BH62" i="4"/>
  <c r="T64" i="4"/>
  <c r="AN65" i="4"/>
  <c r="BH66" i="4"/>
  <c r="T68" i="4"/>
  <c r="AN69" i="4"/>
  <c r="BH70" i="4"/>
  <c r="T72" i="4"/>
  <c r="BH60" i="1"/>
  <c r="BH68" i="1"/>
  <c r="AN62" i="1"/>
  <c r="AN66" i="1"/>
  <c r="AN70" i="1"/>
  <c r="BH61" i="1"/>
  <c r="BH65" i="1"/>
  <c r="BH69" i="1"/>
  <c r="T70" i="1"/>
  <c r="BH64" i="1"/>
  <c r="BH72" i="1"/>
  <c r="AN61" i="1"/>
  <c r="AN65" i="1"/>
  <c r="AN69" i="1"/>
  <c r="T61" i="1"/>
  <c r="T65" i="1"/>
  <c r="T69" i="1"/>
  <c r="T71" i="1"/>
  <c r="T62" i="1"/>
  <c r="T66" i="1"/>
</calcChain>
</file>

<file path=xl/sharedStrings.xml><?xml version="1.0" encoding="utf-8"?>
<sst xmlns="http://schemas.openxmlformats.org/spreadsheetml/2006/main" count="605" uniqueCount="116">
  <si>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</si>
  <si>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</si>
  <si>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</si>
  <si>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</si>
  <si>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</si>
  <si>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</si>
  <si>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</si>
  <si>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</si>
  <si>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</si>
  <si>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</si>
  <si>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</si>
  <si>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</si>
  <si>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</si>
  <si>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</si>
  <si>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</si>
  <si>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</si>
  <si>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</si>
  <si>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</si>
  <si>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</si>
  <si>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</si>
  <si>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</si>
  <si>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</si>
  <si>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</si>
  <si>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</si>
  <si>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</si>
  <si>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</si>
  <si>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</si>
  <si>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</si>
  <si>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</si>
  <si>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</si>
  <si>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</si>
  <si>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</si>
  <si>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</si>
  <si>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</si>
  <si>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</si>
  <si>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</si>
  <si>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</si>
  <si>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</si>
  <si>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</si>
  <si>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</si>
  <si>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</si>
  <si>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</si>
  <si>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</si>
  <si>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</si>
  <si>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</si>
  <si>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</si>
  <si>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</si>
  <si>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</si>
  <si>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</si>
  <si>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</si>
  <si>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</si>
  <si>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</si>
  <si>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</si>
  <si>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</si>
  <si>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</si>
  <si>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</si>
  <si>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</si>
  <si>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</si>
  <si>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</si>
  <si>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</si>
  <si>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</si>
  <si>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</si>
  <si>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</si>
  <si>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</si>
  <si>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</si>
  <si>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</si>
  <si>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</si>
  <si>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</si>
  <si>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</si>
  <si>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</si>
  <si>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</si>
  <si>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</si>
  <si>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</si>
  <si>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</si>
  <si>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</si>
  <si>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</si>
  <si>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</si>
  <si>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</si>
  <si>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</si>
  <si>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</si>
  <si>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</si>
  <si>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</si>
  <si>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</si>
  <si>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</si>
  <si>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</si>
  <si>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</si>
  <si>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</si>
  <si>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</si>
  <si>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</si>
  <si>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</si>
  <si>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</si>
  <si>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</si>
  <si>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</si>
  <si>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</si>
  <si>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</si>
  <si>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</si>
  <si>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</si>
  <si>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</si>
  <si>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</si>
  <si>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</si>
  <si>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</si>
  <si>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</si>
  <si>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</si>
  <si>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</si>
  <si>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</si>
  <si>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</si>
  <si>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</si>
  <si>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</si>
  <si>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</si>
  <si>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</si>
  <si>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</si>
  <si>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</si>
  <si>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</si>
  <si>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</si>
  <si>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>Fuente: Centro de Información Estadística del Notariado. Promedio simple de datos mensuales. Los datos de Céuta y Melilla se agregan en Andalucía.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</si>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</sst>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18" fillId="2" borderId="0" xfId="0" applyFont="1" applyFill="1"/>
    <xf numFmtId="0" fontId="3" fillId="3" borderId="0" xfId="0" applyNumberFormat="1" applyFont="1" applyFill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cid:1772an$IN338013403703110@cgn13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9525</xdr:colOff>
      <xdr:row>47</xdr:row>
      <xdr:rowOff>66675</xdr:rowOff>
    </xdr:from>
    <xdr:to>
      <xdr:col>3</xdr:col>
      <xdr:colOff>4962525</xdr:colOff>
      <xdr:row>54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30C8C8-7366-48D9-89BE-F3EC5012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124700"/>
          <a:ext cx="577215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>
      <selection activeCell="B41" sqref="B41:B43"/>
    </sheetView>
  </sheetViews>
  <sheetFormatPr baseColWidth="10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16384" width="11.42578125" style="22"/>
  </cols>
  <sheetData>
    <row r="5" spans="2:4" ht="8.25" customHeight="1" x14ac:dyDescent="0.25"/>
    <row r="6" spans="2:4" ht="17.25" customHeight="1" x14ac:dyDescent="0.25">
      <c r="B6" s="51" t="s">
        <v>76</v>
      </c>
      <c r="C6" s="51"/>
      <c r="D6" s="51"/>
    </row>
    <row r="7" spans="2:4" x14ac:dyDescent="0.25">
      <c r="B7" s="52" t="s">
        <v>71</v>
      </c>
      <c r="C7" s="52"/>
      <c r="D7" s="52"/>
    </row>
    <row r="8" spans="2:4" x14ac:dyDescent="0.25">
      <c r="B8" s="53" t="s">
        <v>72</v>
      </c>
      <c r="C8" s="53"/>
      <c r="D8" s="52"/>
    </row>
    <row r="9" spans="2:4" x14ac:dyDescent="0.25">
      <c r="B9" s="53" t="s">
        <v>77</v>
      </c>
      <c r="C9" s="53"/>
      <c r="D9" s="52"/>
    </row>
    <row r="10" spans="2:4" x14ac:dyDescent="0.25">
      <c r="B10" s="53" t="s">
        <v>73</v>
      </c>
      <c r="C10" s="53"/>
      <c r="D10" s="52"/>
    </row>
    <row r="11" spans="2:4" x14ac:dyDescent="0.25">
      <c r="B11" s="53" t="s">
        <v>74</v>
      </c>
      <c r="C11" s="53"/>
      <c r="D11" s="52"/>
    </row>
    <row r="12" spans="2:4" ht="24.75" customHeight="1" thickBot="1" x14ac:dyDescent="0.3">
      <c r="B12" s="26" t="s">
        <v>75</v>
      </c>
      <c r="C12" s="26"/>
      <c r="D12" s="25"/>
    </row>
    <row r="13" spans="2:4" ht="6.75" customHeight="1" x14ac:dyDescent="0.25"/>
    <row r="14" spans="2:4" ht="14.1" customHeight="1" x14ac:dyDescent="0.25">
      <c r="B14" s="60" t="s">
        <v>65</v>
      </c>
      <c r="C14" s="27"/>
      <c r="D14" s="23" t="s">
        <v>45</v>
      </c>
    </row>
    <row r="15" spans="2:4" ht="14.1" customHeight="1" x14ac:dyDescent="0.25">
      <c r="B15" s="61"/>
      <c r="C15" s="27"/>
      <c r="D15" s="22" t="s">
        <v>46</v>
      </c>
    </row>
    <row r="16" spans="2:4" ht="14.1" customHeight="1" x14ac:dyDescent="0.25">
      <c r="B16" s="62"/>
      <c r="C16" s="27"/>
      <c r="D16" s="22" t="s">
        <v>47</v>
      </c>
    </row>
    <row r="17" spans="2:4" ht="5.25" customHeight="1" x14ac:dyDescent="0.25"/>
    <row r="18" spans="2:4" ht="14.1" customHeight="1" x14ac:dyDescent="0.25">
      <c r="B18" s="60" t="s">
        <v>66</v>
      </c>
      <c r="C18" s="27"/>
      <c r="D18" s="23" t="s">
        <v>48</v>
      </c>
    </row>
    <row r="19" spans="2:4" ht="14.1" customHeight="1" x14ac:dyDescent="0.25">
      <c r="B19" s="61"/>
      <c r="C19" s="27"/>
      <c r="D19" s="22" t="s">
        <v>49</v>
      </c>
    </row>
    <row r="20" spans="2:4" ht="14.1" customHeight="1" x14ac:dyDescent="0.25">
      <c r="B20" s="62"/>
      <c r="C20" s="27"/>
      <c r="D20" s="22" t="s">
        <v>50</v>
      </c>
    </row>
    <row r="21" spans="2:4" ht="5.25" customHeight="1" x14ac:dyDescent="0.25">
      <c r="B21" s="24"/>
      <c r="C21" s="24"/>
      <c r="D21" s="24"/>
    </row>
    <row r="22" spans="2:4" ht="5.25" customHeight="1" x14ac:dyDescent="0.25"/>
    <row r="23" spans="2:4" ht="14.1" customHeight="1" x14ac:dyDescent="0.25">
      <c r="B23" s="63" t="s">
        <v>67</v>
      </c>
      <c r="C23" s="27"/>
      <c r="D23" s="23" t="s">
        <v>51</v>
      </c>
    </row>
    <row r="24" spans="2:4" ht="14.1" customHeight="1" x14ac:dyDescent="0.25">
      <c r="B24" s="64"/>
      <c r="C24" s="27"/>
      <c r="D24" s="22" t="s">
        <v>55</v>
      </c>
    </row>
    <row r="25" spans="2:4" ht="14.1" customHeight="1" x14ac:dyDescent="0.25">
      <c r="B25" s="65"/>
      <c r="C25" s="27"/>
      <c r="D25" s="22" t="s">
        <v>60</v>
      </c>
    </row>
    <row r="26" spans="2:4" ht="5.25" customHeight="1" x14ac:dyDescent="0.25"/>
    <row r="27" spans="2:4" ht="14.1" customHeight="1" x14ac:dyDescent="0.25">
      <c r="B27" s="63" t="s">
        <v>68</v>
      </c>
      <c r="C27" s="27"/>
      <c r="D27" s="23" t="s">
        <v>52</v>
      </c>
    </row>
    <row r="28" spans="2:4" ht="14.1" customHeight="1" x14ac:dyDescent="0.25">
      <c r="B28" s="64"/>
      <c r="C28" s="27"/>
      <c r="D28" s="22" t="s">
        <v>56</v>
      </c>
    </row>
    <row r="29" spans="2:4" ht="14.1" customHeight="1" x14ac:dyDescent="0.25">
      <c r="B29" s="65"/>
      <c r="C29" s="27"/>
      <c r="D29" s="22" t="s">
        <v>59</v>
      </c>
    </row>
    <row r="30" spans="2:4" ht="5.25" customHeight="1" x14ac:dyDescent="0.25">
      <c r="B30" s="24"/>
      <c r="C30" s="24"/>
      <c r="D30" s="24"/>
    </row>
    <row r="31" spans="2:4" ht="5.25" customHeight="1" x14ac:dyDescent="0.25"/>
    <row r="32" spans="2:4" ht="14.1" customHeight="1" x14ac:dyDescent="0.25">
      <c r="B32" s="54" t="s">
        <v>69</v>
      </c>
      <c r="C32" s="27"/>
      <c r="D32" s="23" t="s">
        <v>53</v>
      </c>
    </row>
    <row r="33" spans="2:4" ht="14.1" customHeight="1" x14ac:dyDescent="0.25">
      <c r="B33" s="55"/>
      <c r="C33" s="27"/>
      <c r="D33" s="22" t="s">
        <v>61</v>
      </c>
    </row>
    <row r="34" spans="2:4" ht="14.1" customHeight="1" x14ac:dyDescent="0.25">
      <c r="B34" s="56"/>
      <c r="C34" s="27"/>
      <c r="D34" s="22" t="s">
        <v>63</v>
      </c>
    </row>
    <row r="35" spans="2:4" ht="5.25" customHeight="1" x14ac:dyDescent="0.25"/>
    <row r="36" spans="2:4" ht="14.1" customHeight="1" x14ac:dyDescent="0.25">
      <c r="B36" s="54" t="s">
        <v>70</v>
      </c>
      <c r="C36" s="27"/>
      <c r="D36" s="23" t="s">
        <v>54</v>
      </c>
    </row>
    <row r="37" spans="2:4" ht="14.1" customHeight="1" x14ac:dyDescent="0.25">
      <c r="B37" s="55"/>
      <c r="C37" s="27"/>
      <c r="D37" s="22" t="s">
        <v>62</v>
      </c>
    </row>
    <row r="38" spans="2:4" ht="14.1" customHeight="1" x14ac:dyDescent="0.25">
      <c r="B38" s="56"/>
      <c r="C38" s="27"/>
      <c r="D38" s="22" t="s">
        <v>64</v>
      </c>
    </row>
    <row r="39" spans="2:4" ht="5.25" customHeight="1" x14ac:dyDescent="0.25">
      <c r="B39" s="24"/>
      <c r="C39" s="24"/>
      <c r="D39" s="24"/>
    </row>
    <row r="40" spans="2:4" ht="5.25" customHeight="1" x14ac:dyDescent="0.25"/>
    <row r="41" spans="2:4" ht="4.5" customHeight="1" x14ac:dyDescent="0.25">
      <c r="B41" s="57" t="s">
        <v>94</v>
      </c>
      <c r="C41" s="27"/>
      <c r="D41" s="23"/>
    </row>
    <row r="42" spans="2:4" ht="12.75" customHeight="1" x14ac:dyDescent="0.25">
      <c r="B42" s="58"/>
      <c r="C42" s="27"/>
      <c r="D42" s="23" t="s">
        <v>95</v>
      </c>
    </row>
    <row r="43" spans="2:4" ht="4.5" customHeight="1" x14ac:dyDescent="0.25">
      <c r="B43" s="59"/>
      <c r="C43" s="27"/>
    </row>
    <row r="44" spans="2:4" ht="6.75" customHeight="1" thickBot="1" x14ac:dyDescent="0.3">
      <c r="B44" s="25"/>
      <c r="C44" s="25"/>
      <c r="D44" s="25"/>
    </row>
    <row r="47" spans="2:4" x14ac:dyDescent="0.25">
      <c r="B47" s="48" t="s">
        <v>113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4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U1" activeCellId="2" sqref="BI1:BI1048576 AO1:AO1048576 U1:U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9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9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50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50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50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9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9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9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50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50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50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9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9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9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50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50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50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9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9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9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50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50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50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9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9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9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25">
      <c r="B17" s="50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50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50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25">
      <c r="B18" s="49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9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9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25">
      <c r="B19" s="50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50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50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25">
      <c r="B20" s="49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9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9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25">
      <c r="B21" s="50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24111</v>
      </c>
      <c r="J21" s="7">
        <v>21543</v>
      </c>
      <c r="K21" s="7">
        <v>74842</v>
      </c>
      <c r="L21" s="7">
        <v>70275</v>
      </c>
      <c r="M21" s="7">
        <v>9458</v>
      </c>
      <c r="N21" s="7">
        <v>19425</v>
      </c>
      <c r="O21" s="7">
        <v>67549</v>
      </c>
      <c r="P21" s="7">
        <v>17142</v>
      </c>
      <c r="Q21" s="7">
        <v>6377</v>
      </c>
      <c r="R21" s="7">
        <v>20744</v>
      </c>
      <c r="S21" s="7">
        <v>3815</v>
      </c>
      <c r="T21" s="15">
        <v>490140</v>
      </c>
      <c r="V21" s="50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15912</v>
      </c>
      <c r="AD21" s="7">
        <v>12676</v>
      </c>
      <c r="AE21" s="7">
        <v>58039</v>
      </c>
      <c r="AF21" s="7">
        <v>51741</v>
      </c>
      <c r="AG21" s="7">
        <v>5776</v>
      </c>
      <c r="AH21" s="7">
        <v>13515</v>
      </c>
      <c r="AI21" s="7">
        <v>58069</v>
      </c>
      <c r="AJ21" s="7">
        <v>11276</v>
      </c>
      <c r="AK21" s="7">
        <v>5047</v>
      </c>
      <c r="AL21" s="7">
        <v>19112</v>
      </c>
      <c r="AM21" s="7">
        <v>3238</v>
      </c>
      <c r="AN21" s="15">
        <v>367068</v>
      </c>
      <c r="AP21" s="50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-0.32849756969919297</v>
      </c>
      <c r="D25" s="9">
        <f t="shared" si="0"/>
        <v>-0.29680680983450725</v>
      </c>
      <c r="E25" s="9">
        <f t="shared" si="0"/>
        <v>-0.24941511545112405</v>
      </c>
      <c r="F25" s="9">
        <f t="shared" si="0"/>
        <v>-0.43287304299635154</v>
      </c>
      <c r="G25" s="9">
        <f t="shared" si="0"/>
        <v>-0.35706289436189698</v>
      </c>
      <c r="H25" s="9">
        <f t="shared" si="0"/>
        <v>-0.26618866233475236</v>
      </c>
      <c r="I25" s="9">
        <f t="shared" si="0"/>
        <v>-0.32932309614493283</v>
      </c>
      <c r="J25" s="9">
        <f t="shared" si="0"/>
        <v>-0.26846490314517812</v>
      </c>
      <c r="K25" s="9">
        <f t="shared" si="0"/>
        <v>-0.45380240684984763</v>
      </c>
      <c r="L25" s="9">
        <f t="shared" si="0"/>
        <v>-0.37737321610601426</v>
      </c>
      <c r="M25" s="9">
        <f t="shared" si="0"/>
        <v>-0.11383358856559467</v>
      </c>
      <c r="N25" s="9">
        <f t="shared" si="0"/>
        <v>-0.2605758526464933</v>
      </c>
      <c r="O25" s="9">
        <f t="shared" si="0"/>
        <v>-0.3762166923585113</v>
      </c>
      <c r="P25" s="9">
        <f t="shared" si="0"/>
        <v>-0.24900202487706102</v>
      </c>
      <c r="Q25" s="9">
        <f t="shared" si="0"/>
        <v>-0.26880699088145898</v>
      </c>
      <c r="R25" s="9">
        <f t="shared" si="0"/>
        <v>-0.21337649915385182</v>
      </c>
      <c r="S25" s="9">
        <f t="shared" si="0"/>
        <v>-0.27292299898682881</v>
      </c>
      <c r="T25" s="17">
        <f t="shared" si="0"/>
        <v>-0.33826244657719129</v>
      </c>
      <c r="V25" s="6">
        <v>2008</v>
      </c>
      <c r="W25" s="9">
        <f t="shared" ref="W25:AN25" si="1">+W9/W8-1</f>
        <v>-0.31038443082683698</v>
      </c>
      <c r="X25" s="9">
        <f t="shared" si="1"/>
        <v>-0.26750380517503802</v>
      </c>
      <c r="Y25" s="9">
        <f t="shared" si="1"/>
        <v>-0.22868217054263562</v>
      </c>
      <c r="Z25" s="9">
        <f t="shared" si="1"/>
        <v>-0.43676939426142403</v>
      </c>
      <c r="AA25" s="9">
        <f t="shared" si="1"/>
        <v>-0.36806441810999702</v>
      </c>
      <c r="AB25" s="9">
        <f t="shared" si="1"/>
        <v>-0.28986327204148987</v>
      </c>
      <c r="AC25" s="9">
        <f t="shared" si="1"/>
        <v>-0.34315942271724864</v>
      </c>
      <c r="AD25" s="9">
        <f t="shared" si="1"/>
        <v>-0.22379143534300838</v>
      </c>
      <c r="AE25" s="9">
        <f t="shared" si="1"/>
        <v>-0.44321461384640326</v>
      </c>
      <c r="AF25" s="9">
        <f t="shared" si="1"/>
        <v>-0.36626693965097012</v>
      </c>
      <c r="AG25" s="9">
        <f t="shared" si="1"/>
        <v>-5.4175872735307107E-2</v>
      </c>
      <c r="AH25" s="9">
        <f t="shared" si="1"/>
        <v>-0.25219635067887203</v>
      </c>
      <c r="AI25" s="9">
        <f t="shared" si="1"/>
        <v>-0.36164272811106479</v>
      </c>
      <c r="AJ25" s="9">
        <f t="shared" si="1"/>
        <v>-0.19303696622052258</v>
      </c>
      <c r="AK25" s="9">
        <f t="shared" si="1"/>
        <v>-0.25785937125030001</v>
      </c>
      <c r="AL25" s="9">
        <f t="shared" si="1"/>
        <v>-0.22413192428289397</v>
      </c>
      <c r="AM25" s="9">
        <f t="shared" si="1"/>
        <v>-0.27866686242842464</v>
      </c>
      <c r="AN25" s="17">
        <f t="shared" si="1"/>
        <v>-0.32798765379072758</v>
      </c>
      <c r="AP25" s="6">
        <v>2008</v>
      </c>
      <c r="AQ25" s="9">
        <f t="shared" ref="AQ25:BH25" si="2">+AQ9/AQ8-1</f>
        <v>-0.37713609767432033</v>
      </c>
      <c r="AR25" s="9">
        <f t="shared" si="2"/>
        <v>-0.41036444069938904</v>
      </c>
      <c r="AS25" s="9">
        <f t="shared" si="2"/>
        <v>-0.35809523809523813</v>
      </c>
      <c r="AT25" s="9">
        <f t="shared" si="2"/>
        <v>-0.40698905753618075</v>
      </c>
      <c r="AU25" s="9">
        <f t="shared" si="2"/>
        <v>-0.30043791054113234</v>
      </c>
      <c r="AV25" s="9">
        <f t="shared" si="2"/>
        <v>-0.1760057471264368</v>
      </c>
      <c r="AW25" s="9">
        <f t="shared" si="2"/>
        <v>-0.29340579710144932</v>
      </c>
      <c r="AX25" s="9">
        <f t="shared" si="2"/>
        <v>-0.34842233714916615</v>
      </c>
      <c r="AY25" s="9">
        <f t="shared" si="2"/>
        <v>-0.50796195952670575</v>
      </c>
      <c r="AZ25" s="9">
        <f t="shared" si="2"/>
        <v>-0.42690668753804684</v>
      </c>
      <c r="BA25" s="9">
        <f t="shared" si="2"/>
        <v>-0.22070930968967706</v>
      </c>
      <c r="BB25" s="9">
        <f t="shared" si="2"/>
        <v>-0.29971305595408892</v>
      </c>
      <c r="BC25" s="9">
        <f t="shared" si="2"/>
        <v>-0.47516939703233552</v>
      </c>
      <c r="BD25" s="9">
        <f t="shared" si="2"/>
        <v>-0.39742235368687939</v>
      </c>
      <c r="BE25" s="9">
        <f t="shared" si="2"/>
        <v>-0.31039197812215136</v>
      </c>
      <c r="BF25" s="9">
        <f t="shared" si="2"/>
        <v>-7.4128984432912937E-3</v>
      </c>
      <c r="BG25" s="9">
        <f t="shared" si="2"/>
        <v>-0.23686635944700463</v>
      </c>
      <c r="BH25" s="17">
        <f t="shared" si="2"/>
        <v>-0.37715339638190171</v>
      </c>
    </row>
    <row r="26" spans="2:60" ht="15" customHeight="1" x14ac:dyDescent="0.25">
      <c r="B26" s="4">
        <v>2009</v>
      </c>
      <c r="C26" s="8">
        <f t="shared" ref="C26:T26" si="3">+C10/C9-1</f>
        <v>-0.22156496205816323</v>
      </c>
      <c r="D26" s="8">
        <f t="shared" si="3"/>
        <v>-0.10906968170087261</v>
      </c>
      <c r="E26" s="8">
        <f t="shared" si="3"/>
        <v>-0.23695622713104758</v>
      </c>
      <c r="F26" s="8">
        <f t="shared" si="3"/>
        <v>-0.23281758957654719</v>
      </c>
      <c r="G26" s="8">
        <f t="shared" si="3"/>
        <v>-0.28033240997229913</v>
      </c>
      <c r="H26" s="8">
        <f t="shared" si="3"/>
        <v>-9.852417302798977E-2</v>
      </c>
      <c r="I26" s="8">
        <f t="shared" si="3"/>
        <v>-0.18608214897388897</v>
      </c>
      <c r="J26" s="8">
        <f t="shared" si="3"/>
        <v>-0.32669912587910366</v>
      </c>
      <c r="K26" s="8">
        <f t="shared" si="3"/>
        <v>-9.5861612315841782E-2</v>
      </c>
      <c r="L26" s="8">
        <f t="shared" si="3"/>
        <v>-0.23014248804072546</v>
      </c>
      <c r="M26" s="8">
        <f t="shared" si="3"/>
        <v>-0.18663594470046085</v>
      </c>
      <c r="N26" s="8">
        <f t="shared" si="3"/>
        <v>-0.18655260906757909</v>
      </c>
      <c r="O26" s="8">
        <f t="shared" si="3"/>
        <v>2.41474263927135E-2</v>
      </c>
      <c r="P26" s="8">
        <f t="shared" si="3"/>
        <v>-0.22351898929204217</v>
      </c>
      <c r="Q26" s="8">
        <f t="shared" si="3"/>
        <v>-9.1582229150428685E-2</v>
      </c>
      <c r="R26" s="8">
        <f t="shared" si="3"/>
        <v>-0.14484145542980076</v>
      </c>
      <c r="S26" s="8">
        <f t="shared" si="3"/>
        <v>-0.14666434419090746</v>
      </c>
      <c r="T26" s="16">
        <f t="shared" si="3"/>
        <v>-0.17887960795838809</v>
      </c>
      <c r="V26" s="4">
        <v>2009</v>
      </c>
      <c r="W26" s="8">
        <f t="shared" ref="W26:AN26" si="4">+W10/W9-1</f>
        <v>-0.20900919398626605</v>
      </c>
      <c r="X26" s="8">
        <f t="shared" si="4"/>
        <v>-7.4582560296845957E-2</v>
      </c>
      <c r="Y26" s="8">
        <f t="shared" si="4"/>
        <v>-0.23194095477386933</v>
      </c>
      <c r="Z26" s="8">
        <f t="shared" si="4"/>
        <v>-0.24764150943396224</v>
      </c>
      <c r="AA26" s="8">
        <f t="shared" si="4"/>
        <v>-0.27532817233254792</v>
      </c>
      <c r="AB26" s="8">
        <f t="shared" si="4"/>
        <v>-4.1428761120701152E-2</v>
      </c>
      <c r="AC26" s="8">
        <f t="shared" si="4"/>
        <v>-0.16230344241393968</v>
      </c>
      <c r="AD26" s="8">
        <f t="shared" si="4"/>
        <v>-0.33812949640287771</v>
      </c>
      <c r="AE26" s="8">
        <f t="shared" si="4"/>
        <v>-8.9922540816524621E-2</v>
      </c>
      <c r="AF26" s="8">
        <f t="shared" si="4"/>
        <v>-0.23270053229131415</v>
      </c>
      <c r="AG26" s="8">
        <f t="shared" si="4"/>
        <v>-0.18482526630536344</v>
      </c>
      <c r="AH26" s="8">
        <f t="shared" si="4"/>
        <v>-0.18817778508051264</v>
      </c>
      <c r="AI26" s="8">
        <f t="shared" si="4"/>
        <v>3.4749569588189866E-2</v>
      </c>
      <c r="AJ26" s="8">
        <f t="shared" si="4"/>
        <v>-0.19009773916477446</v>
      </c>
      <c r="AK26" s="8">
        <f t="shared" si="4"/>
        <v>-4.6240905416329858E-2</v>
      </c>
      <c r="AL26" s="8">
        <f t="shared" si="4"/>
        <v>-0.12433268472783521</v>
      </c>
      <c r="AM26" s="8">
        <f t="shared" si="4"/>
        <v>-0.11561164258090784</v>
      </c>
      <c r="AN26" s="16">
        <f t="shared" si="4"/>
        <v>-0.16442673460661972</v>
      </c>
      <c r="AP26" s="4">
        <v>2009</v>
      </c>
      <c r="AQ26" s="8">
        <f t="shared" ref="AQ26:BH26" si="5">+AQ10/AQ9-1</f>
        <v>-0.25889374978804214</v>
      </c>
      <c r="AR26" s="8">
        <f t="shared" si="5"/>
        <v>-0.27509824937477667</v>
      </c>
      <c r="AS26" s="8">
        <f t="shared" si="5"/>
        <v>-0.2685459940652819</v>
      </c>
      <c r="AT26" s="8">
        <f t="shared" si="5"/>
        <v>-0.13928571428571423</v>
      </c>
      <c r="AU26" s="8">
        <f t="shared" si="5"/>
        <v>-0.30359937402190929</v>
      </c>
      <c r="AV26" s="8">
        <f t="shared" si="5"/>
        <v>-0.28596338273757627</v>
      </c>
      <c r="AW26" s="8">
        <f t="shared" si="5"/>
        <v>-0.24346220900420468</v>
      </c>
      <c r="AX26" s="8">
        <f t="shared" si="5"/>
        <v>-0.30232765539998219</v>
      </c>
      <c r="AY26" s="8">
        <f t="shared" si="5"/>
        <v>-0.13023935273626253</v>
      </c>
      <c r="AZ26" s="8">
        <f t="shared" si="5"/>
        <v>-0.21752655538694987</v>
      </c>
      <c r="BA26" s="8">
        <f t="shared" si="5"/>
        <v>-0.19057293783015039</v>
      </c>
      <c r="BB26" s="8">
        <f t="shared" si="5"/>
        <v>-0.17844703954107766</v>
      </c>
      <c r="BC26" s="8">
        <f t="shared" si="5"/>
        <v>-6.3409053766955381E-2</v>
      </c>
      <c r="BD26" s="8">
        <f t="shared" si="5"/>
        <v>-0.34221598877980364</v>
      </c>
      <c r="BE26" s="8">
        <f t="shared" si="5"/>
        <v>-0.27693324520819562</v>
      </c>
      <c r="BF26" s="8">
        <f t="shared" si="5"/>
        <v>-0.4518297236743839</v>
      </c>
      <c r="BG26" s="8">
        <f t="shared" si="5"/>
        <v>-0.33091787439613529</v>
      </c>
      <c r="BH26" s="16">
        <f t="shared" si="5"/>
        <v>-0.23790322580645162</v>
      </c>
    </row>
    <row r="27" spans="2:60" ht="15" customHeight="1" x14ac:dyDescent="0.25">
      <c r="B27" s="6">
        <v>2010</v>
      </c>
      <c r="C27" s="9">
        <f t="shared" ref="C27:T27" si="6">+C11/C10-1</f>
        <v>1.0186850300451855E-2</v>
      </c>
      <c r="D27" s="9">
        <f t="shared" si="6"/>
        <v>4.7382578108835061E-2</v>
      </c>
      <c r="E27" s="9">
        <f t="shared" si="6"/>
        <v>5.5590089690080724E-2</v>
      </c>
      <c r="F27" s="9">
        <f t="shared" si="6"/>
        <v>0.17556522662137786</v>
      </c>
      <c r="G27" s="9">
        <f t="shared" si="6"/>
        <v>8.4240624656328977E-2</v>
      </c>
      <c r="H27" s="9">
        <f t="shared" si="6"/>
        <v>-5.1033081178728734E-2</v>
      </c>
      <c r="I27" s="9">
        <f t="shared" si="6"/>
        <v>0.13219875959834604</v>
      </c>
      <c r="J27" s="9">
        <f t="shared" si="6"/>
        <v>4.7532456548399438E-2</v>
      </c>
      <c r="K27" s="9">
        <f t="shared" si="6"/>
        <v>0.18423991651256899</v>
      </c>
      <c r="L27" s="9">
        <f t="shared" si="6"/>
        <v>8.8438086693581885E-2</v>
      </c>
      <c r="M27" s="9">
        <f t="shared" si="6"/>
        <v>-6.1693421466792575E-2</v>
      </c>
      <c r="N27" s="9">
        <f t="shared" si="6"/>
        <v>0.10465654313717243</v>
      </c>
      <c r="O27" s="9">
        <f t="shared" si="6"/>
        <v>9.4071009996552934E-2</v>
      </c>
      <c r="P27" s="9">
        <f t="shared" si="6"/>
        <v>-0.12178183441638968</v>
      </c>
      <c r="Q27" s="9">
        <f t="shared" si="6"/>
        <v>-0.14714714714714716</v>
      </c>
      <c r="R27" s="9">
        <f t="shared" si="6"/>
        <v>0.31359037462400874</v>
      </c>
      <c r="S27" s="9">
        <f t="shared" si="6"/>
        <v>-9.7775056133904914E-2</v>
      </c>
      <c r="T27" s="17">
        <f t="shared" si="6"/>
        <v>7.3307460112117306E-2</v>
      </c>
      <c r="V27" s="6">
        <v>2010</v>
      </c>
      <c r="W27" s="9">
        <f t="shared" ref="W27:AN27" si="7">+W11/W10-1</f>
        <v>-4.283056689211584E-3</v>
      </c>
      <c r="X27" s="9">
        <f t="shared" si="7"/>
        <v>3.0633520449077745E-2</v>
      </c>
      <c r="Y27" s="9">
        <f t="shared" si="7"/>
        <v>6.593743610713565E-2</v>
      </c>
      <c r="Z27" s="9">
        <f t="shared" si="7"/>
        <v>0.18420062695924755</v>
      </c>
      <c r="AA27" s="9">
        <f t="shared" si="7"/>
        <v>6.0978037290159826E-2</v>
      </c>
      <c r="AB27" s="9">
        <f t="shared" si="7"/>
        <v>-6.4413353650090044E-2</v>
      </c>
      <c r="AC27" s="9">
        <f t="shared" si="7"/>
        <v>0.15676525797777896</v>
      </c>
      <c r="AD27" s="9">
        <f t="shared" si="7"/>
        <v>3.4251769464105131E-2</v>
      </c>
      <c r="AE27" s="9">
        <f t="shared" si="7"/>
        <v>0.17703022675398361</v>
      </c>
      <c r="AF27" s="9">
        <f t="shared" si="7"/>
        <v>7.6208998315823173E-2</v>
      </c>
      <c r="AG27" s="9">
        <f t="shared" si="7"/>
        <v>-9.3305823016964662E-2</v>
      </c>
      <c r="AH27" s="9">
        <f t="shared" si="7"/>
        <v>0.11116733289480352</v>
      </c>
      <c r="AI27" s="9">
        <f t="shared" si="7"/>
        <v>9.4417563923578474E-2</v>
      </c>
      <c r="AJ27" s="9">
        <f t="shared" si="7"/>
        <v>-0.14164685804839394</v>
      </c>
      <c r="AK27" s="9">
        <f t="shared" si="7"/>
        <v>-0.16019664349889817</v>
      </c>
      <c r="AL27" s="9">
        <f t="shared" si="7"/>
        <v>0.32459688906615014</v>
      </c>
      <c r="AM27" s="9">
        <f t="shared" si="7"/>
        <v>-9.6432681242807794E-2</v>
      </c>
      <c r="AN27" s="17">
        <f t="shared" si="7"/>
        <v>7.0461691038382845E-2</v>
      </c>
      <c r="AP27" s="6">
        <v>2010</v>
      </c>
      <c r="AQ27" s="9">
        <f t="shared" ref="AQ27:BH27" si="8">+AQ11/AQ10-1</f>
        <v>5.6102137006360575E-2</v>
      </c>
      <c r="AR27" s="9">
        <f t="shared" si="8"/>
        <v>0.15032035485460815</v>
      </c>
      <c r="AS27" s="9">
        <f t="shared" si="8"/>
        <v>-1.2846517917511791E-2</v>
      </c>
      <c r="AT27" s="9">
        <f t="shared" si="8"/>
        <v>0.12793914246196403</v>
      </c>
      <c r="AU27" s="9">
        <f t="shared" si="8"/>
        <v>0.19678972712680576</v>
      </c>
      <c r="AV27" s="9">
        <f t="shared" si="8"/>
        <v>7.9365079365079083E-3</v>
      </c>
      <c r="AW27" s="9">
        <f t="shared" si="8"/>
        <v>6.6558221499254389E-2</v>
      </c>
      <c r="AX27" s="9">
        <f t="shared" si="8"/>
        <v>7.4396011760194281E-2</v>
      </c>
      <c r="AY27" s="9">
        <f t="shared" si="8"/>
        <v>0.22790697674418614</v>
      </c>
      <c r="AZ27" s="9">
        <f t="shared" si="8"/>
        <v>0.14758072335886752</v>
      </c>
      <c r="BA27" s="9">
        <f t="shared" si="8"/>
        <v>7.5301204819278045E-3</v>
      </c>
      <c r="BB27" s="9">
        <f t="shared" si="8"/>
        <v>7.256857855361587E-2</v>
      </c>
      <c r="BC27" s="9">
        <f t="shared" si="8"/>
        <v>9.0909090909090828E-2</v>
      </c>
      <c r="BD27" s="9">
        <f t="shared" si="8"/>
        <v>-3.4914712153518157E-2</v>
      </c>
      <c r="BE27" s="9">
        <f t="shared" si="8"/>
        <v>-7.6782449725776969E-2</v>
      </c>
      <c r="BF27" s="9">
        <f t="shared" si="8"/>
        <v>5.0408719346048958E-2</v>
      </c>
      <c r="BG27" s="9">
        <f t="shared" si="8"/>
        <v>-0.10830324909747291</v>
      </c>
      <c r="BH27" s="17">
        <f t="shared" si="8"/>
        <v>8.6049697656840562E-2</v>
      </c>
    </row>
    <row r="28" spans="2:60" ht="15" customHeight="1" x14ac:dyDescent="0.25">
      <c r="B28" s="4">
        <v>2011</v>
      </c>
      <c r="C28" s="8">
        <f t="shared" ref="C28:T28" si="9">+C12/C11-1</f>
        <v>-0.24738127544097699</v>
      </c>
      <c r="D28" s="8">
        <f t="shared" si="9"/>
        <v>-0.3857500329250626</v>
      </c>
      <c r="E28" s="8">
        <f t="shared" si="9"/>
        <v>-0.3432321022966266</v>
      </c>
      <c r="F28" s="8">
        <f t="shared" si="9"/>
        <v>-0.19738148984198645</v>
      </c>
      <c r="G28" s="8">
        <f t="shared" si="9"/>
        <v>-0.2563140277918653</v>
      </c>
      <c r="H28" s="8">
        <f t="shared" si="9"/>
        <v>-0.33170731707317069</v>
      </c>
      <c r="I28" s="8">
        <f t="shared" si="9"/>
        <v>-0.3627441390328997</v>
      </c>
      <c r="J28" s="8">
        <f t="shared" si="9"/>
        <v>-0.2886036090589803</v>
      </c>
      <c r="K28" s="8">
        <f t="shared" si="9"/>
        <v>-0.30258804613339108</v>
      </c>
      <c r="L28" s="8">
        <f t="shared" si="9"/>
        <v>-0.26579863231163758</v>
      </c>
      <c r="M28" s="8">
        <f t="shared" si="9"/>
        <v>-0.3085374035558538</v>
      </c>
      <c r="N28" s="8">
        <f t="shared" si="9"/>
        <v>-0.38079281063173531</v>
      </c>
      <c r="O28" s="8">
        <f t="shared" si="9"/>
        <v>-0.2480386905699612</v>
      </c>
      <c r="P28" s="8">
        <f t="shared" si="9"/>
        <v>-0.34715318572074105</v>
      </c>
      <c r="Q28" s="8">
        <f t="shared" si="9"/>
        <v>-8.9201877934272256E-2</v>
      </c>
      <c r="R28" s="8">
        <f t="shared" si="9"/>
        <v>-0.2175777509471668</v>
      </c>
      <c r="S28" s="8">
        <f t="shared" si="9"/>
        <v>-0.40520361990950227</v>
      </c>
      <c r="T28" s="16">
        <f t="shared" si="9"/>
        <v>-0.2835154680594616</v>
      </c>
      <c r="V28" s="4">
        <v>2011</v>
      </c>
      <c r="W28" s="8">
        <f t="shared" ref="W28:AN28" si="10">+W12/W11-1</f>
        <v>-0.24075254178373839</v>
      </c>
      <c r="X28" s="8">
        <f t="shared" si="10"/>
        <v>-0.40001556178026765</v>
      </c>
      <c r="Y28" s="8">
        <f t="shared" si="10"/>
        <v>-0.37048048336050643</v>
      </c>
      <c r="Z28" s="8">
        <f t="shared" si="10"/>
        <v>-0.20520965692503179</v>
      </c>
      <c r="AA28" s="8">
        <f t="shared" si="10"/>
        <v>-0.24715447154471548</v>
      </c>
      <c r="AB28" s="8">
        <f t="shared" si="10"/>
        <v>-0.35578916197808708</v>
      </c>
      <c r="AC28" s="8">
        <f t="shared" si="10"/>
        <v>-0.38875487917196616</v>
      </c>
      <c r="AD28" s="8">
        <f t="shared" si="10"/>
        <v>-0.27990956861786631</v>
      </c>
      <c r="AE28" s="8">
        <f t="shared" si="10"/>
        <v>-0.29988401174381096</v>
      </c>
      <c r="AF28" s="8">
        <f t="shared" si="10"/>
        <v>-0.27048829107438943</v>
      </c>
      <c r="AG28" s="8">
        <f t="shared" si="10"/>
        <v>-0.3370417193426043</v>
      </c>
      <c r="AH28" s="8">
        <f t="shared" si="10"/>
        <v>-0.40619307832422591</v>
      </c>
      <c r="AI28" s="8">
        <f t="shared" si="10"/>
        <v>-0.23917450110089822</v>
      </c>
      <c r="AJ28" s="8">
        <f t="shared" si="10"/>
        <v>-0.35084854079386496</v>
      </c>
      <c r="AK28" s="8">
        <f t="shared" si="10"/>
        <v>-5.8134840532902743E-2</v>
      </c>
      <c r="AL28" s="8">
        <f t="shared" si="10"/>
        <v>-0.2213093599449415</v>
      </c>
      <c r="AM28" s="8">
        <f t="shared" si="10"/>
        <v>-0.42078451349974533</v>
      </c>
      <c r="AN28" s="16">
        <f t="shared" si="10"/>
        <v>-0.28516023477116714</v>
      </c>
      <c r="AP28" s="4">
        <v>2011</v>
      </c>
      <c r="AQ28" s="8">
        <f t="shared" ref="AQ28:BH28" si="11">+AQ12/AQ11-1</f>
        <v>-0.26721261753108883</v>
      </c>
      <c r="AR28" s="8">
        <f t="shared" si="11"/>
        <v>-0.30719794344473006</v>
      </c>
      <c r="AS28" s="8">
        <f t="shared" si="11"/>
        <v>-0.14863013698630134</v>
      </c>
      <c r="AT28" s="8">
        <f t="shared" si="11"/>
        <v>-0.1520539546290619</v>
      </c>
      <c r="AU28" s="8">
        <f t="shared" si="11"/>
        <v>-0.29560085836909866</v>
      </c>
      <c r="AV28" s="8">
        <f t="shared" si="11"/>
        <v>-0.23319200484554814</v>
      </c>
      <c r="AW28" s="8">
        <f t="shared" si="11"/>
        <v>-0.28736654804270467</v>
      </c>
      <c r="AX28" s="8">
        <f t="shared" si="11"/>
        <v>-0.30553242117787027</v>
      </c>
      <c r="AY28" s="8">
        <f t="shared" si="11"/>
        <v>-0.31828703703703709</v>
      </c>
      <c r="AZ28" s="8">
        <f t="shared" si="11"/>
        <v>-0.24452893958597377</v>
      </c>
      <c r="BA28" s="8">
        <f t="shared" si="11"/>
        <v>-0.25236671649227704</v>
      </c>
      <c r="BB28" s="8">
        <f t="shared" si="11"/>
        <v>-0.25110439432690068</v>
      </c>
      <c r="BC28" s="8">
        <f t="shared" si="11"/>
        <v>-0.32917466410748564</v>
      </c>
      <c r="BD28" s="8">
        <f t="shared" si="11"/>
        <v>-0.33278099972383324</v>
      </c>
      <c r="BE28" s="8">
        <f t="shared" si="11"/>
        <v>-0.24158415841584158</v>
      </c>
      <c r="BF28" s="8">
        <f t="shared" si="11"/>
        <v>-0.10505836575875482</v>
      </c>
      <c r="BG28" s="8">
        <f t="shared" si="11"/>
        <v>-0.28137651821862353</v>
      </c>
      <c r="BH28" s="16">
        <f t="shared" si="11"/>
        <v>-0.27625655190413012</v>
      </c>
    </row>
    <row r="29" spans="2:60" ht="15" customHeight="1" x14ac:dyDescent="0.25">
      <c r="B29" s="6">
        <v>2012</v>
      </c>
      <c r="C29" s="9">
        <f t="shared" ref="C29:T29" si="12">+C13/C12-1</f>
        <v>5.1272805942164768E-2</v>
      </c>
      <c r="D29" s="9">
        <f t="shared" si="12"/>
        <v>0.19189536878216118</v>
      </c>
      <c r="E29" s="9">
        <f t="shared" si="12"/>
        <v>-5.7128218265659059E-2</v>
      </c>
      <c r="F29" s="9">
        <f t="shared" si="12"/>
        <v>8.4148948138148327E-2</v>
      </c>
      <c r="G29" s="9">
        <f t="shared" si="12"/>
        <v>7.1126568466993945E-2</v>
      </c>
      <c r="H29" s="9">
        <f t="shared" si="12"/>
        <v>-0.15275057860067653</v>
      </c>
      <c r="I29" s="9">
        <f t="shared" si="12"/>
        <v>1.6475644699140313E-2</v>
      </c>
      <c r="J29" s="9">
        <f t="shared" si="12"/>
        <v>4.6929973896266075E-2</v>
      </c>
      <c r="K29" s="9">
        <f t="shared" si="12"/>
        <v>0.10190645089780537</v>
      </c>
      <c r="L29" s="9">
        <f t="shared" si="12"/>
        <v>0.12680097299320159</v>
      </c>
      <c r="M29" s="9">
        <f t="shared" si="12"/>
        <v>8.8538508186779552E-3</v>
      </c>
      <c r="N29" s="9">
        <f t="shared" si="12"/>
        <v>1.9555992866367333E-2</v>
      </c>
      <c r="O29" s="9">
        <f t="shared" si="12"/>
        <v>-1.7074141579200952E-2</v>
      </c>
      <c r="P29" s="9">
        <f t="shared" si="12"/>
        <v>-5.1046893926285364E-3</v>
      </c>
      <c r="Q29" s="9">
        <f t="shared" si="12"/>
        <v>-0.1518777614138439</v>
      </c>
      <c r="R29" s="9">
        <f t="shared" si="12"/>
        <v>-0.18065237056350769</v>
      </c>
      <c r="S29" s="9">
        <f t="shared" si="12"/>
        <v>0.13883605933815146</v>
      </c>
      <c r="T29" s="17">
        <f t="shared" si="12"/>
        <v>3.7399135325486554E-2</v>
      </c>
      <c r="V29" s="6">
        <v>2012</v>
      </c>
      <c r="W29" s="9">
        <f t="shared" ref="W29:AN29" si="13">+W13/W12-1</f>
        <v>9.7762432520076992E-2</v>
      </c>
      <c r="X29" s="9">
        <f t="shared" si="13"/>
        <v>0.24004668655167949</v>
      </c>
      <c r="Y29" s="9">
        <f t="shared" si="13"/>
        <v>-3.854357099329675E-2</v>
      </c>
      <c r="Z29" s="9">
        <f t="shared" si="13"/>
        <v>8.3799626965094687E-2</v>
      </c>
      <c r="AA29" s="9">
        <f t="shared" si="13"/>
        <v>7.9581325801628244E-2</v>
      </c>
      <c r="AB29" s="9">
        <f t="shared" si="13"/>
        <v>-0.12456906458285455</v>
      </c>
      <c r="AC29" s="9">
        <f t="shared" si="13"/>
        <v>4.6638444428499737E-2</v>
      </c>
      <c r="AD29" s="9">
        <f t="shared" si="13"/>
        <v>0.10411540093339</v>
      </c>
      <c r="AE29" s="9">
        <f t="shared" si="13"/>
        <v>9.5674458336569179E-2</v>
      </c>
      <c r="AF29" s="9">
        <f t="shared" si="13"/>
        <v>0.14597272587976917</v>
      </c>
      <c r="AG29" s="9">
        <f t="shared" si="13"/>
        <v>6.1784897025171537E-2</v>
      </c>
      <c r="AH29" s="9">
        <f t="shared" si="13"/>
        <v>2.9831288343558304E-2</v>
      </c>
      <c r="AI29" s="9">
        <f t="shared" si="13"/>
        <v>-5.8108821975699776E-3</v>
      </c>
      <c r="AJ29" s="9">
        <f t="shared" si="13"/>
        <v>-5.7974185079851193E-2</v>
      </c>
      <c r="AK29" s="9">
        <f t="shared" si="13"/>
        <v>-0.17488212601800257</v>
      </c>
      <c r="AL29" s="9">
        <f t="shared" si="13"/>
        <v>-0.17947301552228911</v>
      </c>
      <c r="AM29" s="9">
        <f t="shared" si="13"/>
        <v>0.17238346525945469</v>
      </c>
      <c r="AN29" s="17">
        <f t="shared" si="13"/>
        <v>5.2786510037502676E-2</v>
      </c>
      <c r="AP29" s="6">
        <v>2012</v>
      </c>
      <c r="AQ29" s="9">
        <f t="shared" ref="AQ29:BH29" si="14">+AQ13/AQ12-1</f>
        <v>-9.2833491012298985E-2</v>
      </c>
      <c r="AR29" s="9">
        <f t="shared" si="14"/>
        <v>-3.772418058132343E-2</v>
      </c>
      <c r="AS29" s="9">
        <f t="shared" si="14"/>
        <v>-0.15526950925181016</v>
      </c>
      <c r="AT29" s="9">
        <f t="shared" si="14"/>
        <v>8.6044830079537338E-2</v>
      </c>
      <c r="AU29" s="9">
        <f t="shared" si="14"/>
        <v>3.2368621477532278E-2</v>
      </c>
      <c r="AV29" s="9">
        <f t="shared" si="14"/>
        <v>-0.24960505529225907</v>
      </c>
      <c r="AW29" s="9">
        <f t="shared" si="14"/>
        <v>-5.849830568931691E-2</v>
      </c>
      <c r="AX29" s="9">
        <f t="shared" si="14"/>
        <v>-6.8528353606304604E-2</v>
      </c>
      <c r="AY29" s="9">
        <f t="shared" si="14"/>
        <v>0.13906467047383853</v>
      </c>
      <c r="AZ29" s="9">
        <f t="shared" si="14"/>
        <v>4.2836371770495374E-2</v>
      </c>
      <c r="BA29" s="9">
        <f t="shared" si="14"/>
        <v>-8.3638787070976384E-2</v>
      </c>
      <c r="BB29" s="9">
        <f t="shared" si="14"/>
        <v>-2.2042843837317583E-2</v>
      </c>
      <c r="BC29" s="9">
        <f t="shared" si="14"/>
        <v>-0.13400095374344301</v>
      </c>
      <c r="BD29" s="9">
        <f t="shared" si="14"/>
        <v>0.19495033112582782</v>
      </c>
      <c r="BE29" s="9">
        <f t="shared" si="14"/>
        <v>-1.1749347258485643E-2</v>
      </c>
      <c r="BF29" s="9">
        <f t="shared" si="14"/>
        <v>-0.21159420289855069</v>
      </c>
      <c r="BG29" s="9">
        <f t="shared" si="14"/>
        <v>-7.6056338028169024E-2</v>
      </c>
      <c r="BH29" s="17">
        <f t="shared" si="14"/>
        <v>-2.9675151005198797E-2</v>
      </c>
    </row>
    <row r="30" spans="2:60" ht="15" customHeight="1" x14ac:dyDescent="0.25">
      <c r="B30" s="4">
        <v>2013</v>
      </c>
      <c r="C30" s="8">
        <f t="shared" ref="C30:T30" si="15">+C14/C13-1</f>
        <v>-0.16301275895184519</v>
      </c>
      <c r="D30" s="8">
        <f t="shared" si="15"/>
        <v>-0.3150746537146969</v>
      </c>
      <c r="E30" s="8">
        <f t="shared" si="15"/>
        <v>-0.37739437576416246</v>
      </c>
      <c r="F30" s="8">
        <f t="shared" si="15"/>
        <v>-0.12732178063712773</v>
      </c>
      <c r="G30" s="8">
        <f t="shared" si="15"/>
        <v>1.718978799261528E-3</v>
      </c>
      <c r="H30" s="8">
        <f t="shared" si="15"/>
        <v>-0.33977726413111997</v>
      </c>
      <c r="I30" s="8">
        <f t="shared" si="15"/>
        <v>-0.30182220879895294</v>
      </c>
      <c r="J30" s="8">
        <f t="shared" si="15"/>
        <v>-0.30950187002005525</v>
      </c>
      <c r="K30" s="8">
        <f t="shared" si="15"/>
        <v>-9.9523205987084307E-2</v>
      </c>
      <c r="L30" s="8">
        <f t="shared" si="15"/>
        <v>-9.7826488062290107E-2</v>
      </c>
      <c r="M30" s="8">
        <f t="shared" si="15"/>
        <v>-0.37569127194037033</v>
      </c>
      <c r="N30" s="8">
        <f t="shared" si="15"/>
        <v>-0.27878641655105851</v>
      </c>
      <c r="O30" s="8">
        <f t="shared" si="15"/>
        <v>-0.12129673046591927</v>
      </c>
      <c r="P30" s="8">
        <f t="shared" si="15"/>
        <v>-0.12775023915123052</v>
      </c>
      <c r="Q30" s="8">
        <f t="shared" si="15"/>
        <v>-0.230518775775993</v>
      </c>
      <c r="R30" s="8">
        <f t="shared" si="15"/>
        <v>-0.28036108585530584</v>
      </c>
      <c r="S30" s="8">
        <f t="shared" si="15"/>
        <v>-0.24148296593186369</v>
      </c>
      <c r="T30" s="16">
        <f t="shared" si="15"/>
        <v>-0.17281928622586185</v>
      </c>
      <c r="V30" s="4">
        <v>2013</v>
      </c>
      <c r="W30" s="8">
        <f t="shared" ref="W30:AN30" si="16">+W14/W13-1</f>
        <v>-0.19178772502954056</v>
      </c>
      <c r="X30" s="8">
        <f t="shared" si="16"/>
        <v>-0.33256640870110854</v>
      </c>
      <c r="Y30" s="8">
        <f t="shared" si="16"/>
        <v>-0.39755981619394709</v>
      </c>
      <c r="Z30" s="8">
        <f t="shared" si="16"/>
        <v>-0.14738783036263059</v>
      </c>
      <c r="AA30" s="8">
        <f t="shared" si="16"/>
        <v>-1.7697753154817253E-3</v>
      </c>
      <c r="AB30" s="8">
        <f t="shared" si="16"/>
        <v>-0.33132055657652926</v>
      </c>
      <c r="AC30" s="8">
        <f t="shared" si="16"/>
        <v>-0.33043120586823882</v>
      </c>
      <c r="AD30" s="8">
        <f t="shared" si="16"/>
        <v>-0.35682446972025827</v>
      </c>
      <c r="AE30" s="8">
        <f t="shared" si="16"/>
        <v>-0.10740189477165873</v>
      </c>
      <c r="AF30" s="8">
        <f t="shared" si="16"/>
        <v>-0.12880509872086288</v>
      </c>
      <c r="AG30" s="8">
        <f t="shared" si="16"/>
        <v>-0.41091954022988508</v>
      </c>
      <c r="AH30" s="8">
        <f t="shared" si="16"/>
        <v>-0.28907588055700351</v>
      </c>
      <c r="AI30" s="8">
        <f t="shared" si="16"/>
        <v>-0.12713117405165641</v>
      </c>
      <c r="AJ30" s="8">
        <f t="shared" si="16"/>
        <v>-0.16186716209939622</v>
      </c>
      <c r="AK30" s="8">
        <f t="shared" si="16"/>
        <v>-0.2142857142857143</v>
      </c>
      <c r="AL30" s="8">
        <f t="shared" si="16"/>
        <v>-0.28645482698263092</v>
      </c>
      <c r="AM30" s="8">
        <f t="shared" si="16"/>
        <v>-0.25731432858214554</v>
      </c>
      <c r="AN30" s="16">
        <f t="shared" si="16"/>
        <v>-0.18934864746288793</v>
      </c>
      <c r="AP30" s="4">
        <v>2013</v>
      </c>
      <c r="AQ30" s="8">
        <f t="shared" ref="AQ30:BH30" si="17">+AQ14/AQ13-1</f>
        <v>-5.5077564854647321E-2</v>
      </c>
      <c r="AR30" s="8">
        <f t="shared" si="17"/>
        <v>-0.20758354755784059</v>
      </c>
      <c r="AS30" s="8">
        <f t="shared" si="17"/>
        <v>-0.25619047619047619</v>
      </c>
      <c r="AT30" s="8">
        <f t="shared" si="17"/>
        <v>-1.8641810918774926E-2</v>
      </c>
      <c r="AU30" s="8">
        <f t="shared" si="17"/>
        <v>1.8443378827001089E-2</v>
      </c>
      <c r="AV30" s="8">
        <f t="shared" si="17"/>
        <v>-0.37368421052631584</v>
      </c>
      <c r="AW30" s="8">
        <f t="shared" si="17"/>
        <v>-0.22276946391361996</v>
      </c>
      <c r="AX30" s="8">
        <f t="shared" si="17"/>
        <v>-0.19624793084421555</v>
      </c>
      <c r="AY30" s="8">
        <f t="shared" si="17"/>
        <v>-5.4336043360433628E-2</v>
      </c>
      <c r="AZ30" s="8">
        <f t="shared" si="17"/>
        <v>5.1265551265551323E-2</v>
      </c>
      <c r="BA30" s="8">
        <f t="shared" si="17"/>
        <v>-0.30436363636363639</v>
      </c>
      <c r="BB30" s="8">
        <f t="shared" si="17"/>
        <v>-0.23492063492063497</v>
      </c>
      <c r="BC30" s="8">
        <f t="shared" si="17"/>
        <v>-5.1762114537444948E-2</v>
      </c>
      <c r="BD30" s="8">
        <f t="shared" si="17"/>
        <v>-2.5978524419812965E-2</v>
      </c>
      <c r="BE30" s="8">
        <f t="shared" si="17"/>
        <v>-0.31307793923381766</v>
      </c>
      <c r="BF30" s="8">
        <f t="shared" si="17"/>
        <v>-0.11397058823529416</v>
      </c>
      <c r="BG30" s="8">
        <f t="shared" si="17"/>
        <v>-0.11280487804878048</v>
      </c>
      <c r="BH30" s="16">
        <f t="shared" si="17"/>
        <v>-9.464376964647947E-2</v>
      </c>
    </row>
    <row r="31" spans="2:60" ht="15" customHeight="1" x14ac:dyDescent="0.25">
      <c r="B31" s="6">
        <v>2014</v>
      </c>
      <c r="C31" s="9">
        <f t="shared" ref="C31:T31" si="18">+C15/C14-1</f>
        <v>0.16522423288749022</v>
      </c>
      <c r="D31" s="9">
        <f t="shared" si="18"/>
        <v>0.30518713066316483</v>
      </c>
      <c r="E31" s="9">
        <f t="shared" si="18"/>
        <v>0.29325769146847036</v>
      </c>
      <c r="F31" s="9">
        <f t="shared" si="18"/>
        <v>0.32734839476813327</v>
      </c>
      <c r="G31" s="9">
        <f t="shared" si="18"/>
        <v>0.14573535019702555</v>
      </c>
      <c r="H31" s="9">
        <f t="shared" si="18"/>
        <v>0.27466581795035006</v>
      </c>
      <c r="I31" s="9">
        <f t="shared" si="18"/>
        <v>0.25666906993511174</v>
      </c>
      <c r="J31" s="9">
        <f t="shared" si="18"/>
        <v>0.13713792291388649</v>
      </c>
      <c r="K31" s="9">
        <f t="shared" si="18"/>
        <v>0.23391420911528149</v>
      </c>
      <c r="L31" s="9">
        <f t="shared" si="18"/>
        <v>0.11135880235602102</v>
      </c>
      <c r="M31" s="9">
        <f t="shared" si="18"/>
        <v>0.2154823801270942</v>
      </c>
      <c r="N31" s="9">
        <f t="shared" si="18"/>
        <v>0.17922555825039721</v>
      </c>
      <c r="O31" s="9">
        <f t="shared" si="18"/>
        <v>0.31646736362092809</v>
      </c>
      <c r="P31" s="9">
        <f t="shared" si="18"/>
        <v>0.11615154536390837</v>
      </c>
      <c r="Q31" s="9">
        <f t="shared" si="18"/>
        <v>0.3325811001410437</v>
      </c>
      <c r="R31" s="9">
        <f t="shared" si="18"/>
        <v>0.29979243750564022</v>
      </c>
      <c r="S31" s="9">
        <f t="shared" si="18"/>
        <v>0.21356230735358883</v>
      </c>
      <c r="T31" s="17">
        <f t="shared" si="18"/>
        <v>0.2069489415508674</v>
      </c>
      <c r="V31" s="6">
        <v>2014</v>
      </c>
      <c r="W31" s="9">
        <f t="shared" ref="W31:AN31" si="19">+W15/W14-1</f>
        <v>0.11573606243684287</v>
      </c>
      <c r="X31" s="9">
        <f t="shared" si="19"/>
        <v>0.30789721090567213</v>
      </c>
      <c r="Y31" s="9">
        <f t="shared" si="19"/>
        <v>0.28274592319831671</v>
      </c>
      <c r="Z31" s="9">
        <f t="shared" si="19"/>
        <v>0.33578431372549011</v>
      </c>
      <c r="AA31" s="9">
        <f t="shared" si="19"/>
        <v>0.11099976875048179</v>
      </c>
      <c r="AB31" s="9">
        <f t="shared" si="19"/>
        <v>0.24224577934825287</v>
      </c>
      <c r="AC31" s="9">
        <f t="shared" si="19"/>
        <v>0.27244803931606421</v>
      </c>
      <c r="AD31" s="9">
        <f t="shared" si="19"/>
        <v>0.11375313657545694</v>
      </c>
      <c r="AE31" s="9">
        <f t="shared" si="19"/>
        <v>0.21902543606574731</v>
      </c>
      <c r="AF31" s="9">
        <f t="shared" si="19"/>
        <v>9.7303934107535683E-2</v>
      </c>
      <c r="AG31" s="9">
        <f t="shared" si="19"/>
        <v>0.20091463414634148</v>
      </c>
      <c r="AH31" s="9">
        <f t="shared" si="19"/>
        <v>0.15093746726720436</v>
      </c>
      <c r="AI31" s="9">
        <f t="shared" si="19"/>
        <v>0.29979091125638524</v>
      </c>
      <c r="AJ31" s="9">
        <f t="shared" si="19"/>
        <v>0.12745912995289554</v>
      </c>
      <c r="AK31" s="9">
        <f t="shared" si="19"/>
        <v>0.29851239669421492</v>
      </c>
      <c r="AL31" s="9">
        <f t="shared" si="19"/>
        <v>0.29700915180677412</v>
      </c>
      <c r="AM31" s="9">
        <f t="shared" si="19"/>
        <v>0.24797979797979797</v>
      </c>
      <c r="AN31" s="17">
        <f t="shared" si="19"/>
        <v>0.19140205336155147</v>
      </c>
      <c r="AP31" s="6">
        <v>2014</v>
      </c>
      <c r="AQ31" s="9">
        <f t="shared" ref="AQ31:BH31" si="20">+AQ15/AQ14-1</f>
        <v>0.32399806856591029</v>
      </c>
      <c r="AR31" s="9">
        <f t="shared" si="20"/>
        <v>0.29115977291159778</v>
      </c>
      <c r="AS31" s="9">
        <f t="shared" si="20"/>
        <v>0.34443021766965431</v>
      </c>
      <c r="AT31" s="9">
        <f t="shared" si="20"/>
        <v>0.28765264586160111</v>
      </c>
      <c r="AU31" s="9">
        <f t="shared" si="20"/>
        <v>0.30894603404563559</v>
      </c>
      <c r="AV31" s="9">
        <f t="shared" si="20"/>
        <v>0.41344537815126059</v>
      </c>
      <c r="AW31" s="9">
        <f t="shared" si="20"/>
        <v>0.21910796977821101</v>
      </c>
      <c r="AX31" s="9">
        <f t="shared" si="20"/>
        <v>0.1819221967963387</v>
      </c>
      <c r="AY31" s="9">
        <f t="shared" si="20"/>
        <v>0.31451497349190438</v>
      </c>
      <c r="AZ31" s="9">
        <f t="shared" si="20"/>
        <v>0.16741481330340746</v>
      </c>
      <c r="BA31" s="9">
        <f t="shared" si="20"/>
        <v>0.24046001045478316</v>
      </c>
      <c r="BB31" s="9">
        <f t="shared" si="20"/>
        <v>0.29128630705394198</v>
      </c>
      <c r="BC31" s="9">
        <f t="shared" si="20"/>
        <v>0.49941927990708468</v>
      </c>
      <c r="BD31" s="9">
        <f t="shared" si="20"/>
        <v>8.7126600284495037E-2</v>
      </c>
      <c r="BE31" s="9">
        <f t="shared" si="20"/>
        <v>0.53076923076923066</v>
      </c>
      <c r="BF31" s="9">
        <f t="shared" si="20"/>
        <v>0.36099585062240669</v>
      </c>
      <c r="BG31" s="9">
        <f t="shared" si="20"/>
        <v>-2.0618556701030966E-2</v>
      </c>
      <c r="BH31" s="17">
        <f t="shared" si="20"/>
        <v>0.27278635811654439</v>
      </c>
    </row>
    <row r="32" spans="2:60" ht="15" customHeight="1" x14ac:dyDescent="0.25">
      <c r="B32" s="4">
        <v>2015</v>
      </c>
      <c r="C32" s="8">
        <f t="shared" ref="C32:T32" si="21">+C16/C15-1</f>
        <v>9.7639545352239399E-2</v>
      </c>
      <c r="D32" s="8">
        <f t="shared" si="21"/>
        <v>0.14025555890934704</v>
      </c>
      <c r="E32" s="8">
        <f t="shared" si="21"/>
        <v>9.9881896406276427E-2</v>
      </c>
      <c r="F32" s="8">
        <f t="shared" si="21"/>
        <v>0.17253426498253166</v>
      </c>
      <c r="G32" s="8">
        <f t="shared" si="21"/>
        <v>0.12747545348643707</v>
      </c>
      <c r="H32" s="8">
        <f t="shared" si="21"/>
        <v>0.15655430711610485</v>
      </c>
      <c r="I32" s="8">
        <f t="shared" si="21"/>
        <v>5.2897303499713111E-2</v>
      </c>
      <c r="J32" s="8">
        <f t="shared" si="21"/>
        <v>-1.0976114869529208E-2</v>
      </c>
      <c r="K32" s="8">
        <f t="shared" si="21"/>
        <v>0.10919789969219629</v>
      </c>
      <c r="L32" s="8">
        <f t="shared" si="21"/>
        <v>0.10487477227139719</v>
      </c>
      <c r="M32" s="8">
        <f t="shared" si="21"/>
        <v>3.6438529784537099E-3</v>
      </c>
      <c r="N32" s="8">
        <f t="shared" si="21"/>
        <v>4.0000000000000036E-2</v>
      </c>
      <c r="O32" s="8">
        <f t="shared" si="21"/>
        <v>6.5003500755426158E-2</v>
      </c>
      <c r="P32" s="8">
        <f t="shared" si="21"/>
        <v>0.14515408664582408</v>
      </c>
      <c r="Q32" s="8">
        <f t="shared" si="21"/>
        <v>3.1117696867061895E-2</v>
      </c>
      <c r="R32" s="8">
        <f t="shared" si="21"/>
        <v>0.168437131153232</v>
      </c>
      <c r="S32" s="8">
        <f t="shared" si="21"/>
        <v>0.13461538461538458</v>
      </c>
      <c r="T32" s="16">
        <f t="shared" si="21"/>
        <v>9.4626421223605872E-2</v>
      </c>
      <c r="V32" s="4">
        <v>2015</v>
      </c>
      <c r="W32" s="8">
        <f t="shared" ref="W32:AN32" si="22">+W16/W15-1</f>
        <v>7.2609550237021647E-2</v>
      </c>
      <c r="X32" s="8">
        <f t="shared" si="22"/>
        <v>0.1568228105906313</v>
      </c>
      <c r="Y32" s="8">
        <f t="shared" si="22"/>
        <v>0.10826327660446999</v>
      </c>
      <c r="Z32" s="8">
        <f t="shared" si="22"/>
        <v>0.16610901241230436</v>
      </c>
      <c r="AA32" s="8">
        <f t="shared" si="22"/>
        <v>0.13716783459376947</v>
      </c>
      <c r="AB32" s="8">
        <f t="shared" si="22"/>
        <v>0.16308470290771182</v>
      </c>
      <c r="AC32" s="8">
        <f t="shared" si="22"/>
        <v>3.5001609269391665E-2</v>
      </c>
      <c r="AD32" s="8">
        <f t="shared" si="22"/>
        <v>-5.2462182169295102E-2</v>
      </c>
      <c r="AE32" s="8">
        <f t="shared" si="22"/>
        <v>9.5449018586069023E-2</v>
      </c>
      <c r="AF32" s="8">
        <f t="shared" si="22"/>
        <v>0.10844328406918735</v>
      </c>
      <c r="AG32" s="8">
        <f t="shared" si="22"/>
        <v>-9.6471185580095931E-3</v>
      </c>
      <c r="AH32" s="8">
        <f t="shared" si="22"/>
        <v>2.1659992719330168E-2</v>
      </c>
      <c r="AI32" s="8">
        <f t="shared" si="22"/>
        <v>6.3164324984728237E-2</v>
      </c>
      <c r="AJ32" s="8">
        <f t="shared" si="22"/>
        <v>0.12054558859670683</v>
      </c>
      <c r="AK32" s="8">
        <f t="shared" si="22"/>
        <v>2.7494908350305547E-2</v>
      </c>
      <c r="AL32" s="8">
        <f t="shared" si="22"/>
        <v>0.17152833345457186</v>
      </c>
      <c r="AM32" s="8">
        <f t="shared" si="22"/>
        <v>0.13638203156616746</v>
      </c>
      <c r="AN32" s="16">
        <f t="shared" si="22"/>
        <v>8.7180999647438417E-2</v>
      </c>
      <c r="AP32" s="4">
        <v>2015</v>
      </c>
      <c r="AQ32" s="8">
        <f t="shared" ref="AQ32:BH32" si="23">+AQ16/AQ15-1</f>
        <v>0.16531207669063241</v>
      </c>
      <c r="AR32" s="8">
        <f t="shared" si="23"/>
        <v>5.3391959798994915E-2</v>
      </c>
      <c r="AS32" s="8">
        <f t="shared" si="23"/>
        <v>6.0952380952380869E-2</v>
      </c>
      <c r="AT32" s="8">
        <f t="shared" si="23"/>
        <v>0.20389884088514232</v>
      </c>
      <c r="AU32" s="8">
        <f t="shared" si="23"/>
        <v>8.8821250691754283E-2</v>
      </c>
      <c r="AV32" s="8">
        <f t="shared" si="23"/>
        <v>0.13198573127229496</v>
      </c>
      <c r="AW32" s="8">
        <f t="shared" si="23"/>
        <v>9.7361055577768862E-2</v>
      </c>
      <c r="AX32" s="8">
        <f t="shared" si="23"/>
        <v>6.3891577928363974E-2</v>
      </c>
      <c r="AY32" s="8">
        <f t="shared" si="23"/>
        <v>0.17822105951602363</v>
      </c>
      <c r="AZ32" s="8">
        <f t="shared" si="23"/>
        <v>9.1496985056366276E-2</v>
      </c>
      <c r="BA32" s="8">
        <f t="shared" si="23"/>
        <v>2.5705857564264578E-2</v>
      </c>
      <c r="BB32" s="8">
        <f t="shared" si="23"/>
        <v>0.10475578406169661</v>
      </c>
      <c r="BC32" s="8">
        <f t="shared" si="23"/>
        <v>8.249419054996121E-2</v>
      </c>
      <c r="BD32" s="8">
        <f t="shared" si="23"/>
        <v>0.21066404972194963</v>
      </c>
      <c r="BE32" s="8">
        <f t="shared" si="23"/>
        <v>4.8994974874371877E-2</v>
      </c>
      <c r="BF32" s="8">
        <f t="shared" si="23"/>
        <v>0.10365853658536595</v>
      </c>
      <c r="BG32" s="8">
        <f t="shared" si="23"/>
        <v>0.11929824561403501</v>
      </c>
      <c r="BH32" s="16">
        <f t="shared" si="23"/>
        <v>0.12413996989894649</v>
      </c>
    </row>
    <row r="33" spans="2:60" ht="15" customHeight="1" x14ac:dyDescent="0.25">
      <c r="B33" s="6">
        <v>2016</v>
      </c>
      <c r="C33" s="9">
        <f t="shared" ref="C33:T33" si="24">+C17/C16-1</f>
        <v>8.8005741455100095E-2</v>
      </c>
      <c r="D33" s="9">
        <f t="shared" si="24"/>
        <v>3.2118591723286016E-2</v>
      </c>
      <c r="E33" s="9">
        <f t="shared" si="24"/>
        <v>0.16751035434882655</v>
      </c>
      <c r="F33" s="9">
        <f t="shared" si="24"/>
        <v>0.23645809458323774</v>
      </c>
      <c r="G33" s="9">
        <f t="shared" si="24"/>
        <v>0.11291512915129154</v>
      </c>
      <c r="H33" s="9">
        <f t="shared" si="24"/>
        <v>0.13493091537132984</v>
      </c>
      <c r="I33" s="9">
        <f t="shared" si="24"/>
        <v>0.11993243243243246</v>
      </c>
      <c r="J33" s="9">
        <f t="shared" si="24"/>
        <v>0.13994555733928937</v>
      </c>
      <c r="K33" s="9">
        <f t="shared" si="24"/>
        <v>0.23231746135387921</v>
      </c>
      <c r="L33" s="9">
        <f t="shared" si="24"/>
        <v>0.13890739506995331</v>
      </c>
      <c r="M33" s="9">
        <f t="shared" si="24"/>
        <v>0.14064719810576154</v>
      </c>
      <c r="N33" s="9">
        <f t="shared" si="24"/>
        <v>7.2422258592471422E-2</v>
      </c>
      <c r="O33" s="9">
        <f t="shared" si="24"/>
        <v>0.17156845783882901</v>
      </c>
      <c r="P33" s="9">
        <f t="shared" si="24"/>
        <v>6.3182527301091973E-2</v>
      </c>
      <c r="Q33" s="9">
        <f t="shared" si="24"/>
        <v>6.2204886060357234E-2</v>
      </c>
      <c r="R33" s="9">
        <f t="shared" si="24"/>
        <v>0.13548042070235899</v>
      </c>
      <c r="S33" s="9">
        <f t="shared" si="24"/>
        <v>4.1893188359449995E-2</v>
      </c>
      <c r="T33" s="17">
        <f t="shared" si="24"/>
        <v>0.13975343448207633</v>
      </c>
      <c r="V33" s="6">
        <v>2016</v>
      </c>
      <c r="W33" s="9">
        <f t="shared" ref="W33:AN33" si="25">+W17/W16-1</f>
        <v>8.7204915382127934E-2</v>
      </c>
      <c r="X33" s="9">
        <f t="shared" si="25"/>
        <v>2.2990886495443341E-2</v>
      </c>
      <c r="Y33" s="9">
        <f t="shared" si="25"/>
        <v>0.14394079555966699</v>
      </c>
      <c r="Z33" s="9">
        <f t="shared" si="25"/>
        <v>0.2263976305072195</v>
      </c>
      <c r="AA33" s="9">
        <f t="shared" si="25"/>
        <v>6.7541183648566205E-2</v>
      </c>
      <c r="AB33" s="9">
        <f t="shared" si="25"/>
        <v>0.16793478260869565</v>
      </c>
      <c r="AC33" s="9">
        <f t="shared" si="25"/>
        <v>0.11498095312135592</v>
      </c>
      <c r="AD33" s="9">
        <f t="shared" si="25"/>
        <v>0.11639492753623193</v>
      </c>
      <c r="AE33" s="9">
        <f t="shared" si="25"/>
        <v>0.24008959010544673</v>
      </c>
      <c r="AF33" s="9">
        <f t="shared" si="25"/>
        <v>0.13289169295478453</v>
      </c>
      <c r="AG33" s="9">
        <f t="shared" si="25"/>
        <v>0.1325301204819278</v>
      </c>
      <c r="AH33" s="9">
        <f t="shared" si="25"/>
        <v>6.1553536433279987E-2</v>
      </c>
      <c r="AI33" s="9">
        <f t="shared" si="25"/>
        <v>0.17446180954569823</v>
      </c>
      <c r="AJ33" s="9">
        <f t="shared" si="25"/>
        <v>2.7853931352121997E-2</v>
      </c>
      <c r="AK33" s="9">
        <f t="shared" si="25"/>
        <v>5.9960356788899993E-2</v>
      </c>
      <c r="AL33" s="9">
        <f t="shared" si="25"/>
        <v>0.13343682086308606</v>
      </c>
      <c r="AM33" s="9">
        <f t="shared" si="25"/>
        <v>5.5199430199430299E-2</v>
      </c>
      <c r="AN33" s="17">
        <f t="shared" si="25"/>
        <v>0.13745201917050465</v>
      </c>
      <c r="AP33" s="6">
        <v>2016</v>
      </c>
      <c r="AQ33" s="9">
        <f t="shared" ref="AQ33:BH33" si="26">+AQ17/AQ16-1</f>
        <v>8.9998658738319914E-2</v>
      </c>
      <c r="AR33" s="9">
        <f t="shared" si="26"/>
        <v>8.467501490757301E-2</v>
      </c>
      <c r="AS33" s="9">
        <f t="shared" si="26"/>
        <v>0.28186714542190305</v>
      </c>
      <c r="AT33" s="9">
        <f t="shared" si="26"/>
        <v>0.28402625820568939</v>
      </c>
      <c r="AU33" s="9">
        <f t="shared" si="26"/>
        <v>0.30190597204574332</v>
      </c>
      <c r="AV33" s="9">
        <f t="shared" si="26"/>
        <v>7.3529411764705621E-3</v>
      </c>
      <c r="AW33" s="9">
        <f t="shared" si="26"/>
        <v>0.13153579887046818</v>
      </c>
      <c r="AX33" s="9">
        <f t="shared" si="26"/>
        <v>0.17779799818016384</v>
      </c>
      <c r="AY33" s="9">
        <f t="shared" si="26"/>
        <v>0.19604033675640675</v>
      </c>
      <c r="AZ33" s="9">
        <f t="shared" si="26"/>
        <v>0.16180944755804649</v>
      </c>
      <c r="BA33" s="9">
        <f t="shared" si="26"/>
        <v>0.15365653245686106</v>
      </c>
      <c r="BB33" s="9">
        <f t="shared" si="26"/>
        <v>0.1079115764979639</v>
      </c>
      <c r="BC33" s="9">
        <f t="shared" si="26"/>
        <v>0.14454382826475842</v>
      </c>
      <c r="BD33" s="9">
        <f t="shared" si="26"/>
        <v>0.15022966765738999</v>
      </c>
      <c r="BE33" s="9">
        <f t="shared" si="26"/>
        <v>7.3053892215568794E-2</v>
      </c>
      <c r="BF33" s="9">
        <f t="shared" si="26"/>
        <v>0.18093922651933703</v>
      </c>
      <c r="BG33" s="9">
        <f t="shared" si="26"/>
        <v>-7.5235109717868287E-2</v>
      </c>
      <c r="BH33" s="17">
        <f t="shared" si="26"/>
        <v>0.14857627848040744</v>
      </c>
    </row>
    <row r="34" spans="2:60" ht="15" customHeight="1" x14ac:dyDescent="0.25">
      <c r="B34" s="4">
        <v>2017</v>
      </c>
      <c r="C34" s="8">
        <f t="shared" ref="C34:T34" si="27">+C18/C17-1</f>
        <v>0.15510742555597434</v>
      </c>
      <c r="D34" s="8">
        <f t="shared" si="27"/>
        <v>0.19740104300247929</v>
      </c>
      <c r="E34" s="8">
        <f t="shared" si="27"/>
        <v>0.21324398896334262</v>
      </c>
      <c r="F34" s="8">
        <f t="shared" si="27"/>
        <v>0.14501977261492827</v>
      </c>
      <c r="G34" s="8">
        <f t="shared" si="27"/>
        <v>0.18470380194518121</v>
      </c>
      <c r="H34" s="8">
        <f t="shared" si="27"/>
        <v>0.2647898040707628</v>
      </c>
      <c r="I34" s="8">
        <f t="shared" si="27"/>
        <v>0.12110154235391435</v>
      </c>
      <c r="J34" s="8">
        <f t="shared" si="27"/>
        <v>0.27014450159196679</v>
      </c>
      <c r="K34" s="8">
        <f t="shared" si="27"/>
        <v>0.13999973507477526</v>
      </c>
      <c r="L34" s="8">
        <f t="shared" si="27"/>
        <v>0.16655454811348358</v>
      </c>
      <c r="M34" s="8">
        <f t="shared" si="27"/>
        <v>0.1507057846664821</v>
      </c>
      <c r="N34" s="8">
        <f t="shared" si="27"/>
        <v>0.11980160244181604</v>
      </c>
      <c r="O34" s="8">
        <f t="shared" si="27"/>
        <v>0.20155347834433468</v>
      </c>
      <c r="P34" s="8">
        <f t="shared" si="27"/>
        <v>0.14416727806309604</v>
      </c>
      <c r="Q34" s="8">
        <f t="shared" si="27"/>
        <v>0.1687282566679551</v>
      </c>
      <c r="R34" s="8">
        <f t="shared" si="27"/>
        <v>0.10141817991522317</v>
      </c>
      <c r="S34" s="8">
        <f t="shared" si="27"/>
        <v>0.15009208103130756</v>
      </c>
      <c r="T34" s="16">
        <f t="shared" si="27"/>
        <v>0.16439304351599704</v>
      </c>
      <c r="V34" s="4">
        <v>2017</v>
      </c>
      <c r="W34" s="8">
        <f t="shared" ref="W34:AN34" si="28">+W18/W17-1</f>
        <v>0.1750446162998216</v>
      </c>
      <c r="X34" s="8">
        <f t="shared" si="28"/>
        <v>0.21249240736991304</v>
      </c>
      <c r="Y34" s="8">
        <f t="shared" si="28"/>
        <v>0.24858482937085546</v>
      </c>
      <c r="Z34" s="8">
        <f t="shared" si="28"/>
        <v>0.14309433962264162</v>
      </c>
      <c r="AA34" s="8">
        <f t="shared" si="28"/>
        <v>0.2031205349488483</v>
      </c>
      <c r="AB34" s="8">
        <f t="shared" si="28"/>
        <v>0.26640297812936242</v>
      </c>
      <c r="AC34" s="8">
        <f t="shared" si="28"/>
        <v>0.1384744108213638</v>
      </c>
      <c r="AD34" s="8">
        <f t="shared" si="28"/>
        <v>0.30375253549695747</v>
      </c>
      <c r="AE34" s="8">
        <f t="shared" si="28"/>
        <v>0.13446815312075433</v>
      </c>
      <c r="AF34" s="8">
        <f t="shared" si="28"/>
        <v>0.17993651265106081</v>
      </c>
      <c r="AG34" s="8">
        <f t="shared" si="28"/>
        <v>0.17292892711634233</v>
      </c>
      <c r="AH34" s="8">
        <f t="shared" si="28"/>
        <v>0.1095913401023747</v>
      </c>
      <c r="AI34" s="8">
        <f t="shared" si="28"/>
        <v>0.19197338595261004</v>
      </c>
      <c r="AJ34" s="8">
        <f t="shared" si="28"/>
        <v>0.15565987410647608</v>
      </c>
      <c r="AK34" s="8">
        <f t="shared" si="28"/>
        <v>0.16947171575502562</v>
      </c>
      <c r="AL34" s="8">
        <f t="shared" si="28"/>
        <v>9.5266790840363713E-2</v>
      </c>
      <c r="AM34" s="8">
        <f t="shared" si="28"/>
        <v>0.12824839689503875</v>
      </c>
      <c r="AN34" s="16">
        <f t="shared" si="28"/>
        <v>0.17011804310519718</v>
      </c>
      <c r="AP34" s="4">
        <v>2017</v>
      </c>
      <c r="AQ34" s="8">
        <f t="shared" ref="AQ34:BH34" si="29">+AQ18/AQ17-1</f>
        <v>0.10561936013125517</v>
      </c>
      <c r="AR34" s="8">
        <f t="shared" si="29"/>
        <v>0.11544804837822986</v>
      </c>
      <c r="AS34" s="8">
        <f t="shared" si="29"/>
        <v>6.022408963585435E-2</v>
      </c>
      <c r="AT34" s="8">
        <f t="shared" si="29"/>
        <v>0.15371506475800945</v>
      </c>
      <c r="AU34" s="8">
        <f t="shared" si="29"/>
        <v>0.12180363068514533</v>
      </c>
      <c r="AV34" s="8">
        <f t="shared" si="29"/>
        <v>0.25755995828988532</v>
      </c>
      <c r="AW34" s="8">
        <f t="shared" si="29"/>
        <v>8.098534857510864E-2</v>
      </c>
      <c r="AX34" s="8">
        <f t="shared" si="29"/>
        <v>0.21894313967861567</v>
      </c>
      <c r="AY34" s="8">
        <f t="shared" si="29"/>
        <v>0.16676980198019797</v>
      </c>
      <c r="AZ34" s="8">
        <f t="shared" si="29"/>
        <v>0.11687685204327747</v>
      </c>
      <c r="BA34" s="8">
        <f t="shared" si="29"/>
        <v>0.1157407407407407</v>
      </c>
      <c r="BB34" s="8">
        <f t="shared" si="29"/>
        <v>0.15174586505644516</v>
      </c>
      <c r="BC34" s="8">
        <f t="shared" si="29"/>
        <v>0.29337292904032508</v>
      </c>
      <c r="BD34" s="8">
        <f t="shared" si="29"/>
        <v>0.1188630490956073</v>
      </c>
      <c r="BE34" s="8">
        <f t="shared" si="29"/>
        <v>0.1651785714285714</v>
      </c>
      <c r="BF34" s="8">
        <f t="shared" si="29"/>
        <v>0.23274853801169582</v>
      </c>
      <c r="BG34" s="8">
        <f t="shared" si="29"/>
        <v>0.36949152542372876</v>
      </c>
      <c r="BH34" s="16">
        <f t="shared" si="29"/>
        <v>0.14265791034834474</v>
      </c>
    </row>
    <row r="35" spans="2:60" ht="15" customHeight="1" x14ac:dyDescent="0.25">
      <c r="B35" s="6">
        <v>2018</v>
      </c>
      <c r="C35" s="9">
        <f t="shared" ref="C35:T35" si="30">+C19/C18-1</f>
        <v>0.1480257790830477</v>
      </c>
      <c r="D35" s="9">
        <f t="shared" si="30"/>
        <v>0.11359417392546045</v>
      </c>
      <c r="E35" s="9">
        <f t="shared" si="30"/>
        <v>0.10840372536278964</v>
      </c>
      <c r="F35" s="9">
        <f t="shared" si="30"/>
        <v>-4.8405374777400034E-2</v>
      </c>
      <c r="G35" s="9">
        <f t="shared" si="30"/>
        <v>-4.5376520635868389E-2</v>
      </c>
      <c r="H35" s="9">
        <f t="shared" si="30"/>
        <v>6.7528951722063413E-2</v>
      </c>
      <c r="I35" s="9">
        <f t="shared" si="30"/>
        <v>0.13241038104331215</v>
      </c>
      <c r="J35" s="9">
        <f t="shared" si="30"/>
        <v>0.14061897416120317</v>
      </c>
      <c r="K35" s="9">
        <f t="shared" si="30"/>
        <v>4.737282424298761E-2</v>
      </c>
      <c r="L35" s="9">
        <f t="shared" si="30"/>
        <v>0.12071105316601694</v>
      </c>
      <c r="M35" s="9">
        <f t="shared" si="30"/>
        <v>0.12050511124473839</v>
      </c>
      <c r="N35" s="9">
        <f t="shared" si="30"/>
        <v>0.12356615559341289</v>
      </c>
      <c r="O35" s="9">
        <f t="shared" si="30"/>
        <v>5.3682037164487273E-2</v>
      </c>
      <c r="P35" s="9">
        <f t="shared" si="30"/>
        <v>0.17024687399807625</v>
      </c>
      <c r="Q35" s="9">
        <f t="shared" si="30"/>
        <v>0.18720026459401362</v>
      </c>
      <c r="R35" s="9">
        <f t="shared" si="30"/>
        <v>0.11241507103150084</v>
      </c>
      <c r="S35" s="9">
        <f t="shared" si="30"/>
        <v>0.25406992260475048</v>
      </c>
      <c r="T35" s="17">
        <f t="shared" si="30"/>
        <v>9.2743949253486502E-2</v>
      </c>
      <c r="V35" s="6">
        <v>2018</v>
      </c>
      <c r="W35" s="9">
        <f t="shared" ref="W35:AN35" si="31">+W19/W18-1</f>
        <v>0.15128886638822081</v>
      </c>
      <c r="X35" s="9">
        <f t="shared" si="31"/>
        <v>8.9922351173081783E-2</v>
      </c>
      <c r="Y35" s="9">
        <f t="shared" si="31"/>
        <v>0.12059585492227987</v>
      </c>
      <c r="Z35" s="9">
        <f t="shared" si="31"/>
        <v>-5.6912716228707194E-2</v>
      </c>
      <c r="AA35" s="9">
        <f t="shared" si="31"/>
        <v>-7.4533276328915488E-2</v>
      </c>
      <c r="AB35" s="9">
        <f t="shared" si="31"/>
        <v>6.0444607753077362E-2</v>
      </c>
      <c r="AC35" s="9">
        <f t="shared" si="31"/>
        <v>0.14465948064674183</v>
      </c>
      <c r="AD35" s="9">
        <f t="shared" si="31"/>
        <v>0.1649163749513809</v>
      </c>
      <c r="AE35" s="9">
        <f t="shared" si="31"/>
        <v>4.2548395277409945E-2</v>
      </c>
      <c r="AF35" s="9">
        <f t="shared" si="31"/>
        <v>0.10370976369528973</v>
      </c>
      <c r="AG35" s="9">
        <f t="shared" si="31"/>
        <v>0.17618680046314172</v>
      </c>
      <c r="AH35" s="9">
        <f t="shared" si="31"/>
        <v>0.1247069500113438</v>
      </c>
      <c r="AI35" s="9">
        <f t="shared" si="31"/>
        <v>4.1289863598429344E-2</v>
      </c>
      <c r="AJ35" s="9">
        <f t="shared" si="31"/>
        <v>0.16174298375184648</v>
      </c>
      <c r="AK35" s="9">
        <f t="shared" si="31"/>
        <v>0.20347791325204878</v>
      </c>
      <c r="AL35" s="9">
        <f t="shared" si="31"/>
        <v>0.10223578252388332</v>
      </c>
      <c r="AM35" s="9">
        <f t="shared" si="31"/>
        <v>0.26323661381992225</v>
      </c>
      <c r="AN35" s="17">
        <f t="shared" si="31"/>
        <v>8.4416101659177567E-2</v>
      </c>
      <c r="AP35" s="6">
        <v>2018</v>
      </c>
      <c r="AQ35" s="9">
        <f t="shared" ref="AQ35:BH35" si="32">+AQ19/AQ18-1</f>
        <v>0.1394175477647932</v>
      </c>
      <c r="AR35" s="9">
        <f t="shared" si="32"/>
        <v>0.25332676195170034</v>
      </c>
      <c r="AS35" s="9">
        <f t="shared" si="32"/>
        <v>4.6235138705416068E-2</v>
      </c>
      <c r="AT35" s="9">
        <f t="shared" si="32"/>
        <v>-1.0339734121122546E-2</v>
      </c>
      <c r="AU35" s="9">
        <f t="shared" si="32"/>
        <v>6.1423351313729002E-2</v>
      </c>
      <c r="AV35" s="9">
        <f t="shared" si="32"/>
        <v>9.9502487562189046E-2</v>
      </c>
      <c r="AW35" s="9">
        <f t="shared" si="32"/>
        <v>0.10262138814417643</v>
      </c>
      <c r="AX35" s="9">
        <f t="shared" si="32"/>
        <v>0.10102674610216766</v>
      </c>
      <c r="AY35" s="9">
        <f t="shared" si="32"/>
        <v>7.0074250861840381E-2</v>
      </c>
      <c r="AZ35" s="9">
        <f t="shared" si="32"/>
        <v>0.18738816560745364</v>
      </c>
      <c r="BA35" s="9">
        <f t="shared" si="32"/>
        <v>2.8407277369932871E-2</v>
      </c>
      <c r="BB35" s="9">
        <f t="shared" si="32"/>
        <v>0.12012764987462954</v>
      </c>
      <c r="BC35" s="9">
        <f t="shared" si="32"/>
        <v>0.1631419939577039</v>
      </c>
      <c r="BD35" s="9">
        <f t="shared" si="32"/>
        <v>0.18958639512912034</v>
      </c>
      <c r="BE35" s="9">
        <f t="shared" si="32"/>
        <v>0.10919540229885061</v>
      </c>
      <c r="BF35" s="9">
        <f t="shared" si="32"/>
        <v>0.30550284629981017</v>
      </c>
      <c r="BG35" s="9">
        <f t="shared" si="32"/>
        <v>0.17821782178217815</v>
      </c>
      <c r="BH35" s="17">
        <f t="shared" si="32"/>
        <v>0.12512068494398387</v>
      </c>
    </row>
    <row r="36" spans="2:60" ht="15" customHeight="1" x14ac:dyDescent="0.25">
      <c r="B36" s="4">
        <v>2019</v>
      </c>
      <c r="C36" s="8">
        <f t="shared" ref="C36:T36" si="33">+C20/C19-1</f>
        <v>-1.2515544501687681E-2</v>
      </c>
      <c r="D36" s="8">
        <f t="shared" si="33"/>
        <v>-1.1989485157402058E-2</v>
      </c>
      <c r="E36" s="8">
        <f t="shared" si="33"/>
        <v>-7.5232046897899529E-3</v>
      </c>
      <c r="F36" s="8">
        <f t="shared" si="33"/>
        <v>-9.5724169218555089E-2</v>
      </c>
      <c r="G36" s="8">
        <f t="shared" si="33"/>
        <v>-1.4619654444531283E-2</v>
      </c>
      <c r="H36" s="8">
        <f t="shared" si="33"/>
        <v>2.3950408565793113E-2</v>
      </c>
      <c r="I36" s="8">
        <f t="shared" si="33"/>
        <v>-5.0205035833364997E-3</v>
      </c>
      <c r="J36" s="8">
        <f t="shared" si="33"/>
        <v>2.4935547948100156E-2</v>
      </c>
      <c r="K36" s="8">
        <f t="shared" si="33"/>
        <v>-5.3029210441650765E-3</v>
      </c>
      <c r="L36" s="8">
        <f t="shared" si="33"/>
        <v>-4.3882413476811544E-2</v>
      </c>
      <c r="M36" s="8">
        <f t="shared" si="33"/>
        <v>4.2824943651389891E-2</v>
      </c>
      <c r="N36" s="8">
        <f t="shared" si="33"/>
        <v>3.3255837460830939E-2</v>
      </c>
      <c r="O36" s="8">
        <f t="shared" si="33"/>
        <v>-7.7563683866753719E-2</v>
      </c>
      <c r="P36" s="8">
        <f t="shared" si="33"/>
        <v>7.1835616438356231E-2</v>
      </c>
      <c r="Q36" s="8">
        <f t="shared" si="33"/>
        <v>-8.4830756372753835E-2</v>
      </c>
      <c r="R36" s="8">
        <f t="shared" si="33"/>
        <v>1.5546918378678498E-2</v>
      </c>
      <c r="S36" s="8">
        <f t="shared" si="33"/>
        <v>-6.7461161949350923E-2</v>
      </c>
      <c r="T36" s="16">
        <f t="shared" si="33"/>
        <v>-2.1062522489030511E-2</v>
      </c>
      <c r="V36" s="4">
        <v>2019</v>
      </c>
      <c r="W36" s="8">
        <f t="shared" ref="W36:AN36" si="34">+W20/W19-1</f>
        <v>-2.3550392710127377E-2</v>
      </c>
      <c r="X36" s="8">
        <f t="shared" si="34"/>
        <v>-3.9681323732189355E-2</v>
      </c>
      <c r="Y36" s="8">
        <f t="shared" si="34"/>
        <v>-2.3465495318460317E-2</v>
      </c>
      <c r="Z36" s="8">
        <f t="shared" si="34"/>
        <v>-0.12391486978437416</v>
      </c>
      <c r="AA36" s="8">
        <f t="shared" si="34"/>
        <v>2.3354891694897795E-2</v>
      </c>
      <c r="AB36" s="8">
        <f t="shared" si="34"/>
        <v>1.6458766458766538E-2</v>
      </c>
      <c r="AC36" s="8">
        <f t="shared" si="34"/>
        <v>-1.6586409844836836E-2</v>
      </c>
      <c r="AD36" s="8">
        <f t="shared" si="34"/>
        <v>1.4290484140233817E-2</v>
      </c>
      <c r="AE36" s="8">
        <f t="shared" si="34"/>
        <v>-1.9338360496229612E-2</v>
      </c>
      <c r="AF36" s="8">
        <f t="shared" si="34"/>
        <v>-6.4002052627077588E-2</v>
      </c>
      <c r="AG36" s="8">
        <f t="shared" si="34"/>
        <v>4.0196882690730185E-2</v>
      </c>
      <c r="AH36" s="8">
        <f t="shared" si="34"/>
        <v>2.1920387305002675E-2</v>
      </c>
      <c r="AI36" s="8">
        <f t="shared" si="34"/>
        <v>-8.4862897610069488E-2</v>
      </c>
      <c r="AJ36" s="8">
        <f t="shared" si="34"/>
        <v>6.5956770502225037E-2</v>
      </c>
      <c r="AK36" s="8">
        <f t="shared" si="34"/>
        <v>-0.11692409898687928</v>
      </c>
      <c r="AL36" s="8">
        <f t="shared" si="34"/>
        <v>1.066388346871161E-2</v>
      </c>
      <c r="AM36" s="8">
        <f t="shared" si="34"/>
        <v>-8.5721051385271085E-2</v>
      </c>
      <c r="AN36" s="16">
        <f t="shared" si="34"/>
        <v>-3.4080843433361374E-2</v>
      </c>
      <c r="AP36" s="4">
        <v>2019</v>
      </c>
      <c r="AQ36" s="8">
        <f t="shared" ref="AQ36:BH36" si="35">+AQ20/AQ19-1</f>
        <v>1.689838179272618E-2</v>
      </c>
      <c r="AR36" s="8">
        <f t="shared" si="35"/>
        <v>0.13016122689736531</v>
      </c>
      <c r="AS36" s="8">
        <f t="shared" si="35"/>
        <v>7.9545454545454586E-2</v>
      </c>
      <c r="AT36" s="8">
        <f t="shared" si="35"/>
        <v>2.4477611940298516E-2</v>
      </c>
      <c r="AU36" s="8">
        <f t="shared" si="35"/>
        <v>-0.13590163934426225</v>
      </c>
      <c r="AV36" s="8">
        <f t="shared" si="35"/>
        <v>5.65610859728507E-2</v>
      </c>
      <c r="AW36" s="8">
        <f t="shared" si="35"/>
        <v>2.4179386735107444E-2</v>
      </c>
      <c r="AX36" s="8">
        <f t="shared" si="35"/>
        <v>4.3288049735206169E-2</v>
      </c>
      <c r="AY36" s="8">
        <f t="shared" si="35"/>
        <v>5.904219069450467E-2</v>
      </c>
      <c r="AZ36" s="8">
        <f t="shared" si="35"/>
        <v>2.946372895447924E-2</v>
      </c>
      <c r="BA36" s="8">
        <f t="shared" si="35"/>
        <v>4.7796399751707019E-2</v>
      </c>
      <c r="BB36" s="8">
        <f t="shared" si="35"/>
        <v>6.7562067562067618E-2</v>
      </c>
      <c r="BC36" s="8">
        <f t="shared" si="35"/>
        <v>-1.9844155844155886E-2</v>
      </c>
      <c r="BD36" s="8">
        <f t="shared" si="35"/>
        <v>8.489234027532655E-2</v>
      </c>
      <c r="BE36" s="8">
        <f t="shared" si="35"/>
        <v>8.2037996545768488E-2</v>
      </c>
      <c r="BF36" s="8">
        <f t="shared" si="35"/>
        <v>9.375E-2</v>
      </c>
      <c r="BG36" s="8">
        <f t="shared" si="35"/>
        <v>9.4537815126050528E-2</v>
      </c>
      <c r="BH36" s="16">
        <f t="shared" si="35"/>
        <v>2.7718636411472763E-2</v>
      </c>
    </row>
    <row r="37" spans="2:60" ht="15" customHeight="1" x14ac:dyDescent="0.25">
      <c r="B37" s="6">
        <v>2020</v>
      </c>
      <c r="C37" s="9">
        <f t="shared" ref="C37:T37" si="36">+C21/C20-1</f>
        <v>-0.14409333369313937</v>
      </c>
      <c r="D37" s="9">
        <f t="shared" si="36"/>
        <v>-0.11524983776768327</v>
      </c>
      <c r="E37" s="9">
        <f t="shared" si="36"/>
        <v>8.9584563890530156E-3</v>
      </c>
      <c r="F37" s="9">
        <f t="shared" si="36"/>
        <v>-0.26790417659601151</v>
      </c>
      <c r="G37" s="9">
        <f t="shared" si="36"/>
        <v>-0.31684385909235169</v>
      </c>
      <c r="H37" s="9">
        <f t="shared" si="36"/>
        <v>-4.6642817831590522E-2</v>
      </c>
      <c r="I37" s="9">
        <f t="shared" si="36"/>
        <v>-7.1296510284261649E-2</v>
      </c>
      <c r="J37" s="9">
        <f t="shared" si="36"/>
        <v>-0.11166549832996575</v>
      </c>
      <c r="K37" s="9">
        <f t="shared" si="36"/>
        <v>-0.16527810307714619</v>
      </c>
      <c r="L37" s="9">
        <f t="shared" si="36"/>
        <v>-0.1778297747879497</v>
      </c>
      <c r="M37" s="9">
        <f t="shared" si="36"/>
        <v>-2.6554137505146125E-2</v>
      </c>
      <c r="N37" s="9">
        <f t="shared" si="36"/>
        <v>-4.9843474858149106E-2</v>
      </c>
      <c r="O37" s="9">
        <f t="shared" si="36"/>
        <v>-0.14587916951167079</v>
      </c>
      <c r="P37" s="9">
        <f t="shared" si="36"/>
        <v>-0.12366443433362306</v>
      </c>
      <c r="Q37" s="9">
        <f t="shared" si="36"/>
        <v>-2.9375951293759472E-2</v>
      </c>
      <c r="R37" s="9">
        <f t="shared" si="36"/>
        <v>-0.12756024729780879</v>
      </c>
      <c r="S37" s="9">
        <f t="shared" si="36"/>
        <v>-0.12939297124600635</v>
      </c>
      <c r="T37" s="17">
        <f t="shared" si="36"/>
        <v>-0.14616598669793013</v>
      </c>
      <c r="V37" s="6">
        <v>2020</v>
      </c>
      <c r="W37" s="9">
        <f t="shared" ref="W37:AN37" si="37">+W21/W20-1</f>
        <v>-0.16402506911520032</v>
      </c>
      <c r="X37" s="9">
        <f t="shared" si="37"/>
        <v>-0.1612954690491385</v>
      </c>
      <c r="Y37" s="9">
        <f t="shared" si="37"/>
        <v>-4.6401515151515138E-2</v>
      </c>
      <c r="Z37" s="9">
        <f t="shared" si="37"/>
        <v>-0.2748921208246764</v>
      </c>
      <c r="AA37" s="9">
        <f t="shared" si="37"/>
        <v>-0.35978331744996739</v>
      </c>
      <c r="AB37" s="9">
        <f t="shared" si="37"/>
        <v>-7.4143514573035585E-2</v>
      </c>
      <c r="AC37" s="9">
        <f t="shared" si="37"/>
        <v>-0.13427638737758429</v>
      </c>
      <c r="AD37" s="9">
        <f t="shared" si="37"/>
        <v>-0.16544867996576473</v>
      </c>
      <c r="AE37" s="9">
        <f t="shared" si="37"/>
        <v>-0.20020119337991094</v>
      </c>
      <c r="AF37" s="9">
        <f t="shared" si="37"/>
        <v>-0.21203399122807021</v>
      </c>
      <c r="AG37" s="9">
        <f t="shared" si="37"/>
        <v>-8.8958990536277649E-2</v>
      </c>
      <c r="AH37" s="9">
        <f t="shared" si="37"/>
        <v>-0.11073825503355705</v>
      </c>
      <c r="AI37" s="9">
        <f t="shared" si="37"/>
        <v>-0.16629816803537589</v>
      </c>
      <c r="AJ37" s="9">
        <f t="shared" si="37"/>
        <v>-0.15938571641568511</v>
      </c>
      <c r="AK37" s="9">
        <f t="shared" si="37"/>
        <v>-5.078051532819261E-2</v>
      </c>
      <c r="AL37" s="9">
        <f t="shared" si="37"/>
        <v>-0.14188218390804597</v>
      </c>
      <c r="AM37" s="9">
        <f t="shared" si="37"/>
        <v>-0.16135716135716138</v>
      </c>
      <c r="AN37" s="17">
        <f t="shared" si="37"/>
        <v>-0.17899327883335758</v>
      </c>
      <c r="AP37" s="6">
        <v>2020</v>
      </c>
      <c r="AQ37" s="9">
        <f t="shared" ref="AQ37:BH37" si="38">+AQ21/AQ20-1</f>
        <v>-9.3077612704917989E-2</v>
      </c>
      <c r="AR37" s="9">
        <f t="shared" si="38"/>
        <v>8.5594989561586621E-2</v>
      </c>
      <c r="AS37" s="9">
        <f t="shared" si="38"/>
        <v>0.28245614035087718</v>
      </c>
      <c r="AT37" s="9">
        <f t="shared" si="38"/>
        <v>-0.24242424242424243</v>
      </c>
      <c r="AU37" s="9">
        <f t="shared" si="38"/>
        <v>-0.15442989944981977</v>
      </c>
      <c r="AV37" s="9">
        <f t="shared" si="38"/>
        <v>6.85224839400429E-2</v>
      </c>
      <c r="AW37" s="9">
        <f t="shared" si="38"/>
        <v>8.1376945396992806E-2</v>
      </c>
      <c r="AX37" s="9">
        <f t="shared" si="38"/>
        <v>-2.1518428602957385E-2</v>
      </c>
      <c r="AY37" s="9">
        <f t="shared" si="38"/>
        <v>-1.702351702351701E-2</v>
      </c>
      <c r="AZ37" s="9">
        <f t="shared" si="38"/>
        <v>-6.44591388622483E-2</v>
      </c>
      <c r="BA37" s="9">
        <f t="shared" si="38"/>
        <v>9.0639810426540235E-2</v>
      </c>
      <c r="BB37" s="9">
        <f t="shared" si="38"/>
        <v>0.1265726267632481</v>
      </c>
      <c r="BC37" s="9">
        <f t="shared" si="38"/>
        <v>4.8759804960780695E-3</v>
      </c>
      <c r="BD37" s="9">
        <f t="shared" si="38"/>
        <v>-4.5713356108670888E-2</v>
      </c>
      <c r="BE37" s="9">
        <f t="shared" si="38"/>
        <v>6.1452513966480549E-2</v>
      </c>
      <c r="BF37" s="9">
        <f t="shared" si="38"/>
        <v>8.4385382059800618E-2</v>
      </c>
      <c r="BG37" s="9">
        <f t="shared" si="38"/>
        <v>0.10748560460652601</v>
      </c>
      <c r="BH37" s="17">
        <f t="shared" si="38"/>
        <v>-3.055509606068485E-2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19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19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19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1517.9186688585241</v>
      </c>
      <c r="D43" s="11">
        <v>1629.5362740145556</v>
      </c>
      <c r="E43" s="11">
        <v>1576.4616400585301</v>
      </c>
      <c r="F43" s="11">
        <v>2336.303282642647</v>
      </c>
      <c r="G43" s="11">
        <v>1745.190153839673</v>
      </c>
      <c r="H43" s="11">
        <v>1733.8882816206799</v>
      </c>
      <c r="I43" s="11">
        <v>1264.1370693476767</v>
      </c>
      <c r="J43" s="11">
        <v>1186.6673646777117</v>
      </c>
      <c r="K43" s="11">
        <v>2616.3341186509538</v>
      </c>
      <c r="L43" s="11">
        <v>1578.7371711757539</v>
      </c>
      <c r="M43" s="11">
        <v>776.53480903355694</v>
      </c>
      <c r="N43" s="11">
        <v>1282.7295474809782</v>
      </c>
      <c r="O43" s="11">
        <v>2592.0651234745924</v>
      </c>
      <c r="P43" s="11">
        <v>1430.4088944625007</v>
      </c>
      <c r="Q43" s="11">
        <v>1921.4273294288171</v>
      </c>
      <c r="R43" s="11">
        <v>2795.2519753360066</v>
      </c>
      <c r="S43" s="11">
        <v>1632.8039552027114</v>
      </c>
      <c r="T43" s="18">
        <v>1790.0693649895138</v>
      </c>
      <c r="V43" s="49">
        <v>2007</v>
      </c>
      <c r="W43" s="11">
        <v>1657.3458706078509</v>
      </c>
      <c r="X43" s="11">
        <v>1993.1444888318317</v>
      </c>
      <c r="Y43" s="11">
        <v>1671.2364754671992</v>
      </c>
      <c r="Z43" s="11">
        <v>2273.0104391241016</v>
      </c>
      <c r="AA43" s="11">
        <v>1837.7373919925133</v>
      </c>
      <c r="AB43" s="11">
        <v>1932.5321648915135</v>
      </c>
      <c r="AC43" s="11">
        <v>1578.7310014000211</v>
      </c>
      <c r="AD43" s="11">
        <v>1440.3409737922259</v>
      </c>
      <c r="AE43" s="11">
        <v>2923.4719433700616</v>
      </c>
      <c r="AF43" s="11">
        <v>1666.854748634111</v>
      </c>
      <c r="AG43" s="11">
        <v>942.93580753197193</v>
      </c>
      <c r="AH43" s="11">
        <v>1464.3448287693752</v>
      </c>
      <c r="AI43" s="11">
        <v>2834.4187783350012</v>
      </c>
      <c r="AJ43" s="11">
        <v>1416.4633126310709</v>
      </c>
      <c r="AK43" s="11">
        <v>2097.6261569069234</v>
      </c>
      <c r="AL43" s="11">
        <v>2896.0162143686939</v>
      </c>
      <c r="AM43" s="11">
        <v>1796.4034044562657</v>
      </c>
      <c r="AN43" s="18">
        <v>2007.2504995814281</v>
      </c>
      <c r="AP43" s="49">
        <v>2007</v>
      </c>
      <c r="AQ43" s="11">
        <v>1319.2685594175052</v>
      </c>
      <c r="AR43" s="11">
        <v>1008.6777935777424</v>
      </c>
      <c r="AS43" s="11">
        <v>1282.4350572261926</v>
      </c>
      <c r="AT43" s="11">
        <v>2496.2969387911958</v>
      </c>
      <c r="AU43" s="11">
        <v>1519.4411482076009</v>
      </c>
      <c r="AV43" s="11">
        <v>1437.7832319519384</v>
      </c>
      <c r="AW43" s="11">
        <v>906.55991009806485</v>
      </c>
      <c r="AX43" s="11">
        <v>944.72281546347574</v>
      </c>
      <c r="AY43" s="11">
        <v>2007.6691840608592</v>
      </c>
      <c r="AZ43" s="11">
        <v>1369.6312142810648</v>
      </c>
      <c r="BA43" s="11">
        <v>591.16318604267701</v>
      </c>
      <c r="BB43" s="11">
        <v>949.59211730034895</v>
      </c>
      <c r="BC43" s="11">
        <v>2003.6952181451359</v>
      </c>
      <c r="BD43" s="11">
        <v>1448.4002662912533</v>
      </c>
      <c r="BE43" s="11">
        <v>1561.9166400024151</v>
      </c>
      <c r="BF43" s="11">
        <v>2063.9676427966983</v>
      </c>
      <c r="BG43" s="11">
        <v>1125.1076903422575</v>
      </c>
      <c r="BH43" s="18">
        <v>1397.1653485109753</v>
      </c>
    </row>
    <row r="44" spans="2:60" ht="15" customHeight="1" x14ac:dyDescent="0.25">
      <c r="B44" s="50">
        <v>2008</v>
      </c>
      <c r="C44" s="12">
        <v>1524.2093026359173</v>
      </c>
      <c r="D44" s="12">
        <v>1647.7593663943078</v>
      </c>
      <c r="E44" s="12">
        <v>1661.9730681102474</v>
      </c>
      <c r="F44" s="12">
        <v>2536.9627039958345</v>
      </c>
      <c r="G44" s="12">
        <v>1794.0325208764673</v>
      </c>
      <c r="H44" s="12">
        <v>1741.0202357195483</v>
      </c>
      <c r="I44" s="12">
        <v>1219.3809473212725</v>
      </c>
      <c r="J44" s="12">
        <v>1250.1648591524067</v>
      </c>
      <c r="K44" s="12">
        <v>2452.6549117170566</v>
      </c>
      <c r="L44" s="12">
        <v>1642.9749218060117</v>
      </c>
      <c r="M44" s="12">
        <v>820.90814406324159</v>
      </c>
      <c r="N44" s="12">
        <v>1334.2119540335959</v>
      </c>
      <c r="O44" s="12">
        <v>2582.136997779221</v>
      </c>
      <c r="P44" s="12">
        <v>1543.4294552272493</v>
      </c>
      <c r="Q44" s="12">
        <v>1715.9429367343243</v>
      </c>
      <c r="R44" s="12">
        <v>2635.101123220144</v>
      </c>
      <c r="S44" s="12">
        <v>1755.4346328429592</v>
      </c>
      <c r="T44" s="19">
        <v>1758.5429715824512</v>
      </c>
      <c r="V44" s="50">
        <v>2008</v>
      </c>
      <c r="W44" s="12">
        <v>1679.9261133921493</v>
      </c>
      <c r="X44" s="12">
        <v>1933.1276805017294</v>
      </c>
      <c r="Y44" s="12">
        <v>1755.296548747885</v>
      </c>
      <c r="Z44" s="12">
        <v>2415.0502419420218</v>
      </c>
      <c r="AA44" s="12">
        <v>1834.4837336104965</v>
      </c>
      <c r="AB44" s="12">
        <v>1987.0929838727504</v>
      </c>
      <c r="AC44" s="12">
        <v>1546.4032945360841</v>
      </c>
      <c r="AD44" s="12">
        <v>1539.6794496169084</v>
      </c>
      <c r="AE44" s="12">
        <v>2743.4098928794233</v>
      </c>
      <c r="AF44" s="12">
        <v>1736.9796257726023</v>
      </c>
      <c r="AG44" s="12">
        <v>965.23434259240832</v>
      </c>
      <c r="AH44" s="12">
        <v>1543.6765834034443</v>
      </c>
      <c r="AI44" s="12">
        <v>2790.1471818025107</v>
      </c>
      <c r="AJ44" s="12">
        <v>1569.0339408929569</v>
      </c>
      <c r="AK44" s="12">
        <v>1880.8499829978725</v>
      </c>
      <c r="AL44" s="12">
        <v>2715.8321176604127</v>
      </c>
      <c r="AM44" s="12">
        <v>1865.0070919629677</v>
      </c>
      <c r="AN44" s="19">
        <v>1965.7377331369216</v>
      </c>
      <c r="AP44" s="50">
        <v>2008</v>
      </c>
      <c r="AQ44" s="12">
        <v>1271.2003406233127</v>
      </c>
      <c r="AR44" s="12">
        <v>1018.363449617436</v>
      </c>
      <c r="AS44" s="12">
        <v>1310.5703837509984</v>
      </c>
      <c r="AT44" s="12">
        <v>2882.2996970402996</v>
      </c>
      <c r="AU44" s="12">
        <v>1714.1341836184756</v>
      </c>
      <c r="AV44" s="12">
        <v>1407.4224053796934</v>
      </c>
      <c r="AW44" s="12">
        <v>851.78778348615958</v>
      </c>
      <c r="AX44" s="12">
        <v>936.01257545951432</v>
      </c>
      <c r="AY44" s="12">
        <v>1831.5236187404064</v>
      </c>
      <c r="AZ44" s="12">
        <v>1400.2316779734765</v>
      </c>
      <c r="BA44" s="12">
        <v>631.76921540891794</v>
      </c>
      <c r="BB44" s="12">
        <v>897.15941117701368</v>
      </c>
      <c r="BC44" s="12">
        <v>2028.9347966376001</v>
      </c>
      <c r="BD44" s="12">
        <v>1481.7405672247714</v>
      </c>
      <c r="BE44" s="12">
        <v>1388.508384228591</v>
      </c>
      <c r="BF44" s="12">
        <v>2143.4402179669942</v>
      </c>
      <c r="BG44" s="12">
        <v>1329.2385876990695</v>
      </c>
      <c r="BH44" s="19">
        <v>1351.3748356420067</v>
      </c>
    </row>
    <row r="45" spans="2:60" ht="15" customHeight="1" x14ac:dyDescent="0.25">
      <c r="B45" s="49">
        <v>2009</v>
      </c>
      <c r="C45" s="11">
        <v>1458.7962570583702</v>
      </c>
      <c r="D45" s="11">
        <v>1610.8374503045191</v>
      </c>
      <c r="E45" s="11">
        <v>1648.3265078884099</v>
      </c>
      <c r="F45" s="11">
        <v>2232.5603258238125</v>
      </c>
      <c r="G45" s="11">
        <v>1636.1809804604325</v>
      </c>
      <c r="H45" s="11">
        <v>1644.3320726545426</v>
      </c>
      <c r="I45" s="11">
        <v>1223.5774431462498</v>
      </c>
      <c r="J45" s="11">
        <v>1148.0350077590376</v>
      </c>
      <c r="K45" s="11">
        <v>2282.4192730575592</v>
      </c>
      <c r="L45" s="11">
        <v>1494.6057034324565</v>
      </c>
      <c r="M45" s="11">
        <v>851.07350601412202</v>
      </c>
      <c r="N45" s="11">
        <v>1330.5015521666626</v>
      </c>
      <c r="O45" s="11">
        <v>2341.2147422759685</v>
      </c>
      <c r="P45" s="11">
        <v>1391.3686042928919</v>
      </c>
      <c r="Q45" s="11">
        <v>1780.1697931467691</v>
      </c>
      <c r="R45" s="11">
        <v>2483.9532561038418</v>
      </c>
      <c r="S45" s="11">
        <v>1729.5943589264268</v>
      </c>
      <c r="T45" s="18">
        <v>1687.4927267220048</v>
      </c>
      <c r="V45" s="49">
        <v>2009</v>
      </c>
      <c r="W45" s="11">
        <v>1599.6314624414099</v>
      </c>
      <c r="X45" s="11">
        <v>1831.1009979277176</v>
      </c>
      <c r="Y45" s="11">
        <v>1747.7221078929551</v>
      </c>
      <c r="Z45" s="11">
        <v>2117.8592013329285</v>
      </c>
      <c r="AA45" s="11">
        <v>1704.2654437888111</v>
      </c>
      <c r="AB45" s="11">
        <v>1777.3151599352725</v>
      </c>
      <c r="AC45" s="11">
        <v>1527.4826033666016</v>
      </c>
      <c r="AD45" s="11">
        <v>1402.7912839472956</v>
      </c>
      <c r="AE45" s="11">
        <v>2531.3460898310045</v>
      </c>
      <c r="AF45" s="11">
        <v>1573.7148555660776</v>
      </c>
      <c r="AG45" s="11">
        <v>1009.1476833589251</v>
      </c>
      <c r="AH45" s="11">
        <v>1563.3056902561791</v>
      </c>
      <c r="AI45" s="11">
        <v>2503.0845366272001</v>
      </c>
      <c r="AJ45" s="11">
        <v>1450.8672697120608</v>
      </c>
      <c r="AK45" s="11">
        <v>1899.8325639922621</v>
      </c>
      <c r="AL45" s="11">
        <v>2535.2516248448915</v>
      </c>
      <c r="AM45" s="11">
        <v>1871.2219311926801</v>
      </c>
      <c r="AN45" s="18">
        <v>1876.1057726766667</v>
      </c>
      <c r="AP45" s="49">
        <v>2009</v>
      </c>
      <c r="AQ45" s="11">
        <v>1219.5418669883641</v>
      </c>
      <c r="AR45" s="11">
        <v>987.68811642019182</v>
      </c>
      <c r="AS45" s="11">
        <v>1256.3655784782507</v>
      </c>
      <c r="AT45" s="11">
        <v>2493.0082269635145</v>
      </c>
      <c r="AU45" s="11">
        <v>1485.8671233312477</v>
      </c>
      <c r="AV45" s="11">
        <v>1380.7048063067352</v>
      </c>
      <c r="AW45" s="11">
        <v>846.86871264113324</v>
      </c>
      <c r="AX45" s="11">
        <v>871.19056627211933</v>
      </c>
      <c r="AY45" s="11">
        <v>1710.2942229209239</v>
      </c>
      <c r="AZ45" s="11">
        <v>1284.2730292801964</v>
      </c>
      <c r="BA45" s="11">
        <v>632.17950411824847</v>
      </c>
      <c r="BB45" s="11">
        <v>860.20766671363833</v>
      </c>
      <c r="BC45" s="11">
        <v>1799.4870642877511</v>
      </c>
      <c r="BD45" s="11">
        <v>1249.5095753521223</v>
      </c>
      <c r="BE45" s="11">
        <v>1487.8614939209117</v>
      </c>
      <c r="BF45" s="11">
        <v>2028.5948614313154</v>
      </c>
      <c r="BG45" s="11">
        <v>1161.4253030159291</v>
      </c>
      <c r="BH45" s="18">
        <v>1277.4777085498883</v>
      </c>
    </row>
    <row r="46" spans="2:60" ht="15" customHeight="1" x14ac:dyDescent="0.25">
      <c r="B46" s="50">
        <v>2010</v>
      </c>
      <c r="C46" s="12">
        <v>1399.3090753746101</v>
      </c>
      <c r="D46" s="12">
        <v>1535.9648540791941</v>
      </c>
      <c r="E46" s="12">
        <v>1538.3977166172465</v>
      </c>
      <c r="F46" s="12">
        <v>2078.5550446490238</v>
      </c>
      <c r="G46" s="12">
        <v>1511.7195870932835</v>
      </c>
      <c r="H46" s="12">
        <v>1633.9199516457109</v>
      </c>
      <c r="I46" s="12">
        <v>1167.8365544152225</v>
      </c>
      <c r="J46" s="12">
        <v>1064.9844189597209</v>
      </c>
      <c r="K46" s="12">
        <v>2172.0164132764062</v>
      </c>
      <c r="L46" s="12">
        <v>1434.172943592793</v>
      </c>
      <c r="M46" s="12">
        <v>794.97044429688469</v>
      </c>
      <c r="N46" s="12">
        <v>1291.3064588722109</v>
      </c>
      <c r="O46" s="12">
        <v>2329.9295678836625</v>
      </c>
      <c r="P46" s="12">
        <v>1276.7540992206543</v>
      </c>
      <c r="Q46" s="12">
        <v>1651.3373692018424</v>
      </c>
      <c r="R46" s="12">
        <v>2596.5360522794122</v>
      </c>
      <c r="S46" s="12">
        <v>1519.6662540878108</v>
      </c>
      <c r="T46" s="19">
        <v>1646.8647513983617</v>
      </c>
      <c r="V46" s="50">
        <v>2010</v>
      </c>
      <c r="W46" s="12">
        <v>1521.3593268473508</v>
      </c>
      <c r="X46" s="12">
        <v>1778.7208891294101</v>
      </c>
      <c r="Y46" s="12">
        <v>1675.3939309382458</v>
      </c>
      <c r="Z46" s="12">
        <v>2043.0934779334909</v>
      </c>
      <c r="AA46" s="12">
        <v>1577.3463876592116</v>
      </c>
      <c r="AB46" s="12">
        <v>1865.1164530656315</v>
      </c>
      <c r="AC46" s="12">
        <v>1447.7163728003677</v>
      </c>
      <c r="AD46" s="12">
        <v>1288.8749303536492</v>
      </c>
      <c r="AE46" s="12">
        <v>2425.0838998368481</v>
      </c>
      <c r="AF46" s="12">
        <v>1516.5402939876892</v>
      </c>
      <c r="AG46" s="12">
        <v>965.95721935208746</v>
      </c>
      <c r="AH46" s="12">
        <v>1526.2509313334942</v>
      </c>
      <c r="AI46" s="12">
        <v>2475.5278057274413</v>
      </c>
      <c r="AJ46" s="12">
        <v>1331.9284497527181</v>
      </c>
      <c r="AK46" s="12">
        <v>1827.8560975943826</v>
      </c>
      <c r="AL46" s="12">
        <v>2710.6366290933202</v>
      </c>
      <c r="AM46" s="12">
        <v>1630.6847858778201</v>
      </c>
      <c r="AN46" s="19">
        <v>1842.8230791023391</v>
      </c>
      <c r="AP46" s="50">
        <v>2010</v>
      </c>
      <c r="AQ46" s="12">
        <v>1187.742925467076</v>
      </c>
      <c r="AR46" s="12">
        <v>880.40227539399257</v>
      </c>
      <c r="AS46" s="12">
        <v>1068.3013713823473</v>
      </c>
      <c r="AT46" s="12">
        <v>2156.9166116907095</v>
      </c>
      <c r="AU46" s="12">
        <v>1368.8932082448353</v>
      </c>
      <c r="AV46" s="12">
        <v>1261.7158584943081</v>
      </c>
      <c r="AW46" s="12">
        <v>790.14075074111133</v>
      </c>
      <c r="AX46" s="12">
        <v>829.82300083511745</v>
      </c>
      <c r="AY46" s="12">
        <v>1593.1767531888308</v>
      </c>
      <c r="AZ46" s="12">
        <v>1229.3747349390799</v>
      </c>
      <c r="BA46" s="12">
        <v>585.2788733266126</v>
      </c>
      <c r="BB46" s="12">
        <v>830.96721165881343</v>
      </c>
      <c r="BC46" s="12">
        <v>1849.1102137437047</v>
      </c>
      <c r="BD46" s="12">
        <v>1138.6747873457016</v>
      </c>
      <c r="BE46" s="12">
        <v>1262.321703368397</v>
      </c>
      <c r="BF46" s="12">
        <v>1760.8764217253199</v>
      </c>
      <c r="BG46" s="12">
        <v>1045.0872149201525</v>
      </c>
      <c r="BH46" s="19">
        <v>1224.2524890343018</v>
      </c>
    </row>
    <row r="47" spans="2:60" ht="15" customHeight="1" x14ac:dyDescent="0.25">
      <c r="B47" s="49">
        <v>2011</v>
      </c>
      <c r="C47" s="11">
        <v>1338.2625989364171</v>
      </c>
      <c r="D47" s="11">
        <v>1405.6151107584826</v>
      </c>
      <c r="E47" s="11">
        <v>1459.0920206725398</v>
      </c>
      <c r="F47" s="11">
        <v>2125.5026314137435</v>
      </c>
      <c r="G47" s="11">
        <v>1445.7342725754058</v>
      </c>
      <c r="H47" s="11">
        <v>1454.6387152085451</v>
      </c>
      <c r="I47" s="11">
        <v>1019.4130833638591</v>
      </c>
      <c r="J47" s="11">
        <v>1017.3953487799504</v>
      </c>
      <c r="K47" s="11">
        <v>1933.1206697709374</v>
      </c>
      <c r="L47" s="11">
        <v>1270.8952014546699</v>
      </c>
      <c r="M47" s="11">
        <v>794.26886032954542</v>
      </c>
      <c r="N47" s="11">
        <v>1189.6372336121049</v>
      </c>
      <c r="O47" s="11">
        <v>2137.3819787847533</v>
      </c>
      <c r="P47" s="11">
        <v>1188.4072595498344</v>
      </c>
      <c r="Q47" s="11">
        <v>1576.912792935437</v>
      </c>
      <c r="R47" s="11">
        <v>2509.809209127985</v>
      </c>
      <c r="S47" s="11">
        <v>1304.0662707358176</v>
      </c>
      <c r="T47" s="18">
        <v>1531.8600979933424</v>
      </c>
      <c r="V47" s="49">
        <v>2011</v>
      </c>
      <c r="W47" s="11">
        <v>1440.4529077253117</v>
      </c>
      <c r="X47" s="11">
        <v>1651.7394377467951</v>
      </c>
      <c r="Y47" s="11">
        <v>1590.7491643950368</v>
      </c>
      <c r="Z47" s="11">
        <v>2043.6305022702356</v>
      </c>
      <c r="AA47" s="11">
        <v>1488.6865451999165</v>
      </c>
      <c r="AB47" s="11">
        <v>1683.5617997673801</v>
      </c>
      <c r="AC47" s="11">
        <v>1290.0796225068477</v>
      </c>
      <c r="AD47" s="11">
        <v>1270.395529365941</v>
      </c>
      <c r="AE47" s="11">
        <v>2137.2271174896932</v>
      </c>
      <c r="AF47" s="11">
        <v>1336.6750909651098</v>
      </c>
      <c r="AG47" s="11">
        <v>976.68939649296362</v>
      </c>
      <c r="AH47" s="11">
        <v>1469.6764602810017</v>
      </c>
      <c r="AI47" s="11">
        <v>2241.3964242469688</v>
      </c>
      <c r="AJ47" s="11">
        <v>1225.1933824458183</v>
      </c>
      <c r="AK47" s="11">
        <v>1768.7566564095132</v>
      </c>
      <c r="AL47" s="11">
        <v>2607.7049844249195</v>
      </c>
      <c r="AM47" s="11">
        <v>1425.6316752408809</v>
      </c>
      <c r="AN47" s="18">
        <v>1709.7051830322009</v>
      </c>
      <c r="AP47" s="49">
        <v>2011</v>
      </c>
      <c r="AQ47" s="11">
        <v>1156.0503599819724</v>
      </c>
      <c r="AR47" s="11">
        <v>804.68045817498842</v>
      </c>
      <c r="AS47" s="11">
        <v>1005.3362026700157</v>
      </c>
      <c r="AT47" s="11">
        <v>2290.7321971799165</v>
      </c>
      <c r="AU47" s="11">
        <v>1359.6084041876068</v>
      </c>
      <c r="AV47" s="11">
        <v>1108.7194369202809</v>
      </c>
      <c r="AW47" s="11">
        <v>674.52570060035464</v>
      </c>
      <c r="AX47" s="11">
        <v>744.8972329396039</v>
      </c>
      <c r="AY47" s="11">
        <v>1471.5475256407101</v>
      </c>
      <c r="AZ47" s="11">
        <v>1117.9398310725558</v>
      </c>
      <c r="BA47" s="11">
        <v>567.85996023005112</v>
      </c>
      <c r="BB47" s="11">
        <v>744.61773588398557</v>
      </c>
      <c r="BC47" s="11">
        <v>1685.5235540611823</v>
      </c>
      <c r="BD47" s="11">
        <v>1106.1938058482704</v>
      </c>
      <c r="BE47" s="11">
        <v>1098.181516667066</v>
      </c>
      <c r="BF47" s="11">
        <v>1717.4637901617916</v>
      </c>
      <c r="BG47" s="11">
        <v>880.94135644194603</v>
      </c>
      <c r="BH47" s="18">
        <v>1146.2781951264658</v>
      </c>
    </row>
    <row r="48" spans="2:60" ht="15" customHeight="1" x14ac:dyDescent="0.25">
      <c r="B48" s="50">
        <v>2012</v>
      </c>
      <c r="C48" s="12">
        <v>1179.3531114648815</v>
      </c>
      <c r="D48" s="12">
        <v>1253.2500229262216</v>
      </c>
      <c r="E48" s="12">
        <v>1319.9499486055765</v>
      </c>
      <c r="F48" s="12">
        <v>1949.1659301995151</v>
      </c>
      <c r="G48" s="12">
        <v>1351.8157395713581</v>
      </c>
      <c r="H48" s="12">
        <v>1284.1174151160092</v>
      </c>
      <c r="I48" s="12">
        <v>907.76835963241331</v>
      </c>
      <c r="J48" s="12">
        <v>829.28346394321591</v>
      </c>
      <c r="K48" s="12">
        <v>1703.0646672353157</v>
      </c>
      <c r="L48" s="12">
        <v>1148.5695471317817</v>
      </c>
      <c r="M48" s="12">
        <v>770.5437175922242</v>
      </c>
      <c r="N48" s="12">
        <v>1119.513903848796</v>
      </c>
      <c r="O48" s="12">
        <v>1889.7630204843827</v>
      </c>
      <c r="P48" s="12">
        <v>1002.7565036044667</v>
      </c>
      <c r="Q48" s="12">
        <v>1374.2998585320001</v>
      </c>
      <c r="R48" s="12">
        <v>2288.0533394152667</v>
      </c>
      <c r="S48" s="12">
        <v>1403.8189636305342</v>
      </c>
      <c r="T48" s="19">
        <v>1358.4475813232775</v>
      </c>
      <c r="V48" s="50">
        <v>2012</v>
      </c>
      <c r="W48" s="12">
        <v>1257.5561731056957</v>
      </c>
      <c r="X48" s="12">
        <v>1428.4484848617633</v>
      </c>
      <c r="Y48" s="12">
        <v>1415.1580258319018</v>
      </c>
      <c r="Z48" s="12">
        <v>1796.4039873378454</v>
      </c>
      <c r="AA48" s="12">
        <v>1372.7270629130082</v>
      </c>
      <c r="AB48" s="12">
        <v>1475.2318450333958</v>
      </c>
      <c r="AC48" s="12">
        <v>1106.5218824817416</v>
      </c>
      <c r="AD48" s="12">
        <v>1002.7234799910142</v>
      </c>
      <c r="AE48" s="12">
        <v>1852.3309911398574</v>
      </c>
      <c r="AF48" s="12">
        <v>1166.1728823561341</v>
      </c>
      <c r="AG48" s="12">
        <v>901.58473341109209</v>
      </c>
      <c r="AH48" s="12">
        <v>1275.3806129065767</v>
      </c>
      <c r="AI48" s="12">
        <v>1957.0780712978769</v>
      </c>
      <c r="AJ48" s="12">
        <v>1021.8255525990606</v>
      </c>
      <c r="AK48" s="12">
        <v>1588.5902124381948</v>
      </c>
      <c r="AL48" s="12">
        <v>2346.1832128604515</v>
      </c>
      <c r="AM48" s="12">
        <v>1452.8205434464501</v>
      </c>
      <c r="AN48" s="19">
        <v>1476.4300543186425</v>
      </c>
      <c r="AP48" s="50">
        <v>2012</v>
      </c>
      <c r="AQ48" s="12">
        <v>1021.2903621229585</v>
      </c>
      <c r="AR48" s="12">
        <v>697.07489952112485</v>
      </c>
      <c r="AS48" s="12">
        <v>952.82929072469551</v>
      </c>
      <c r="AT48" s="12">
        <v>2254.4762229739595</v>
      </c>
      <c r="AU48" s="12">
        <v>1298.824709049389</v>
      </c>
      <c r="AV48" s="12">
        <v>977.21625592410567</v>
      </c>
      <c r="AW48" s="12">
        <v>617.77011423136878</v>
      </c>
      <c r="AX48" s="12">
        <v>609.68302371748337</v>
      </c>
      <c r="AY48" s="12">
        <v>1366.4036254637074</v>
      </c>
      <c r="AZ48" s="12">
        <v>1102.2952224984722</v>
      </c>
      <c r="BA48" s="12">
        <v>585.86782947658207</v>
      </c>
      <c r="BB48" s="12">
        <v>855.53521141841168</v>
      </c>
      <c r="BC48" s="12">
        <v>1587.2206041914435</v>
      </c>
      <c r="BD48" s="12">
        <v>964.15928876000453</v>
      </c>
      <c r="BE48" s="12">
        <v>966.94410879306622</v>
      </c>
      <c r="BF48" s="12">
        <v>1745.469553162171</v>
      </c>
      <c r="BG48" s="12">
        <v>1187.3024236723784</v>
      </c>
      <c r="BH48" s="19">
        <v>1085.3724120394929</v>
      </c>
    </row>
    <row r="49" spans="2:60" ht="15" customHeight="1" x14ac:dyDescent="0.25">
      <c r="B49" s="49">
        <v>2013</v>
      </c>
      <c r="C49" s="11">
        <v>1128.6332624084464</v>
      </c>
      <c r="D49" s="11">
        <v>1008.091661532634</v>
      </c>
      <c r="E49" s="11">
        <v>1268.8871222991238</v>
      </c>
      <c r="F49" s="11">
        <v>1898.1614551530758</v>
      </c>
      <c r="G49" s="11">
        <v>1342.9938862107817</v>
      </c>
      <c r="H49" s="11">
        <v>1220.6642887629466</v>
      </c>
      <c r="I49" s="11">
        <v>760.9117514841156</v>
      </c>
      <c r="J49" s="11">
        <v>757.78400639883114</v>
      </c>
      <c r="K49" s="11">
        <v>1490.458695485615</v>
      </c>
      <c r="L49" s="11">
        <v>991.9207359564125</v>
      </c>
      <c r="M49" s="11">
        <v>590.5250468425852</v>
      </c>
      <c r="N49" s="11">
        <v>942.5350090994117</v>
      </c>
      <c r="O49" s="11">
        <v>1723.5363334814408</v>
      </c>
      <c r="P49" s="11">
        <v>865.46685494305677</v>
      </c>
      <c r="Q49" s="11">
        <v>1370.448847734013</v>
      </c>
      <c r="R49" s="11">
        <v>2193.0710891169347</v>
      </c>
      <c r="S49" s="11">
        <v>1126.0046952043954</v>
      </c>
      <c r="T49" s="18">
        <v>1243.5410199946748</v>
      </c>
      <c r="V49" s="49">
        <v>2013</v>
      </c>
      <c r="W49" s="11">
        <v>1177.5614085564559</v>
      </c>
      <c r="X49" s="11">
        <v>1129.9795859320063</v>
      </c>
      <c r="Y49" s="11">
        <v>1218.013906542275</v>
      </c>
      <c r="Z49" s="11">
        <v>1740.1822366745039</v>
      </c>
      <c r="AA49" s="11">
        <v>1384.4152680175584</v>
      </c>
      <c r="AB49" s="11">
        <v>1326.2245209482307</v>
      </c>
      <c r="AC49" s="11">
        <v>910.45563756398894</v>
      </c>
      <c r="AD49" s="11">
        <v>770.00471527887748</v>
      </c>
      <c r="AE49" s="11">
        <v>1614.3365567966314</v>
      </c>
      <c r="AF49" s="11">
        <v>988.68228952189463</v>
      </c>
      <c r="AG49" s="11">
        <v>721.86839546015062</v>
      </c>
      <c r="AH49" s="11">
        <v>1086.2427936202796</v>
      </c>
      <c r="AI49" s="11">
        <v>1825.1965723475698</v>
      </c>
      <c r="AJ49" s="11">
        <v>844.72000872359058</v>
      </c>
      <c r="AK49" s="11">
        <v>1538.9261996812709</v>
      </c>
      <c r="AL49" s="11">
        <v>2287.6996860133754</v>
      </c>
      <c r="AM49" s="11">
        <v>1152.1463184688021</v>
      </c>
      <c r="AN49" s="18">
        <v>1335.7605806980584</v>
      </c>
      <c r="AP49" s="49">
        <v>2013</v>
      </c>
      <c r="AQ49" s="11">
        <v>1041.371651015739</v>
      </c>
      <c r="AR49" s="11">
        <v>626.2902791590634</v>
      </c>
      <c r="AS49" s="11">
        <v>1210.9318698718555</v>
      </c>
      <c r="AT49" s="11">
        <v>2172.9281783577221</v>
      </c>
      <c r="AU49" s="11">
        <v>1259.3676109458586</v>
      </c>
      <c r="AV49" s="11">
        <v>1020.8345756142722</v>
      </c>
      <c r="AW49" s="11">
        <v>547.08088963202556</v>
      </c>
      <c r="AX49" s="11">
        <v>686.40653861268163</v>
      </c>
      <c r="AY49" s="11">
        <v>1219.6274782573075</v>
      </c>
      <c r="AZ49" s="11">
        <v>999.38351505913272</v>
      </c>
      <c r="BA49" s="11">
        <v>422.83579494415994</v>
      </c>
      <c r="BB49" s="11">
        <v>686.64424040282574</v>
      </c>
      <c r="BC49" s="11">
        <v>1315.7524057834573</v>
      </c>
      <c r="BD49" s="11">
        <v>901.01838380172239</v>
      </c>
      <c r="BE49" s="11">
        <v>879.95543514492931</v>
      </c>
      <c r="BF49" s="11">
        <v>1429.0954933091541</v>
      </c>
      <c r="BG49" s="11">
        <v>947.90712405502074</v>
      </c>
      <c r="BH49" s="18">
        <v>1047.3723541381025</v>
      </c>
    </row>
    <row r="50" spans="2:60" ht="15" customHeight="1" x14ac:dyDescent="0.25">
      <c r="B50" s="50">
        <v>2014</v>
      </c>
      <c r="C50" s="12">
        <v>1088.99611858821</v>
      </c>
      <c r="D50" s="12">
        <v>1038.3716433272018</v>
      </c>
      <c r="E50" s="12">
        <v>1063.1856696022076</v>
      </c>
      <c r="F50" s="12">
        <v>1994.0053791234498</v>
      </c>
      <c r="G50" s="12">
        <v>1238.4480088440544</v>
      </c>
      <c r="H50" s="12">
        <v>1106.4257191260488</v>
      </c>
      <c r="I50" s="12">
        <v>764.2263577006164</v>
      </c>
      <c r="J50" s="12">
        <v>634.95033810553707</v>
      </c>
      <c r="K50" s="12">
        <v>1480.0561619769599</v>
      </c>
      <c r="L50" s="12">
        <v>990.16372496862243</v>
      </c>
      <c r="M50" s="12">
        <v>568.22231649147159</v>
      </c>
      <c r="N50" s="12">
        <v>861.44958204519196</v>
      </c>
      <c r="O50" s="12">
        <v>1779.6148343477532</v>
      </c>
      <c r="P50" s="12">
        <v>830.26747488440242</v>
      </c>
      <c r="Q50" s="12">
        <v>1402.4712146559723</v>
      </c>
      <c r="R50" s="12">
        <v>2161.0672189901675</v>
      </c>
      <c r="S50" s="12">
        <v>948.67656689776106</v>
      </c>
      <c r="T50" s="19">
        <v>1250.0878214385473</v>
      </c>
      <c r="V50" s="50">
        <v>2014</v>
      </c>
      <c r="W50" s="12">
        <v>1146.2481466794825</v>
      </c>
      <c r="X50" s="12">
        <v>1160.5235681017568</v>
      </c>
      <c r="Y50" s="12">
        <v>1184.6946017533126</v>
      </c>
      <c r="Z50" s="12">
        <v>1852.5416372606298</v>
      </c>
      <c r="AA50" s="12">
        <v>1276.3003332095925</v>
      </c>
      <c r="AB50" s="12">
        <v>1278.7895575219393</v>
      </c>
      <c r="AC50" s="12">
        <v>922.51232756316233</v>
      </c>
      <c r="AD50" s="12">
        <v>783.85693966080282</v>
      </c>
      <c r="AE50" s="12">
        <v>1618.9576008419599</v>
      </c>
      <c r="AF50" s="12">
        <v>994.09090104067855</v>
      </c>
      <c r="AG50" s="12">
        <v>683.81405632236113</v>
      </c>
      <c r="AH50" s="12">
        <v>1047.7815523991553</v>
      </c>
      <c r="AI50" s="12">
        <v>1861.3955280262933</v>
      </c>
      <c r="AJ50" s="12">
        <v>808.92168430600043</v>
      </c>
      <c r="AK50" s="12">
        <v>1583.5795045229227</v>
      </c>
      <c r="AL50" s="12">
        <v>2255.3372450250768</v>
      </c>
      <c r="AM50" s="12">
        <v>1015.2178719676182</v>
      </c>
      <c r="AN50" s="19">
        <v>1364.9694221539974</v>
      </c>
      <c r="AP50" s="50">
        <v>2014</v>
      </c>
      <c r="AQ50" s="12">
        <v>995.89417859564594</v>
      </c>
      <c r="AR50" s="12">
        <v>661.60711002342623</v>
      </c>
      <c r="AS50" s="12">
        <v>742.5833164167592</v>
      </c>
      <c r="AT50" s="12">
        <v>2268.4059737024313</v>
      </c>
      <c r="AU50" s="12">
        <v>1155.2451034016046</v>
      </c>
      <c r="AV50" s="12">
        <v>864.64312263784348</v>
      </c>
      <c r="AW50" s="12">
        <v>536.68555414342688</v>
      </c>
      <c r="AX50" s="12">
        <v>470.85727710308589</v>
      </c>
      <c r="AY50" s="12">
        <v>1204.3479682798777</v>
      </c>
      <c r="AZ50" s="12">
        <v>981.25327432146048</v>
      </c>
      <c r="BA50" s="12">
        <v>435.77378305414976</v>
      </c>
      <c r="BB50" s="12">
        <v>594.00244533132036</v>
      </c>
      <c r="BC50" s="12">
        <v>1487.8445215594168</v>
      </c>
      <c r="BD50" s="12">
        <v>868.93970608792017</v>
      </c>
      <c r="BE50" s="12">
        <v>800.94013789524388</v>
      </c>
      <c r="BF50" s="12">
        <v>1406.5048091609208</v>
      </c>
      <c r="BG50" s="12">
        <v>663.6771062302538</v>
      </c>
      <c r="BH50" s="19">
        <v>1016.5878306461619</v>
      </c>
    </row>
    <row r="51" spans="2:60" ht="15" customHeight="1" x14ac:dyDescent="0.25">
      <c r="B51" s="49">
        <v>2015</v>
      </c>
      <c r="C51" s="11">
        <v>1115.1282809487991</v>
      </c>
      <c r="D51" s="11">
        <v>959.65854874896331</v>
      </c>
      <c r="E51" s="11">
        <v>1041.9645591195715</v>
      </c>
      <c r="F51" s="11">
        <v>2067.2092002722625</v>
      </c>
      <c r="G51" s="11">
        <v>1276.1038551014567</v>
      </c>
      <c r="H51" s="11">
        <v>1116.943931081124</v>
      </c>
      <c r="I51" s="11">
        <v>759.83406930291994</v>
      </c>
      <c r="J51" s="11">
        <v>587.45905762842449</v>
      </c>
      <c r="K51" s="11">
        <v>1504.8723050147935</v>
      </c>
      <c r="L51" s="11">
        <v>1024.379456129634</v>
      </c>
      <c r="M51" s="11">
        <v>563.48673924761272</v>
      </c>
      <c r="N51" s="11">
        <v>875.17860008360049</v>
      </c>
      <c r="O51" s="11">
        <v>1801.875865435517</v>
      </c>
      <c r="P51" s="11">
        <v>834.40433400149811</v>
      </c>
      <c r="Q51" s="11">
        <v>1199.9702216494532</v>
      </c>
      <c r="R51" s="11">
        <v>2129.2290802427583</v>
      </c>
      <c r="S51" s="11">
        <v>975.96240443378963</v>
      </c>
      <c r="T51" s="18">
        <v>1271.5619800236743</v>
      </c>
      <c r="V51" s="49">
        <v>2015</v>
      </c>
      <c r="W51" s="11">
        <v>1194.1431197580125</v>
      </c>
      <c r="X51" s="11">
        <v>1090.6391576985843</v>
      </c>
      <c r="Y51" s="11">
        <v>1152.1232119212891</v>
      </c>
      <c r="Z51" s="11">
        <v>1862.5094576939684</v>
      </c>
      <c r="AA51" s="11">
        <v>1325.4164414274717</v>
      </c>
      <c r="AB51" s="11">
        <v>1294.3959850723625</v>
      </c>
      <c r="AC51" s="11">
        <v>936.44203000885864</v>
      </c>
      <c r="AD51" s="11">
        <v>692.74168034845968</v>
      </c>
      <c r="AE51" s="11">
        <v>1679.1866077079524</v>
      </c>
      <c r="AF51" s="11">
        <v>1032.595866886624</v>
      </c>
      <c r="AG51" s="11">
        <v>686.85573377476919</v>
      </c>
      <c r="AH51" s="11">
        <v>1061.6409077382007</v>
      </c>
      <c r="AI51" s="11">
        <v>1908.8272733250185</v>
      </c>
      <c r="AJ51" s="11">
        <v>830.16462665542701</v>
      </c>
      <c r="AK51" s="11">
        <v>1338.3885202444685</v>
      </c>
      <c r="AL51" s="11">
        <v>2208.8513556046928</v>
      </c>
      <c r="AM51" s="11">
        <v>1045.2089113053305</v>
      </c>
      <c r="AN51" s="18">
        <v>1398.0188038946533</v>
      </c>
      <c r="AP51" s="49">
        <v>2015</v>
      </c>
      <c r="AQ51" s="11">
        <v>999.83451292396001</v>
      </c>
      <c r="AR51" s="11">
        <v>552.36141447451985</v>
      </c>
      <c r="AS51" s="11">
        <v>779.17618891723578</v>
      </c>
      <c r="AT51" s="11">
        <v>2457.3014571531376</v>
      </c>
      <c r="AU51" s="11">
        <v>1179.9201250528208</v>
      </c>
      <c r="AV51" s="11">
        <v>851.47126801411753</v>
      </c>
      <c r="AW51" s="11">
        <v>516.61982415293096</v>
      </c>
      <c r="AX51" s="11">
        <v>488.02293769965314</v>
      </c>
      <c r="AY51" s="11">
        <v>1170.1165430709041</v>
      </c>
      <c r="AZ51" s="11">
        <v>1005.6824216307328</v>
      </c>
      <c r="BA51" s="11">
        <v>427.23906440690172</v>
      </c>
      <c r="BB51" s="11">
        <v>630.51311415865064</v>
      </c>
      <c r="BC51" s="11">
        <v>1421.6084743659649</v>
      </c>
      <c r="BD51" s="11">
        <v>841.06787271248402</v>
      </c>
      <c r="BE51" s="11">
        <v>862.53640871926564</v>
      </c>
      <c r="BF51" s="11">
        <v>1491.6623381142892</v>
      </c>
      <c r="BG51" s="11">
        <v>588.87718822197724</v>
      </c>
      <c r="BH51" s="18">
        <v>1024.888683841669</v>
      </c>
    </row>
    <row r="52" spans="2:60" ht="15" customHeight="1" x14ac:dyDescent="0.25">
      <c r="B52" s="50">
        <v>2016</v>
      </c>
      <c r="C52" s="12">
        <v>1125.6500011424375</v>
      </c>
      <c r="D52" s="12">
        <v>924.07327232092086</v>
      </c>
      <c r="E52" s="12">
        <v>1027.8660774102361</v>
      </c>
      <c r="F52" s="12">
        <v>2119.4859666032917</v>
      </c>
      <c r="G52" s="12">
        <v>1372.2500381897682</v>
      </c>
      <c r="H52" s="12">
        <v>1124.6531305000308</v>
      </c>
      <c r="I52" s="12">
        <v>729.45236492625236</v>
      </c>
      <c r="J52" s="12">
        <v>630.42438840394959</v>
      </c>
      <c r="K52" s="12">
        <v>1541.2341293952129</v>
      </c>
      <c r="L52" s="12">
        <v>1009.0548167646316</v>
      </c>
      <c r="M52" s="12">
        <v>538.44476723523314</v>
      </c>
      <c r="N52" s="12">
        <v>860.37603735914092</v>
      </c>
      <c r="O52" s="12">
        <v>1868.5686235372575</v>
      </c>
      <c r="P52" s="12">
        <v>839.37654184013809</v>
      </c>
      <c r="Q52" s="12">
        <v>1215.6765373986257</v>
      </c>
      <c r="R52" s="12">
        <v>2172.1658176062233</v>
      </c>
      <c r="S52" s="12">
        <v>902.62744530973521</v>
      </c>
      <c r="T52" s="19">
        <v>1304.2980828793648</v>
      </c>
      <c r="V52" s="50">
        <v>2016</v>
      </c>
      <c r="W52" s="12">
        <v>1211.8426482217915</v>
      </c>
      <c r="X52" s="12">
        <v>1063.0783677331256</v>
      </c>
      <c r="Y52" s="12">
        <v>1141.3538658484458</v>
      </c>
      <c r="Z52" s="12">
        <v>1955.7172498732982</v>
      </c>
      <c r="AA52" s="12">
        <v>1422.7060534208292</v>
      </c>
      <c r="AB52" s="12">
        <v>1283.7619538859892</v>
      </c>
      <c r="AC52" s="12">
        <v>897.83555887837429</v>
      </c>
      <c r="AD52" s="12">
        <v>730.68105150654321</v>
      </c>
      <c r="AE52" s="12">
        <v>1738.436690204255</v>
      </c>
      <c r="AF52" s="12">
        <v>1015.7335032618917</v>
      </c>
      <c r="AG52" s="12">
        <v>656.77750202256971</v>
      </c>
      <c r="AH52" s="12">
        <v>1041.6858016834478</v>
      </c>
      <c r="AI52" s="12">
        <v>1991.81812837745</v>
      </c>
      <c r="AJ52" s="12">
        <v>826.14310738958227</v>
      </c>
      <c r="AK52" s="12">
        <v>1426.0672607963199</v>
      </c>
      <c r="AL52" s="12">
        <v>2248.5193587164745</v>
      </c>
      <c r="AM52" s="12">
        <v>955.88829670026144</v>
      </c>
      <c r="AN52" s="19">
        <v>1440.7403323567389</v>
      </c>
      <c r="AP52" s="50">
        <v>2016</v>
      </c>
      <c r="AQ52" s="12">
        <v>996.97214403673297</v>
      </c>
      <c r="AR52" s="12">
        <v>532.75682109593845</v>
      </c>
      <c r="AS52" s="12">
        <v>751.7800674143765</v>
      </c>
      <c r="AT52" s="12">
        <v>2445.6626528837601</v>
      </c>
      <c r="AU52" s="12">
        <v>1281.1106559919858</v>
      </c>
      <c r="AV52" s="12">
        <v>843.1370549529214</v>
      </c>
      <c r="AW52" s="12">
        <v>505.13687811733575</v>
      </c>
      <c r="AX52" s="12">
        <v>538.80271939604802</v>
      </c>
      <c r="AY52" s="12">
        <v>1160.6543045247893</v>
      </c>
      <c r="AZ52" s="12">
        <v>995.4499179918339</v>
      </c>
      <c r="BA52" s="12">
        <v>409.27204310895968</v>
      </c>
      <c r="BB52" s="12">
        <v>617.07997708658183</v>
      </c>
      <c r="BC52" s="12">
        <v>1440.7177743330992</v>
      </c>
      <c r="BD52" s="12">
        <v>862.40164794802524</v>
      </c>
      <c r="BE52" s="12">
        <v>775.21117239449643</v>
      </c>
      <c r="BF52" s="12">
        <v>1593.3488952368709</v>
      </c>
      <c r="BG52" s="12">
        <v>610.20899113065173</v>
      </c>
      <c r="BH52" s="19">
        <v>1037.7733925697528</v>
      </c>
    </row>
    <row r="53" spans="2:60" ht="15" customHeight="1" x14ac:dyDescent="0.25">
      <c r="B53" s="49">
        <v>2017</v>
      </c>
      <c r="C53" s="11">
        <v>1161.21321568951</v>
      </c>
      <c r="D53" s="11">
        <v>1004.9724379157682</v>
      </c>
      <c r="E53" s="11">
        <v>1049.354079908127</v>
      </c>
      <c r="F53" s="11">
        <v>2200.2907950106833</v>
      </c>
      <c r="G53" s="11">
        <v>1485.7333798034426</v>
      </c>
      <c r="H53" s="11">
        <v>1150.5641140456285</v>
      </c>
      <c r="I53" s="11">
        <v>763.88107913161878</v>
      </c>
      <c r="J53" s="11">
        <v>637.81315723799855</v>
      </c>
      <c r="K53" s="11">
        <v>1650.8693279149002</v>
      </c>
      <c r="L53" s="11">
        <v>1028.6063128404551</v>
      </c>
      <c r="M53" s="11">
        <v>539.26635030662715</v>
      </c>
      <c r="N53" s="11">
        <v>870.70728134115825</v>
      </c>
      <c r="O53" s="11">
        <v>2013.1780665139988</v>
      </c>
      <c r="P53" s="11">
        <v>830.64662604316675</v>
      </c>
      <c r="Q53" s="11">
        <v>1307.5356305746825</v>
      </c>
      <c r="R53" s="11">
        <v>2196.8144947277215</v>
      </c>
      <c r="S53" s="11">
        <v>888.05744893637257</v>
      </c>
      <c r="T53" s="18">
        <v>1367.0166767228075</v>
      </c>
      <c r="V53" s="49">
        <v>2017</v>
      </c>
      <c r="W53" s="11">
        <v>1270.3094377636</v>
      </c>
      <c r="X53" s="11">
        <v>1140.4789912065773</v>
      </c>
      <c r="Y53" s="11">
        <v>1134.7004102329483</v>
      </c>
      <c r="Z53" s="11">
        <v>2015.4779163205337</v>
      </c>
      <c r="AA53" s="11">
        <v>1542.5089435761574</v>
      </c>
      <c r="AB53" s="11">
        <v>1280.5210022393298</v>
      </c>
      <c r="AC53" s="11">
        <v>923.06712190422547</v>
      </c>
      <c r="AD53" s="11">
        <v>745.78420052131912</v>
      </c>
      <c r="AE53" s="11">
        <v>1875.0625065236716</v>
      </c>
      <c r="AF53" s="11">
        <v>1025.3604741756153</v>
      </c>
      <c r="AG53" s="11">
        <v>642.18811469825039</v>
      </c>
      <c r="AH53" s="11">
        <v>1073.0395882659625</v>
      </c>
      <c r="AI53" s="11">
        <v>2161.5137868304701</v>
      </c>
      <c r="AJ53" s="11">
        <v>821.78397348839678</v>
      </c>
      <c r="AK53" s="11">
        <v>1521.1079528934658</v>
      </c>
      <c r="AL53" s="11">
        <v>2295.0803511180234</v>
      </c>
      <c r="AM53" s="11">
        <v>943.69266092997429</v>
      </c>
      <c r="AN53" s="18">
        <v>1513.3973543508582</v>
      </c>
      <c r="AP53" s="49">
        <v>2017</v>
      </c>
      <c r="AQ53" s="11">
        <v>988.58914026286232</v>
      </c>
      <c r="AR53" s="11">
        <v>582.4406750238926</v>
      </c>
      <c r="AS53" s="11">
        <v>798.18343328351784</v>
      </c>
      <c r="AT53" s="11">
        <v>2564.8625283565138</v>
      </c>
      <c r="AU53" s="11">
        <v>1376.6547775430656</v>
      </c>
      <c r="AV53" s="11">
        <v>908.77053121449865</v>
      </c>
      <c r="AW53" s="11">
        <v>548.47823085148173</v>
      </c>
      <c r="AX53" s="11">
        <v>532.06394621430309</v>
      </c>
      <c r="AY53" s="11">
        <v>1220.7320511813432</v>
      </c>
      <c r="AZ53" s="11">
        <v>1036.9174854972669</v>
      </c>
      <c r="BA53" s="11">
        <v>430.03713557925226</v>
      </c>
      <c r="BB53" s="11">
        <v>617.05144367781259</v>
      </c>
      <c r="BC53" s="11">
        <v>1503.3292210441321</v>
      </c>
      <c r="BD53" s="11">
        <v>845.45736831994543</v>
      </c>
      <c r="BE53" s="11">
        <v>803.68092386074022</v>
      </c>
      <c r="BF53" s="11">
        <v>1524.7423401534052</v>
      </c>
      <c r="BG53" s="11">
        <v>593.20143414537176</v>
      </c>
      <c r="BH53" s="18">
        <v>1072.2233327708784</v>
      </c>
    </row>
    <row r="54" spans="2:60" ht="15" customHeight="1" x14ac:dyDescent="0.25">
      <c r="B54" s="50">
        <v>2018</v>
      </c>
      <c r="C54" s="12">
        <v>1205.2300909518042</v>
      </c>
      <c r="D54" s="12">
        <v>970.45416565375433</v>
      </c>
      <c r="E54" s="12">
        <v>1076.099906553477</v>
      </c>
      <c r="F54" s="12">
        <v>2250.1616264936583</v>
      </c>
      <c r="G54" s="12">
        <v>1483.3926231093319</v>
      </c>
      <c r="H54" s="12">
        <v>1150.6160717189566</v>
      </c>
      <c r="I54" s="12">
        <v>805.19136798800093</v>
      </c>
      <c r="J54" s="12">
        <v>707.29229179835363</v>
      </c>
      <c r="K54" s="12">
        <v>1696.2568393648364</v>
      </c>
      <c r="L54" s="12">
        <v>1066.2172644952982</v>
      </c>
      <c r="M54" s="12">
        <v>571.04562320614923</v>
      </c>
      <c r="N54" s="12">
        <v>913.95157795054172</v>
      </c>
      <c r="O54" s="12">
        <v>2159.7914175084784</v>
      </c>
      <c r="P54" s="12">
        <v>854.07351801396214</v>
      </c>
      <c r="Q54" s="12">
        <v>1419.345235715934</v>
      </c>
      <c r="R54" s="12">
        <v>2219.4085017030784</v>
      </c>
      <c r="S54" s="12">
        <v>974.80663719885831</v>
      </c>
      <c r="T54" s="19">
        <v>1402.7376937432748</v>
      </c>
      <c r="V54" s="50">
        <v>2018</v>
      </c>
      <c r="W54" s="12">
        <v>1294.2261702071148</v>
      </c>
      <c r="X54" s="12">
        <v>1120.89978265797</v>
      </c>
      <c r="Y54" s="12">
        <v>1151.7764894509576</v>
      </c>
      <c r="Z54" s="12">
        <v>2126.7538816594401</v>
      </c>
      <c r="AA54" s="12">
        <v>1547.6594978931828</v>
      </c>
      <c r="AB54" s="12">
        <v>1289.8087720355534</v>
      </c>
      <c r="AC54" s="12">
        <v>979.09980764708052</v>
      </c>
      <c r="AD54" s="12">
        <v>859.35731620710794</v>
      </c>
      <c r="AE54" s="12">
        <v>1932.5560486296529</v>
      </c>
      <c r="AF54" s="12">
        <v>1071.6975899463016</v>
      </c>
      <c r="AG54" s="12">
        <v>695.90959667864206</v>
      </c>
      <c r="AH54" s="12">
        <v>1107.1013665814874</v>
      </c>
      <c r="AI54" s="12">
        <v>2344.695539996661</v>
      </c>
      <c r="AJ54" s="12">
        <v>852.55202128397366</v>
      </c>
      <c r="AK54" s="12">
        <v>1652.2827390477032</v>
      </c>
      <c r="AL54" s="12">
        <v>2338.4837148210258</v>
      </c>
      <c r="AM54" s="12">
        <v>1052.0562212968482</v>
      </c>
      <c r="AN54" s="19">
        <v>1560.7337184836158</v>
      </c>
      <c r="AP54" s="50">
        <v>2018</v>
      </c>
      <c r="AQ54" s="12">
        <v>1061.8490636555605</v>
      </c>
      <c r="AR54" s="12">
        <v>561.96209851065578</v>
      </c>
      <c r="AS54" s="12">
        <v>852.56277278417474</v>
      </c>
      <c r="AT54" s="12">
        <v>2495.7457397155658</v>
      </c>
      <c r="AU54" s="12">
        <v>1373.3334431059322</v>
      </c>
      <c r="AV54" s="12">
        <v>883.02175861177545</v>
      </c>
      <c r="AW54" s="12">
        <v>568.18106895165693</v>
      </c>
      <c r="AX54" s="12">
        <v>547.71808538519349</v>
      </c>
      <c r="AY54" s="12">
        <v>1238.6063700077584</v>
      </c>
      <c r="AZ54" s="12">
        <v>1054.5173049273858</v>
      </c>
      <c r="BA54" s="12">
        <v>409.55146205851298</v>
      </c>
      <c r="BB54" s="12">
        <v>665.21484667102357</v>
      </c>
      <c r="BC54" s="12">
        <v>1596.4811106217539</v>
      </c>
      <c r="BD54" s="12">
        <v>856.76035681607698</v>
      </c>
      <c r="BE54" s="12">
        <v>816.93664327323847</v>
      </c>
      <c r="BF54" s="12">
        <v>1493.6691627506891</v>
      </c>
      <c r="BG54" s="12">
        <v>583.14049007962512</v>
      </c>
      <c r="BH54" s="19">
        <v>1090.052800169889</v>
      </c>
    </row>
    <row r="55" spans="2:60" ht="15" customHeight="1" x14ac:dyDescent="0.25">
      <c r="B55" s="49">
        <v>2019</v>
      </c>
      <c r="C55" s="11">
        <v>1232.3193964947641</v>
      </c>
      <c r="D55" s="11">
        <v>1043.6142249051284</v>
      </c>
      <c r="E55" s="11">
        <v>1036.3351940789505</v>
      </c>
      <c r="F55" s="11">
        <v>2453.1847967326144</v>
      </c>
      <c r="G55" s="11">
        <v>1469.757087696046</v>
      </c>
      <c r="H55" s="11">
        <v>1157.2402666268842</v>
      </c>
      <c r="I55" s="11">
        <v>784.66238874904991</v>
      </c>
      <c r="J55" s="11">
        <v>665.38923496709117</v>
      </c>
      <c r="K55" s="11">
        <v>1770.1016370591426</v>
      </c>
      <c r="L55" s="11">
        <v>1119.7088455252351</v>
      </c>
      <c r="M55" s="11">
        <v>584.08648768591468</v>
      </c>
      <c r="N55" s="11">
        <v>960.60628457737982</v>
      </c>
      <c r="O55" s="11">
        <v>2239.1326354951466</v>
      </c>
      <c r="P55" s="11">
        <v>879.38352415705992</v>
      </c>
      <c r="Q55" s="11">
        <v>1375.5127781401377</v>
      </c>
      <c r="R55" s="11">
        <v>2318.9075105401384</v>
      </c>
      <c r="S55" s="11">
        <v>1026.3077332003113</v>
      </c>
      <c r="T55" s="18">
        <v>1436.6424190031021</v>
      </c>
      <c r="V55" s="49">
        <v>2019</v>
      </c>
      <c r="W55" s="11">
        <v>1349.6194717893816</v>
      </c>
      <c r="X55" s="11">
        <v>1239.8150626914007</v>
      </c>
      <c r="Y55" s="11">
        <v>1135.982221441446</v>
      </c>
      <c r="Z55" s="11">
        <v>2335.512787312106</v>
      </c>
      <c r="AA55" s="11">
        <v>1532.2359804300593</v>
      </c>
      <c r="AB55" s="11">
        <v>1321.6645433044407</v>
      </c>
      <c r="AC55" s="11">
        <v>966.60424285953786</v>
      </c>
      <c r="AD55" s="11">
        <v>766.88112776812261</v>
      </c>
      <c r="AE55" s="11">
        <v>2035.4430005088377</v>
      </c>
      <c r="AF55" s="11">
        <v>1135.7735193757383</v>
      </c>
      <c r="AG55" s="11">
        <v>711.8530688066927</v>
      </c>
      <c r="AH55" s="11">
        <v>1210.1797090172161</v>
      </c>
      <c r="AI55" s="11">
        <v>2452.5122091318699</v>
      </c>
      <c r="AJ55" s="11">
        <v>886.55964173500843</v>
      </c>
      <c r="AK55" s="11">
        <v>1679.2499921498027</v>
      </c>
      <c r="AL55" s="11">
        <v>2424.6830828810339</v>
      </c>
      <c r="AM55" s="11">
        <v>1113.8282109297709</v>
      </c>
      <c r="AN55" s="18">
        <v>1616.1359417199917</v>
      </c>
      <c r="AP55" s="49">
        <v>2019</v>
      </c>
      <c r="AQ55" s="11">
        <v>1055.1426238481561</v>
      </c>
      <c r="AR55" s="11">
        <v>563.49028488867464</v>
      </c>
      <c r="AS55" s="11">
        <v>767.59272458623843</v>
      </c>
      <c r="AT55" s="11">
        <v>2685.5782189580264</v>
      </c>
      <c r="AU55" s="11">
        <v>1355.2341905460655</v>
      </c>
      <c r="AV55" s="11">
        <v>864.8615855992349</v>
      </c>
      <c r="AW55" s="11">
        <v>522.63120244047548</v>
      </c>
      <c r="AX55" s="11">
        <v>560.23076826117006</v>
      </c>
      <c r="AY55" s="11">
        <v>1281.4578675305099</v>
      </c>
      <c r="AZ55" s="11">
        <v>1087.221717252934</v>
      </c>
      <c r="BA55" s="11">
        <v>417.96144240731604</v>
      </c>
      <c r="BB55" s="11">
        <v>641.88656493426458</v>
      </c>
      <c r="BC55" s="11">
        <v>1626.6294344624102</v>
      </c>
      <c r="BD55" s="11">
        <v>867.50182449347164</v>
      </c>
      <c r="BE55" s="11">
        <v>779.47004546190828</v>
      </c>
      <c r="BF55" s="11">
        <v>1625.7566053241642</v>
      </c>
      <c r="BG55" s="11">
        <v>591.66428843186168</v>
      </c>
      <c r="BH55" s="18">
        <v>1099.3688264660818</v>
      </c>
    </row>
    <row r="56" spans="2:60" ht="15" customHeight="1" x14ac:dyDescent="0.25">
      <c r="B56" s="50">
        <v>2020</v>
      </c>
      <c r="C56" s="7">
        <v>1226.5612774166077</v>
      </c>
      <c r="D56" s="7">
        <v>1018.4460641535653</v>
      </c>
      <c r="E56" s="7">
        <v>1100.5491252635959</v>
      </c>
      <c r="F56" s="7">
        <v>2615.1422768033244</v>
      </c>
      <c r="G56" s="7">
        <v>1486.606320461741</v>
      </c>
      <c r="H56" s="7">
        <v>1164.9789157237785</v>
      </c>
      <c r="I56" s="7">
        <v>805.11012030388099</v>
      </c>
      <c r="J56" s="7">
        <v>673.58250401512657</v>
      </c>
      <c r="K56" s="7">
        <v>1796.6345084702346</v>
      </c>
      <c r="L56" s="7">
        <v>1104.2569422135323</v>
      </c>
      <c r="M56" s="7">
        <v>601.00950388885485</v>
      </c>
      <c r="N56" s="7">
        <v>933.55776261625226</v>
      </c>
      <c r="O56" s="7">
        <v>2209.1217097572298</v>
      </c>
      <c r="P56" s="7">
        <v>849.25063681178062</v>
      </c>
      <c r="Q56" s="7">
        <v>1334.2885533057165</v>
      </c>
      <c r="R56" s="7">
        <v>2357.8203917371015</v>
      </c>
      <c r="S56" s="7">
        <v>990.22164480122876</v>
      </c>
      <c r="T56" s="19">
        <v>1430.6547828685786</v>
      </c>
      <c r="V56" s="50">
        <v>2020</v>
      </c>
      <c r="W56" s="7">
        <v>1349.0273397217265</v>
      </c>
      <c r="X56" s="7">
        <v>1252.7039809027381</v>
      </c>
      <c r="Y56" s="7">
        <v>1229.1173127945417</v>
      </c>
      <c r="Z56" s="7">
        <v>2512.0031044442126</v>
      </c>
      <c r="AA56" s="7">
        <v>1580.7087656173783</v>
      </c>
      <c r="AB56" s="7">
        <v>1332.4938168762094</v>
      </c>
      <c r="AC56" s="7">
        <v>997.03302884617324</v>
      </c>
      <c r="AD56" s="7">
        <v>793.52125286092871</v>
      </c>
      <c r="AE56" s="7">
        <v>2102.1003311310742</v>
      </c>
      <c r="AF56" s="7">
        <v>1155.0654095189318</v>
      </c>
      <c r="AG56" s="7">
        <v>734.7580008614899</v>
      </c>
      <c r="AH56" s="7">
        <v>1160.8892706956583</v>
      </c>
      <c r="AI56" s="7">
        <v>2426.1078897114544</v>
      </c>
      <c r="AJ56" s="7">
        <v>884.79424081679952</v>
      </c>
      <c r="AK56" s="7">
        <v>1644.636750788186</v>
      </c>
      <c r="AL56" s="7">
        <v>2533.8793891634591</v>
      </c>
      <c r="AM56" s="7">
        <v>1111.3148298467054</v>
      </c>
      <c r="AN56" s="19">
        <v>1641.1509677377644</v>
      </c>
      <c r="AP56" s="50">
        <v>2020</v>
      </c>
      <c r="AQ56" s="7">
        <v>1053.4948141707957</v>
      </c>
      <c r="AR56" s="7">
        <v>592.7480935062282</v>
      </c>
      <c r="AS56" s="7">
        <v>816.8647322432754</v>
      </c>
      <c r="AT56" s="7">
        <v>2779.3460399584692</v>
      </c>
      <c r="AU56" s="7">
        <v>1345.864411474804</v>
      </c>
      <c r="AV56" s="7">
        <v>904.78573232161625</v>
      </c>
      <c r="AW56" s="7">
        <v>576.53138995610345</v>
      </c>
      <c r="AX56" s="7">
        <v>560.87128526543927</v>
      </c>
      <c r="AY56" s="7">
        <v>1305.7783417856342</v>
      </c>
      <c r="AZ56" s="7">
        <v>1018.2349545281396</v>
      </c>
      <c r="BA56" s="7">
        <v>447.94314120349418</v>
      </c>
      <c r="BB56" s="7">
        <v>687.08404402608312</v>
      </c>
      <c r="BC56" s="7">
        <v>1638.4794892580701</v>
      </c>
      <c r="BD56" s="7">
        <v>802.48792657549711</v>
      </c>
      <c r="BE56" s="7">
        <v>771.10693971120793</v>
      </c>
      <c r="BF56" s="7">
        <v>1537.8168268885593</v>
      </c>
      <c r="BG56" s="7">
        <v>567.50445415960269</v>
      </c>
      <c r="BH56" s="19">
        <v>1084.9545110143165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20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20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20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4.1442495612256103E-3</v>
      </c>
      <c r="D60" s="9">
        <f t="shared" ref="D60:T60" si="39">+D44/D43-1</f>
        <v>1.1182992775519818E-2</v>
      </c>
      <c r="E60" s="9">
        <f t="shared" si="39"/>
        <v>5.4242631649789042E-2</v>
      </c>
      <c r="F60" s="9">
        <f t="shared" si="39"/>
        <v>8.5887574119322796E-2</v>
      </c>
      <c r="G60" s="9">
        <f t="shared" si="39"/>
        <v>2.7986845404401217E-2</v>
      </c>
      <c r="H60" s="9">
        <f t="shared" si="39"/>
        <v>4.1132719878596014E-3</v>
      </c>
      <c r="I60" s="9">
        <f t="shared" si="39"/>
        <v>-3.5404485092347948E-2</v>
      </c>
      <c r="J60" s="9">
        <f t="shared" si="39"/>
        <v>5.3509093082660497E-2</v>
      </c>
      <c r="K60" s="9">
        <f t="shared" si="39"/>
        <v>-6.2560513875916657E-2</v>
      </c>
      <c r="L60" s="9">
        <f t="shared" si="39"/>
        <v>4.0689325495780304E-2</v>
      </c>
      <c r="M60" s="9">
        <f t="shared" si="39"/>
        <v>5.7142750735037717E-2</v>
      </c>
      <c r="N60" s="9">
        <f t="shared" si="39"/>
        <v>4.0135043785121116E-2</v>
      </c>
      <c r="O60" s="9">
        <f t="shared" si="39"/>
        <v>-3.8301991741870323E-3</v>
      </c>
      <c r="P60" s="9">
        <f t="shared" si="39"/>
        <v>7.9012764253830969E-2</v>
      </c>
      <c r="Q60" s="9">
        <f t="shared" si="39"/>
        <v>-0.1069436192289287</v>
      </c>
      <c r="R60" s="9">
        <f t="shared" si="39"/>
        <v>-5.7293887466660864E-2</v>
      </c>
      <c r="S60" s="9">
        <f t="shared" si="39"/>
        <v>7.5104348718351366E-2</v>
      </c>
      <c r="T60" s="17">
        <f t="shared" si="39"/>
        <v>-1.7611827800453561E-2</v>
      </c>
      <c r="V60" s="6">
        <v>2008</v>
      </c>
      <c r="W60" s="9">
        <f>+W44/W43-1</f>
        <v>1.3624339484441306E-2</v>
      </c>
      <c r="X60" s="9">
        <f t="shared" ref="X60:AN60" si="40">+X44/X43-1</f>
        <v>-3.0111619436721249E-2</v>
      </c>
      <c r="Y60" s="9">
        <f t="shared" si="40"/>
        <v>5.0298132259940509E-2</v>
      </c>
      <c r="Z60" s="9">
        <f t="shared" si="40"/>
        <v>6.2489727443862941E-2</v>
      </c>
      <c r="AA60" s="9">
        <f t="shared" si="40"/>
        <v>-1.7704697070396458E-3</v>
      </c>
      <c r="AB60" s="9">
        <f t="shared" si="40"/>
        <v>2.8232812872379665E-2</v>
      </c>
      <c r="AC60" s="9">
        <f t="shared" si="40"/>
        <v>-2.0477020363360632E-2</v>
      </c>
      <c r="AD60" s="9">
        <f t="shared" si="40"/>
        <v>6.8968721734783189E-2</v>
      </c>
      <c r="AE60" s="9">
        <f t="shared" si="40"/>
        <v>-6.159185173607995E-2</v>
      </c>
      <c r="AF60" s="9">
        <f t="shared" si="40"/>
        <v>4.2070178697906524E-2</v>
      </c>
      <c r="AG60" s="9">
        <f t="shared" si="40"/>
        <v>2.3647988423305621E-2</v>
      </c>
      <c r="AH60" s="9">
        <f t="shared" si="40"/>
        <v>5.4175596536738535E-2</v>
      </c>
      <c r="AI60" s="9">
        <f t="shared" si="40"/>
        <v>-1.5619285643632574E-2</v>
      </c>
      <c r="AJ60" s="9">
        <f t="shared" si="40"/>
        <v>0.10771237553515389</v>
      </c>
      <c r="AK60" s="9">
        <f t="shared" si="40"/>
        <v>-0.10334356920334198</v>
      </c>
      <c r="AL60" s="9">
        <f t="shared" si="40"/>
        <v>-6.2217917087028396E-2</v>
      </c>
      <c r="AM60" s="9">
        <f t="shared" si="40"/>
        <v>3.8189466428598218E-2</v>
      </c>
      <c r="AN60" s="17">
        <f t="shared" si="40"/>
        <v>-2.0681407952402142E-2</v>
      </c>
      <c r="AP60" s="6">
        <v>2008</v>
      </c>
      <c r="AQ60" s="9">
        <f>+AQ44/AQ43-1</f>
        <v>-3.6435506971693399E-2</v>
      </c>
      <c r="AR60" s="9">
        <f t="shared" ref="AR60:BH60" si="41">+AR44/AR43-1</f>
        <v>9.6023290106734827E-3</v>
      </c>
      <c r="AS60" s="9">
        <f t="shared" si="41"/>
        <v>2.1938987371150187E-2</v>
      </c>
      <c r="AT60" s="9">
        <f t="shared" si="41"/>
        <v>0.15463014525668628</v>
      </c>
      <c r="AU60" s="9">
        <f t="shared" si="41"/>
        <v>0.12813463400049629</v>
      </c>
      <c r="AV60" s="9">
        <f t="shared" si="41"/>
        <v>-2.1116414420153662E-2</v>
      </c>
      <c r="AW60" s="9">
        <f t="shared" si="41"/>
        <v>-6.0417547700714502E-2</v>
      </c>
      <c r="AX60" s="9">
        <f t="shared" si="41"/>
        <v>-9.2198895394394187E-3</v>
      </c>
      <c r="AY60" s="9">
        <f t="shared" si="41"/>
        <v>-8.7736349553449777E-2</v>
      </c>
      <c r="AZ60" s="9">
        <f t="shared" si="41"/>
        <v>2.2342119085300149E-2</v>
      </c>
      <c r="BA60" s="9">
        <f t="shared" si="41"/>
        <v>6.8688359364971641E-2</v>
      </c>
      <c r="BB60" s="9">
        <f t="shared" si="41"/>
        <v>-5.5216029248851939E-2</v>
      </c>
      <c r="BC60" s="9">
        <f t="shared" si="41"/>
        <v>1.2596515809339959E-2</v>
      </c>
      <c r="BD60" s="9">
        <f t="shared" si="41"/>
        <v>2.3018706713503034E-2</v>
      </c>
      <c r="BE60" s="9">
        <f t="shared" si="41"/>
        <v>-0.11102273407725261</v>
      </c>
      <c r="BF60" s="9">
        <f t="shared" si="41"/>
        <v>3.8504758273540496E-2</v>
      </c>
      <c r="BG60" s="9">
        <f t="shared" si="41"/>
        <v>0.18143231897625323</v>
      </c>
      <c r="BH60" s="17">
        <f t="shared" si="41"/>
        <v>-3.2773868116447114E-2</v>
      </c>
    </row>
    <row r="61" spans="2:60" ht="15" customHeight="1" x14ac:dyDescent="0.25">
      <c r="B61" s="4">
        <v>2009</v>
      </c>
      <c r="C61" s="8">
        <f t="shared" ref="C61:T72" si="42">+C45/C44-1</f>
        <v>-4.2916051925692811E-2</v>
      </c>
      <c r="D61" s="8">
        <f t="shared" si="42"/>
        <v>-2.2407347118033827E-2</v>
      </c>
      <c r="E61" s="8">
        <f t="shared" si="42"/>
        <v>-8.2110597841120736E-3</v>
      </c>
      <c r="F61" s="8">
        <f t="shared" si="42"/>
        <v>-0.11998693464928523</v>
      </c>
      <c r="G61" s="8">
        <f t="shared" si="42"/>
        <v>-8.7987000558338302E-2</v>
      </c>
      <c r="H61" s="8">
        <f t="shared" si="42"/>
        <v>-5.5535347080584274E-2</v>
      </c>
      <c r="I61" s="8">
        <f t="shared" si="42"/>
        <v>3.4414969613854041E-3</v>
      </c>
      <c r="J61" s="8">
        <f t="shared" si="42"/>
        <v>-8.1693106829615725E-2</v>
      </c>
      <c r="K61" s="8">
        <f t="shared" si="42"/>
        <v>-6.9408720259108381E-2</v>
      </c>
      <c r="L61" s="8">
        <f t="shared" si="42"/>
        <v>-9.0305224020378216E-2</v>
      </c>
      <c r="M61" s="8">
        <f t="shared" si="42"/>
        <v>3.6746330474407563E-2</v>
      </c>
      <c r="N61" s="8">
        <f t="shared" si="42"/>
        <v>-2.7809688376093655E-3</v>
      </c>
      <c r="O61" s="8">
        <f t="shared" si="42"/>
        <v>-9.3303436537433448E-2</v>
      </c>
      <c r="P61" s="8">
        <f t="shared" si="42"/>
        <v>-9.8521413090414622E-2</v>
      </c>
      <c r="Q61" s="8">
        <f t="shared" si="42"/>
        <v>3.7429482669556258E-2</v>
      </c>
      <c r="R61" s="8">
        <f t="shared" si="42"/>
        <v>-5.7359418120393246E-2</v>
      </c>
      <c r="S61" s="8">
        <f t="shared" si="42"/>
        <v>-1.4720157294996317E-2</v>
      </c>
      <c r="T61" s="16">
        <f t="shared" si="42"/>
        <v>-4.0402905137149281E-2</v>
      </c>
      <c r="V61" s="4">
        <v>2009</v>
      </c>
      <c r="W61" s="8">
        <f t="shared" ref="W61:AN61" si="43">+W45/W44-1</f>
        <v>-4.7796537187344779E-2</v>
      </c>
      <c r="X61" s="8">
        <f t="shared" si="43"/>
        <v>-5.2778036134442763E-2</v>
      </c>
      <c r="Y61" s="8">
        <f t="shared" si="43"/>
        <v>-4.3151915614104697E-3</v>
      </c>
      <c r="Z61" s="8">
        <f t="shared" si="43"/>
        <v>-0.12305791219072615</v>
      </c>
      <c r="AA61" s="8">
        <f t="shared" si="43"/>
        <v>-7.0983616499776359E-2</v>
      </c>
      <c r="AB61" s="8">
        <f t="shared" si="43"/>
        <v>-0.10557021017135837</v>
      </c>
      <c r="AC61" s="8">
        <f t="shared" si="43"/>
        <v>-1.2235288967848867E-2</v>
      </c>
      <c r="AD61" s="8">
        <f t="shared" si="43"/>
        <v>-8.8906925206848952E-2</v>
      </c>
      <c r="AE61" s="8">
        <f t="shared" si="43"/>
        <v>-7.7299350563266089E-2</v>
      </c>
      <c r="AF61" s="8">
        <f t="shared" si="43"/>
        <v>-9.3993486039829044E-2</v>
      </c>
      <c r="AG61" s="8">
        <f t="shared" si="43"/>
        <v>4.5495004506962644E-2</v>
      </c>
      <c r="AH61" s="8">
        <f t="shared" si="43"/>
        <v>1.2715815646731743E-2</v>
      </c>
      <c r="AI61" s="8">
        <f t="shared" si="43"/>
        <v>-0.10288440948475708</v>
      </c>
      <c r="AJ61" s="8">
        <f t="shared" si="43"/>
        <v>-7.5311736796239148E-2</v>
      </c>
      <c r="AK61" s="8">
        <f t="shared" si="43"/>
        <v>1.009255451842761E-2</v>
      </c>
      <c r="AL61" s="8">
        <f t="shared" si="43"/>
        <v>-6.6491773052262393E-2</v>
      </c>
      <c r="AM61" s="8">
        <f t="shared" si="43"/>
        <v>3.3323408026137979E-3</v>
      </c>
      <c r="AN61" s="16">
        <f t="shared" si="43"/>
        <v>-4.5597110412700093E-2</v>
      </c>
      <c r="AP61" s="4">
        <v>2009</v>
      </c>
      <c r="AQ61" s="8">
        <f t="shared" ref="AQ61:BH61" si="44">+AQ45/AQ44-1</f>
        <v>-4.0637554903123152E-2</v>
      </c>
      <c r="AR61" s="8">
        <f t="shared" si="44"/>
        <v>-3.0122185953126879E-2</v>
      </c>
      <c r="AS61" s="8">
        <f t="shared" si="44"/>
        <v>-4.1359705624971932E-2</v>
      </c>
      <c r="AT61" s="8">
        <f t="shared" si="44"/>
        <v>-0.13506280088657352</v>
      </c>
      <c r="AU61" s="8">
        <f t="shared" si="44"/>
        <v>-0.13316755623259569</v>
      </c>
      <c r="AV61" s="8">
        <f t="shared" si="44"/>
        <v>-1.8983354940800612E-2</v>
      </c>
      <c r="AW61" s="8">
        <f t="shared" si="44"/>
        <v>-5.7749957681874076E-3</v>
      </c>
      <c r="AX61" s="8">
        <f t="shared" si="44"/>
        <v>-6.925335287890988E-2</v>
      </c>
      <c r="AY61" s="8">
        <f t="shared" si="44"/>
        <v>-6.6190462726795518E-2</v>
      </c>
      <c r="AZ61" s="8">
        <f t="shared" si="44"/>
        <v>-8.2813901811666257E-2</v>
      </c>
      <c r="BA61" s="8">
        <f t="shared" si="44"/>
        <v>6.4942814452417785E-4</v>
      </c>
      <c r="BB61" s="8">
        <f t="shared" si="44"/>
        <v>-4.1187490208565158E-2</v>
      </c>
      <c r="BC61" s="8">
        <f t="shared" si="44"/>
        <v>-0.11308778021358568</v>
      </c>
      <c r="BD61" s="8">
        <f t="shared" si="44"/>
        <v>-0.15672851038127855</v>
      </c>
      <c r="BE61" s="8">
        <f t="shared" si="44"/>
        <v>7.1553842109147947E-2</v>
      </c>
      <c r="BF61" s="8">
        <f t="shared" si="44"/>
        <v>-5.3579920528227798E-2</v>
      </c>
      <c r="BG61" s="8">
        <f t="shared" si="44"/>
        <v>-0.12624767760739442</v>
      </c>
      <c r="BH61" s="16">
        <f t="shared" si="44"/>
        <v>-5.4682923747807921E-2</v>
      </c>
    </row>
    <row r="62" spans="2:60" ht="15" customHeight="1" x14ac:dyDescent="0.25">
      <c r="B62" s="6">
        <v>2010</v>
      </c>
      <c r="C62" s="9">
        <f t="shared" si="42"/>
        <v>-4.0778265913373413E-2</v>
      </c>
      <c r="D62" s="9">
        <f t="shared" si="42"/>
        <v>-4.6480541044765733E-2</v>
      </c>
      <c r="E62" s="9">
        <f t="shared" si="42"/>
        <v>-6.6691150536666299E-2</v>
      </c>
      <c r="F62" s="9">
        <f t="shared" si="42"/>
        <v>-6.8981464641033163E-2</v>
      </c>
      <c r="G62" s="9">
        <f t="shared" si="42"/>
        <v>-7.6068231359176841E-2</v>
      </c>
      <c r="H62" s="9">
        <f t="shared" si="42"/>
        <v>-6.3321279089465499E-3</v>
      </c>
      <c r="I62" s="9">
        <f t="shared" si="42"/>
        <v>-4.5555668783577641E-2</v>
      </c>
      <c r="J62" s="9">
        <f t="shared" si="42"/>
        <v>-7.2341512443450107E-2</v>
      </c>
      <c r="K62" s="9">
        <f t="shared" si="42"/>
        <v>-4.8370981214707287E-2</v>
      </c>
      <c r="L62" s="9">
        <f t="shared" si="42"/>
        <v>-4.0433914912057278E-2</v>
      </c>
      <c r="M62" s="9">
        <f t="shared" si="42"/>
        <v>-6.5920348031967002E-2</v>
      </c>
      <c r="N62" s="9">
        <f t="shared" si="42"/>
        <v>-2.9458885809358293E-2</v>
      </c>
      <c r="O62" s="9">
        <f t="shared" si="42"/>
        <v>-4.8202218226831572E-3</v>
      </c>
      <c r="P62" s="9">
        <f t="shared" si="42"/>
        <v>-8.2375371068895031E-2</v>
      </c>
      <c r="Q62" s="9">
        <f t="shared" si="42"/>
        <v>-7.2370862847409789E-2</v>
      </c>
      <c r="R62" s="9">
        <f t="shared" si="42"/>
        <v>4.532403977366295E-2</v>
      </c>
      <c r="S62" s="9">
        <f t="shared" si="42"/>
        <v>-0.12137418450469517</v>
      </c>
      <c r="T62" s="17">
        <f t="shared" si="42"/>
        <v>-2.4075940998314116E-2</v>
      </c>
      <c r="V62" s="6">
        <v>2010</v>
      </c>
      <c r="W62" s="9">
        <f t="shared" ref="W62:AN62" si="45">+W46/W45-1</f>
        <v>-4.893135539769744E-2</v>
      </c>
      <c r="X62" s="9">
        <f t="shared" si="45"/>
        <v>-2.8605799929980247E-2</v>
      </c>
      <c r="Y62" s="9">
        <f t="shared" si="45"/>
        <v>-4.1384254755412964E-2</v>
      </c>
      <c r="Z62" s="9">
        <f t="shared" si="45"/>
        <v>-3.5302499501563611E-2</v>
      </c>
      <c r="AA62" s="9">
        <f t="shared" si="45"/>
        <v>-7.447141323680273E-2</v>
      </c>
      <c r="AB62" s="9">
        <f t="shared" si="45"/>
        <v>4.9401082660858409E-2</v>
      </c>
      <c r="AC62" s="9">
        <f t="shared" si="45"/>
        <v>-5.2220712949808679E-2</v>
      </c>
      <c r="AD62" s="9">
        <f t="shared" si="45"/>
        <v>-8.1206915738098018E-2</v>
      </c>
      <c r="AE62" s="9">
        <f t="shared" si="45"/>
        <v>-4.1978530877715969E-2</v>
      </c>
      <c r="AF62" s="9">
        <f t="shared" si="45"/>
        <v>-3.6330953715133063E-2</v>
      </c>
      <c r="AG62" s="9">
        <f t="shared" si="45"/>
        <v>-4.2798952739086848E-2</v>
      </c>
      <c r="AH62" s="9">
        <f t="shared" si="45"/>
        <v>-2.3702823544774931E-2</v>
      </c>
      <c r="AI62" s="9">
        <f t="shared" si="45"/>
        <v>-1.100910915972908E-2</v>
      </c>
      <c r="AJ62" s="9">
        <f t="shared" si="45"/>
        <v>-8.1977740102268104E-2</v>
      </c>
      <c r="AK62" s="9">
        <f t="shared" si="45"/>
        <v>-3.7885689382347376E-2</v>
      </c>
      <c r="AL62" s="9">
        <f t="shared" si="45"/>
        <v>6.9178539333017541E-2</v>
      </c>
      <c r="AM62" s="9">
        <f t="shared" si="45"/>
        <v>-0.12854549281684957</v>
      </c>
      <c r="AN62" s="17">
        <f t="shared" si="45"/>
        <v>-1.7740307640993325E-2</v>
      </c>
      <c r="AP62" s="6">
        <v>2010</v>
      </c>
      <c r="AQ62" s="9">
        <f t="shared" ref="AQ62:BH62" si="46">+AQ46/AQ45-1</f>
        <v>-2.6074497630667604E-2</v>
      </c>
      <c r="AR62" s="9">
        <f t="shared" si="46"/>
        <v>-0.10862319718399516</v>
      </c>
      <c r="AS62" s="9">
        <f t="shared" si="46"/>
        <v>-0.14968907960984779</v>
      </c>
      <c r="AT62" s="9">
        <f t="shared" si="46"/>
        <v>-0.13481368077239153</v>
      </c>
      <c r="AU62" s="9">
        <f t="shared" si="46"/>
        <v>-7.8724344357362308E-2</v>
      </c>
      <c r="AV62" s="9">
        <f t="shared" si="46"/>
        <v>-8.6179860654437945E-2</v>
      </c>
      <c r="AW62" s="9">
        <f t="shared" si="46"/>
        <v>-6.6985544575267397E-2</v>
      </c>
      <c r="AX62" s="9">
        <f t="shared" si="46"/>
        <v>-4.7483945578079889E-2</v>
      </c>
      <c r="AY62" s="9">
        <f t="shared" si="46"/>
        <v>-6.847796604965084E-2</v>
      </c>
      <c r="AZ62" s="9">
        <f t="shared" si="46"/>
        <v>-4.2746591331818018E-2</v>
      </c>
      <c r="BA62" s="9">
        <f t="shared" si="46"/>
        <v>-7.4188787339842577E-2</v>
      </c>
      <c r="BB62" s="9">
        <f t="shared" si="46"/>
        <v>-3.3992320908433626E-2</v>
      </c>
      <c r="BC62" s="9">
        <f t="shared" si="46"/>
        <v>2.7576274617786556E-2</v>
      </c>
      <c r="BD62" s="9">
        <f t="shared" si="46"/>
        <v>-8.8702631970776658E-2</v>
      </c>
      <c r="BE62" s="9">
        <f t="shared" si="46"/>
        <v>-0.15158654987310494</v>
      </c>
      <c r="BF62" s="9">
        <f t="shared" si="46"/>
        <v>-0.13197235426156084</v>
      </c>
      <c r="BG62" s="9">
        <f t="shared" si="46"/>
        <v>-0.10016837741839779</v>
      </c>
      <c r="BH62" s="17">
        <f t="shared" si="46"/>
        <v>-4.1664303932163693E-2</v>
      </c>
    </row>
    <row r="63" spans="2:60" ht="15" customHeight="1" x14ac:dyDescent="0.25">
      <c r="B63" s="4">
        <v>2011</v>
      </c>
      <c r="C63" s="8">
        <f t="shared" si="42"/>
        <v>-4.3626156302781216E-2</v>
      </c>
      <c r="D63" s="8">
        <f t="shared" si="42"/>
        <v>-8.4865055977375037E-2</v>
      </c>
      <c r="E63" s="8">
        <f t="shared" si="42"/>
        <v>-5.1550840909391438E-2</v>
      </c>
      <c r="F63" s="8">
        <f t="shared" si="42"/>
        <v>2.2586645894021595E-2</v>
      </c>
      <c r="G63" s="8">
        <f t="shared" si="42"/>
        <v>-4.3649176131106082E-2</v>
      </c>
      <c r="H63" s="8">
        <f t="shared" si="42"/>
        <v>-0.10972461426680713</v>
      </c>
      <c r="I63" s="8">
        <f t="shared" si="42"/>
        <v>-0.12709267447591099</v>
      </c>
      <c r="J63" s="8">
        <f t="shared" si="42"/>
        <v>-4.4685226687406043E-2</v>
      </c>
      <c r="K63" s="8">
        <f t="shared" si="42"/>
        <v>-0.10998800103223139</v>
      </c>
      <c r="L63" s="8">
        <f t="shared" si="42"/>
        <v>-0.11384801454215887</v>
      </c>
      <c r="M63" s="8">
        <f t="shared" si="42"/>
        <v>-8.8252836614544083E-4</v>
      </c>
      <c r="N63" s="8">
        <f t="shared" si="42"/>
        <v>-7.8733614752381054E-2</v>
      </c>
      <c r="O63" s="8">
        <f t="shared" si="42"/>
        <v>-8.2640948358711719E-2</v>
      </c>
      <c r="P63" s="8">
        <f t="shared" si="42"/>
        <v>-6.9196440978531282E-2</v>
      </c>
      <c r="Q63" s="8">
        <f t="shared" si="42"/>
        <v>-4.5069273943929344E-2</v>
      </c>
      <c r="R63" s="8">
        <f t="shared" si="42"/>
        <v>-3.3400977843266455E-2</v>
      </c>
      <c r="S63" s="8">
        <f t="shared" si="42"/>
        <v>-0.14187324537347734</v>
      </c>
      <c r="T63" s="16">
        <f t="shared" si="42"/>
        <v>-6.9832482180074762E-2</v>
      </c>
      <c r="V63" s="4">
        <v>2011</v>
      </c>
      <c r="W63" s="8">
        <f t="shared" ref="W63:AN63" si="47">+W47/W46-1</f>
        <v>-5.3180348451735027E-2</v>
      </c>
      <c r="X63" s="8">
        <f t="shared" si="47"/>
        <v>-7.13891944254198E-2</v>
      </c>
      <c r="Y63" s="8">
        <f t="shared" si="47"/>
        <v>-5.0522307010988587E-2</v>
      </c>
      <c r="Z63" s="8">
        <f t="shared" si="47"/>
        <v>2.6284863739456377E-4</v>
      </c>
      <c r="AA63" s="8">
        <f t="shared" si="47"/>
        <v>-5.6208226140401996E-2</v>
      </c>
      <c r="AB63" s="8">
        <f t="shared" si="47"/>
        <v>-9.734226139061497E-2</v>
      </c>
      <c r="AC63" s="8">
        <f t="shared" si="47"/>
        <v>-0.10888648719817806</v>
      </c>
      <c r="AD63" s="8">
        <f t="shared" si="47"/>
        <v>-1.4337621558546232E-2</v>
      </c>
      <c r="AE63" s="8">
        <f t="shared" si="47"/>
        <v>-0.11869972101440329</v>
      </c>
      <c r="AF63" s="8">
        <f t="shared" si="47"/>
        <v>-0.11860232381272917</v>
      </c>
      <c r="AG63" s="8">
        <f t="shared" si="47"/>
        <v>1.111040626423887E-2</v>
      </c>
      <c r="AH63" s="8">
        <f t="shared" si="47"/>
        <v>-3.7067607882186882E-2</v>
      </c>
      <c r="AI63" s="8">
        <f t="shared" si="47"/>
        <v>-9.4578368677088021E-2</v>
      </c>
      <c r="AJ63" s="8">
        <f t="shared" si="47"/>
        <v>-8.0135736515513201E-2</v>
      </c>
      <c r="AK63" s="8">
        <f t="shared" si="47"/>
        <v>-3.2332655323714765E-2</v>
      </c>
      <c r="AL63" s="8">
        <f t="shared" si="47"/>
        <v>-3.7973236089128726E-2</v>
      </c>
      <c r="AM63" s="8">
        <f t="shared" si="47"/>
        <v>-0.12574662645580292</v>
      </c>
      <c r="AN63" s="16">
        <f t="shared" si="47"/>
        <v>-7.2235852469886286E-2</v>
      </c>
      <c r="AP63" s="4">
        <v>2011</v>
      </c>
      <c r="AQ63" s="8">
        <f t="shared" ref="AQ63:BH63" si="48">+AQ47/AQ46-1</f>
        <v>-2.6683017684690169E-2</v>
      </c>
      <c r="AR63" s="8">
        <f t="shared" si="48"/>
        <v>-8.6008202540273526E-2</v>
      </c>
      <c r="AS63" s="8">
        <f t="shared" si="48"/>
        <v>-5.8939518752893383E-2</v>
      </c>
      <c r="AT63" s="8">
        <f t="shared" si="48"/>
        <v>6.204022202987014E-2</v>
      </c>
      <c r="AU63" s="8">
        <f t="shared" si="48"/>
        <v>-6.7827088346309461E-3</v>
      </c>
      <c r="AV63" s="8">
        <f t="shared" si="48"/>
        <v>-0.12126059963818503</v>
      </c>
      <c r="AW63" s="8">
        <f t="shared" si="48"/>
        <v>-0.14632209518660533</v>
      </c>
      <c r="AX63" s="8">
        <f t="shared" si="48"/>
        <v>-0.10234202692627936</v>
      </c>
      <c r="AY63" s="8">
        <f t="shared" si="48"/>
        <v>-7.6343837747238741E-2</v>
      </c>
      <c r="AZ63" s="8">
        <f t="shared" si="48"/>
        <v>-9.0643561071755863E-2</v>
      </c>
      <c r="BA63" s="8">
        <f t="shared" si="48"/>
        <v>-2.9761732210759173E-2</v>
      </c>
      <c r="BB63" s="8">
        <f t="shared" si="48"/>
        <v>-0.10391441992332429</v>
      </c>
      <c r="BC63" s="8">
        <f t="shared" si="48"/>
        <v>-8.8467771399804884E-2</v>
      </c>
      <c r="BD63" s="8">
        <f t="shared" si="48"/>
        <v>-2.8525248699978412E-2</v>
      </c>
      <c r="BE63" s="8">
        <f t="shared" si="48"/>
        <v>-0.13003039261967608</v>
      </c>
      <c r="BF63" s="8">
        <f t="shared" si="48"/>
        <v>-2.4653991062582481E-2</v>
      </c>
      <c r="BG63" s="8">
        <f t="shared" si="48"/>
        <v>-0.15706426806756757</v>
      </c>
      <c r="BH63" s="16">
        <f t="shared" si="48"/>
        <v>-6.3691350114666756E-2</v>
      </c>
    </row>
    <row r="64" spans="2:60" ht="15" customHeight="1" x14ac:dyDescent="0.25">
      <c r="B64" s="6">
        <v>2012</v>
      </c>
      <c r="C64" s="9">
        <f t="shared" si="42"/>
        <v>-0.11874312829023903</v>
      </c>
      <c r="D64" s="9">
        <f t="shared" si="42"/>
        <v>-0.1083974458342607</v>
      </c>
      <c r="E64" s="9">
        <f t="shared" si="42"/>
        <v>-9.5362095121888535E-2</v>
      </c>
      <c r="F64" s="9">
        <f t="shared" si="42"/>
        <v>-8.2962353754857943E-2</v>
      </c>
      <c r="G64" s="9">
        <f t="shared" si="42"/>
        <v>-6.4962514056433718E-2</v>
      </c>
      <c r="H64" s="9">
        <f t="shared" si="42"/>
        <v>-0.11722587767649861</v>
      </c>
      <c r="I64" s="9">
        <f t="shared" si="42"/>
        <v>-0.10951862944807467</v>
      </c>
      <c r="J64" s="9">
        <f t="shared" si="42"/>
        <v>-0.18489556204706092</v>
      </c>
      <c r="K64" s="9">
        <f t="shared" si="42"/>
        <v>-0.11900757471228218</v>
      </c>
      <c r="L64" s="9">
        <f t="shared" si="42"/>
        <v>-9.625156675615254E-2</v>
      </c>
      <c r="M64" s="9">
        <f t="shared" si="42"/>
        <v>-2.9870417842489227E-2</v>
      </c>
      <c r="N64" s="9">
        <f t="shared" si="42"/>
        <v>-5.8945137040131823E-2</v>
      </c>
      <c r="O64" s="9">
        <f t="shared" si="42"/>
        <v>-0.11585152338617488</v>
      </c>
      <c r="P64" s="9">
        <f t="shared" si="42"/>
        <v>-0.15621812678567082</v>
      </c>
      <c r="Q64" s="9">
        <f t="shared" si="42"/>
        <v>-0.12848708902048478</v>
      </c>
      <c r="R64" s="9">
        <f t="shared" si="42"/>
        <v>-8.8355668194303072E-2</v>
      </c>
      <c r="S64" s="9">
        <f t="shared" si="42"/>
        <v>7.6493576387365092E-2</v>
      </c>
      <c r="T64" s="17">
        <f t="shared" si="42"/>
        <v>-0.11320388650192426</v>
      </c>
      <c r="V64" s="6">
        <v>2012</v>
      </c>
      <c r="W64" s="9">
        <f t="shared" ref="W64:AN64" si="49">+W48/W47-1</f>
        <v>-0.12697168622363153</v>
      </c>
      <c r="X64" s="9">
        <f t="shared" si="49"/>
        <v>-0.13518533721616055</v>
      </c>
      <c r="Y64" s="9">
        <f t="shared" si="49"/>
        <v>-0.11038266905512562</v>
      </c>
      <c r="Z64" s="9">
        <f t="shared" si="49"/>
        <v>-0.12097417544793465</v>
      </c>
      <c r="AA64" s="9">
        <f t="shared" si="49"/>
        <v>-7.78938203349826E-2</v>
      </c>
      <c r="AB64" s="9">
        <f t="shared" si="49"/>
        <v>-0.12374357434504013</v>
      </c>
      <c r="AC64" s="9">
        <f t="shared" si="49"/>
        <v>-0.14228403954511093</v>
      </c>
      <c r="AD64" s="9">
        <f t="shared" si="49"/>
        <v>-0.21069977277747731</v>
      </c>
      <c r="AE64" s="9">
        <f t="shared" si="49"/>
        <v>-0.13330175535319999</v>
      </c>
      <c r="AF64" s="9">
        <f t="shared" si="49"/>
        <v>-0.12755695812799894</v>
      </c>
      <c r="AG64" s="9">
        <f t="shared" si="49"/>
        <v>-7.6897182821429988E-2</v>
      </c>
      <c r="AH64" s="9">
        <f t="shared" si="49"/>
        <v>-0.13220314308992587</v>
      </c>
      <c r="AI64" s="9">
        <f t="shared" si="49"/>
        <v>-0.12684875815513663</v>
      </c>
      <c r="AJ64" s="9">
        <f t="shared" si="49"/>
        <v>-0.1659883515211128</v>
      </c>
      <c r="AK64" s="9">
        <f t="shared" si="49"/>
        <v>-0.10186050371510524</v>
      </c>
      <c r="AL64" s="9">
        <f t="shared" si="49"/>
        <v>-0.10028809743681255</v>
      </c>
      <c r="AM64" s="9">
        <f t="shared" si="49"/>
        <v>1.9071453502164326E-2</v>
      </c>
      <c r="AN64" s="17">
        <f t="shared" si="49"/>
        <v>-0.13644172751458805</v>
      </c>
      <c r="AP64" s="6">
        <v>2012</v>
      </c>
      <c r="AQ64" s="9">
        <f t="shared" ref="AQ64:BH64" si="50">+AQ48/AQ47-1</f>
        <v>-0.11656931438619622</v>
      </c>
      <c r="AR64" s="9">
        <f t="shared" si="50"/>
        <v>-0.13372458292066947</v>
      </c>
      <c r="AS64" s="9">
        <f t="shared" si="50"/>
        <v>-5.2228211623007392E-2</v>
      </c>
      <c r="AT64" s="9">
        <f t="shared" si="50"/>
        <v>-1.5827242595442326E-2</v>
      </c>
      <c r="AU64" s="9">
        <f t="shared" si="50"/>
        <v>-4.4706766265200648E-2</v>
      </c>
      <c r="AV64" s="9">
        <f t="shared" si="50"/>
        <v>-0.11860816778089067</v>
      </c>
      <c r="AW64" s="9">
        <f t="shared" si="50"/>
        <v>-8.4141473510158549E-2</v>
      </c>
      <c r="AX64" s="9">
        <f t="shared" si="50"/>
        <v>-0.18152062223203835</v>
      </c>
      <c r="AY64" s="9">
        <f t="shared" si="50"/>
        <v>-7.1451243228602634E-2</v>
      </c>
      <c r="AZ64" s="9">
        <f t="shared" si="50"/>
        <v>-1.3994141848469699E-2</v>
      </c>
      <c r="BA64" s="9">
        <f t="shared" si="50"/>
        <v>3.1711813664826227E-2</v>
      </c>
      <c r="BB64" s="9">
        <f t="shared" si="50"/>
        <v>0.14895894925568554</v>
      </c>
      <c r="BC64" s="9">
        <f t="shared" si="50"/>
        <v>-5.832190812930671E-2</v>
      </c>
      <c r="BD64" s="9">
        <f t="shared" si="50"/>
        <v>-0.12839930610472772</v>
      </c>
      <c r="BE64" s="9">
        <f t="shared" si="50"/>
        <v>-0.11950429494779669</v>
      </c>
      <c r="BF64" s="9">
        <f t="shared" si="50"/>
        <v>1.6306464893644845E-2</v>
      </c>
      <c r="BG64" s="9">
        <f t="shared" si="50"/>
        <v>0.34776556349653176</v>
      </c>
      <c r="BH64" s="17">
        <f t="shared" si="50"/>
        <v>-5.3133509252745847E-2</v>
      </c>
    </row>
    <row r="65" spans="2:60" ht="15" customHeight="1" x14ac:dyDescent="0.25">
      <c r="B65" s="4">
        <v>2013</v>
      </c>
      <c r="C65" s="8">
        <f t="shared" si="42"/>
        <v>-4.3006499549092414E-2</v>
      </c>
      <c r="D65" s="8">
        <f t="shared" si="42"/>
        <v>-0.19561807852288382</v>
      </c>
      <c r="E65" s="8">
        <f t="shared" si="42"/>
        <v>-3.8685426186346406E-2</v>
      </c>
      <c r="F65" s="8">
        <f t="shared" si="42"/>
        <v>-2.6167333553392513E-2</v>
      </c>
      <c r="G65" s="8">
        <f t="shared" si="42"/>
        <v>-6.5259288691028594E-3</v>
      </c>
      <c r="H65" s="8">
        <f t="shared" si="42"/>
        <v>-4.9413804069723732E-2</v>
      </c>
      <c r="I65" s="8">
        <f t="shared" si="42"/>
        <v>-0.16177762376270199</v>
      </c>
      <c r="J65" s="8">
        <f t="shared" si="42"/>
        <v>-8.621835675392242E-2</v>
      </c>
      <c r="K65" s="8">
        <f t="shared" si="42"/>
        <v>-0.12483728647534942</v>
      </c>
      <c r="L65" s="8">
        <f t="shared" si="42"/>
        <v>-0.13638600428381031</v>
      </c>
      <c r="M65" s="8">
        <f t="shared" si="42"/>
        <v>-0.23362551227094142</v>
      </c>
      <c r="N65" s="8">
        <f t="shared" si="42"/>
        <v>-0.15808548169071013</v>
      </c>
      <c r="O65" s="8">
        <f t="shared" si="42"/>
        <v>-8.7961657203099897E-2</v>
      </c>
      <c r="P65" s="8">
        <f t="shared" si="42"/>
        <v>-0.13691224955202419</v>
      </c>
      <c r="Q65" s="8">
        <f t="shared" si="42"/>
        <v>-2.8021619692959465E-3</v>
      </c>
      <c r="R65" s="8">
        <f t="shared" si="42"/>
        <v>-4.1512253522291376E-2</v>
      </c>
      <c r="S65" s="8">
        <f t="shared" si="42"/>
        <v>-0.19789892829746369</v>
      </c>
      <c r="T65" s="16">
        <f t="shared" si="42"/>
        <v>-8.4586672984960587E-2</v>
      </c>
      <c r="V65" s="4">
        <v>2013</v>
      </c>
      <c r="W65" s="8">
        <f t="shared" ref="W65:AN65" si="51">+W49/W48-1</f>
        <v>-6.3611285332632495E-2</v>
      </c>
      <c r="X65" s="8">
        <f t="shared" si="51"/>
        <v>-0.20894621128646507</v>
      </c>
      <c r="Y65" s="8">
        <f t="shared" si="51"/>
        <v>-0.13930890804490581</v>
      </c>
      <c r="Z65" s="8">
        <f t="shared" si="51"/>
        <v>-3.1296830256237862E-2</v>
      </c>
      <c r="AA65" s="8">
        <f t="shared" si="51"/>
        <v>8.5145878014141196E-3</v>
      </c>
      <c r="AB65" s="8">
        <f t="shared" si="51"/>
        <v>-0.10100603819448584</v>
      </c>
      <c r="AC65" s="8">
        <f t="shared" si="51"/>
        <v>-0.17719147539857882</v>
      </c>
      <c r="AD65" s="8">
        <f t="shared" si="51"/>
        <v>-0.23208668127949117</v>
      </c>
      <c r="AE65" s="8">
        <f t="shared" si="51"/>
        <v>-0.12848375127426492</v>
      </c>
      <c r="AF65" s="8">
        <f t="shared" si="51"/>
        <v>-0.15219921121441082</v>
      </c>
      <c r="AG65" s="8">
        <f t="shared" si="51"/>
        <v>-0.19933382996736804</v>
      </c>
      <c r="AH65" s="8">
        <f t="shared" si="51"/>
        <v>-0.14829911743385715</v>
      </c>
      <c r="AI65" s="8">
        <f t="shared" si="51"/>
        <v>-6.7386938152573128E-2</v>
      </c>
      <c r="AJ65" s="8">
        <f t="shared" si="51"/>
        <v>-0.17332268059356504</v>
      </c>
      <c r="AK65" s="8">
        <f t="shared" si="51"/>
        <v>-3.1262947718089462E-2</v>
      </c>
      <c r="AL65" s="8">
        <f t="shared" si="51"/>
        <v>-2.4927092874291512E-2</v>
      </c>
      <c r="AM65" s="8">
        <f t="shared" si="51"/>
        <v>-0.20695895741147374</v>
      </c>
      <c r="AN65" s="16">
        <f t="shared" si="51"/>
        <v>-9.5276761136850241E-2</v>
      </c>
      <c r="AP65" s="4">
        <v>2013</v>
      </c>
      <c r="AQ65" s="8">
        <f t="shared" ref="AQ65:BH65" si="52">+AQ49/AQ48-1</f>
        <v>1.9662663663091218E-2</v>
      </c>
      <c r="AR65" s="8">
        <f t="shared" si="52"/>
        <v>-0.10154521474046607</v>
      </c>
      <c r="AS65" s="8">
        <f t="shared" si="52"/>
        <v>0.27088018983007367</v>
      </c>
      <c r="AT65" s="8">
        <f t="shared" si="52"/>
        <v>-3.617161440215344E-2</v>
      </c>
      <c r="AU65" s="8">
        <f t="shared" si="52"/>
        <v>-3.0379078738353438E-2</v>
      </c>
      <c r="AV65" s="8">
        <f t="shared" si="52"/>
        <v>4.4635278451153892E-2</v>
      </c>
      <c r="AW65" s="8">
        <f t="shared" si="52"/>
        <v>-0.11442642331006081</v>
      </c>
      <c r="AX65" s="8">
        <f t="shared" si="52"/>
        <v>0.12584164542975795</v>
      </c>
      <c r="AY65" s="8">
        <f t="shared" si="52"/>
        <v>-0.10741785550853566</v>
      </c>
      <c r="AZ65" s="8">
        <f t="shared" si="52"/>
        <v>-9.3361293180676985E-2</v>
      </c>
      <c r="BA65" s="8">
        <f t="shared" si="52"/>
        <v>-0.27827442697796867</v>
      </c>
      <c r="BB65" s="8">
        <f t="shared" si="52"/>
        <v>-0.19740972523571254</v>
      </c>
      <c r="BC65" s="8">
        <f t="shared" si="52"/>
        <v>-0.17103369102638166</v>
      </c>
      <c r="BD65" s="8">
        <f t="shared" si="52"/>
        <v>-6.5488042997010387E-2</v>
      </c>
      <c r="BE65" s="8">
        <f t="shared" si="52"/>
        <v>-8.9962463039063967E-2</v>
      </c>
      <c r="BF65" s="8">
        <f t="shared" si="52"/>
        <v>-0.18125441333528813</v>
      </c>
      <c r="BG65" s="8">
        <f t="shared" si="52"/>
        <v>-0.20162958892722338</v>
      </c>
      <c r="BH65" s="16">
        <f t="shared" si="52"/>
        <v>-3.5011077746103347E-2</v>
      </c>
    </row>
    <row r="66" spans="2:60" ht="15" customHeight="1" x14ac:dyDescent="0.25">
      <c r="B66" s="6">
        <v>2014</v>
      </c>
      <c r="C66" s="9">
        <f t="shared" si="42"/>
        <v>-3.5119595656478042E-2</v>
      </c>
      <c r="D66" s="9">
        <f t="shared" si="42"/>
        <v>3.0036933098456675E-2</v>
      </c>
      <c r="E66" s="9">
        <f t="shared" si="42"/>
        <v>-0.16211170330438962</v>
      </c>
      <c r="F66" s="9">
        <f t="shared" si="42"/>
        <v>5.0493030353229162E-2</v>
      </c>
      <c r="G66" s="9">
        <f t="shared" si="42"/>
        <v>-7.7845385924801613E-2</v>
      </c>
      <c r="H66" s="9">
        <f t="shared" si="42"/>
        <v>-9.3587213690563775E-2</v>
      </c>
      <c r="I66" s="9">
        <f t="shared" si="42"/>
        <v>4.3560980758095003E-3</v>
      </c>
      <c r="J66" s="9">
        <f t="shared" si="42"/>
        <v>-0.16209588386145646</v>
      </c>
      <c r="K66" s="9">
        <f t="shared" si="42"/>
        <v>-6.9794175042642292E-3</v>
      </c>
      <c r="L66" s="9">
        <f t="shared" si="42"/>
        <v>-1.7713219656567691E-3</v>
      </c>
      <c r="M66" s="9">
        <f t="shared" si="42"/>
        <v>-3.7767628096998851E-2</v>
      </c>
      <c r="N66" s="9">
        <f t="shared" si="42"/>
        <v>-8.6029087801944404E-2</v>
      </c>
      <c r="O66" s="9">
        <f t="shared" si="42"/>
        <v>3.2536883485964729E-2</v>
      </c>
      <c r="P66" s="9">
        <f t="shared" si="42"/>
        <v>-4.0670974119477177E-2</v>
      </c>
      <c r="Q66" s="9">
        <f t="shared" si="42"/>
        <v>2.3366335033158769E-2</v>
      </c>
      <c r="R66" s="9">
        <f t="shared" si="42"/>
        <v>-1.4593174970745637E-2</v>
      </c>
      <c r="S66" s="9">
        <f t="shared" si="42"/>
        <v>-0.15748435957848761</v>
      </c>
      <c r="T66" s="17">
        <f t="shared" si="42"/>
        <v>5.264644542164465E-3</v>
      </c>
      <c r="V66" s="6">
        <v>2014</v>
      </c>
      <c r="W66" s="9">
        <f t="shared" ref="W66:AN66" si="53">+W50/W49-1</f>
        <v>-2.6591616920734196E-2</v>
      </c>
      <c r="X66" s="9">
        <f t="shared" si="53"/>
        <v>2.7030561038461354E-2</v>
      </c>
      <c r="Y66" s="9">
        <f t="shared" si="53"/>
        <v>-2.7355438726927139E-2</v>
      </c>
      <c r="Z66" s="9">
        <f t="shared" si="53"/>
        <v>6.4567605747341217E-2</v>
      </c>
      <c r="AA66" s="9">
        <f t="shared" si="53"/>
        <v>-7.8094295335808694E-2</v>
      </c>
      <c r="AB66" s="9">
        <f t="shared" si="53"/>
        <v>-3.5766917800898579E-2</v>
      </c>
      <c r="AC66" s="9">
        <f t="shared" si="53"/>
        <v>1.3242479371572857E-2</v>
      </c>
      <c r="AD66" s="9">
        <f t="shared" si="53"/>
        <v>1.7989791629923202E-2</v>
      </c>
      <c r="AE66" s="9">
        <f t="shared" si="53"/>
        <v>2.8625035008178479E-3</v>
      </c>
      <c r="AF66" s="9">
        <f t="shared" si="53"/>
        <v>5.4705253407536514E-3</v>
      </c>
      <c r="AG66" s="9">
        <f t="shared" si="53"/>
        <v>-5.2716449947267763E-2</v>
      </c>
      <c r="AH66" s="9">
        <f t="shared" si="53"/>
        <v>-3.5407591605684074E-2</v>
      </c>
      <c r="AI66" s="9">
        <f t="shared" si="53"/>
        <v>1.9832907987638926E-2</v>
      </c>
      <c r="AJ66" s="9">
        <f t="shared" si="53"/>
        <v>-4.2378923250181999E-2</v>
      </c>
      <c r="AK66" s="9">
        <f t="shared" si="53"/>
        <v>2.9015884485493748E-2</v>
      </c>
      <c r="AL66" s="9">
        <f t="shared" si="53"/>
        <v>-1.4146280294637159E-2</v>
      </c>
      <c r="AM66" s="9">
        <f t="shared" si="53"/>
        <v>-0.11884640371299471</v>
      </c>
      <c r="AN66" s="17">
        <f t="shared" si="53"/>
        <v>2.1866823948850644E-2</v>
      </c>
      <c r="AP66" s="6">
        <v>2014</v>
      </c>
      <c r="AQ66" s="9">
        <f t="shared" ref="AQ66:BH66" si="54">+AQ50/AQ49-1</f>
        <v>-4.3670741733496388E-2</v>
      </c>
      <c r="AR66" s="9">
        <f t="shared" si="54"/>
        <v>5.6390514174647022E-2</v>
      </c>
      <c r="AS66" s="9">
        <f t="shared" si="54"/>
        <v>-0.38676705528004507</v>
      </c>
      <c r="AT66" s="9">
        <f t="shared" si="54"/>
        <v>4.3939692206886649E-2</v>
      </c>
      <c r="AU66" s="9">
        <f t="shared" si="54"/>
        <v>-8.2678406717202946E-2</v>
      </c>
      <c r="AV66" s="9">
        <f t="shared" si="54"/>
        <v>-0.15300368610892989</v>
      </c>
      <c r="AW66" s="9">
        <f t="shared" si="54"/>
        <v>-1.9001459721231906E-2</v>
      </c>
      <c r="AX66" s="9">
        <f t="shared" si="54"/>
        <v>-0.3140256529974923</v>
      </c>
      <c r="AY66" s="9">
        <f t="shared" si="54"/>
        <v>-1.2528013881141997E-2</v>
      </c>
      <c r="AZ66" s="9">
        <f t="shared" si="54"/>
        <v>-1.8141424652776572E-2</v>
      </c>
      <c r="BA66" s="9">
        <f t="shared" si="54"/>
        <v>3.0598138248202122E-2</v>
      </c>
      <c r="BB66" s="9">
        <f t="shared" si="54"/>
        <v>-0.13491964196358264</v>
      </c>
      <c r="BC66" s="9">
        <f t="shared" si="54"/>
        <v>0.1307936926579194</v>
      </c>
      <c r="BD66" s="9">
        <f t="shared" si="54"/>
        <v>-3.5602689457290171E-2</v>
      </c>
      <c r="BE66" s="9">
        <f t="shared" si="54"/>
        <v>-8.9794657881363649E-2</v>
      </c>
      <c r="BF66" s="9">
        <f t="shared" si="54"/>
        <v>-1.580767993041754E-2</v>
      </c>
      <c r="BG66" s="9">
        <f t="shared" si="54"/>
        <v>-0.29985007034114131</v>
      </c>
      <c r="BH66" s="17">
        <f t="shared" si="54"/>
        <v>-2.9392148236787929E-2</v>
      </c>
    </row>
    <row r="67" spans="2:60" ht="15" customHeight="1" x14ac:dyDescent="0.25">
      <c r="B67" s="4">
        <v>2015</v>
      </c>
      <c r="C67" s="8">
        <f t="shared" si="42"/>
        <v>2.399656152536811E-2</v>
      </c>
      <c r="D67" s="8">
        <f t="shared" si="42"/>
        <v>-7.5804356835113551E-2</v>
      </c>
      <c r="E67" s="8">
        <f t="shared" si="42"/>
        <v>-1.9959929003347088E-2</v>
      </c>
      <c r="F67" s="8">
        <f t="shared" si="42"/>
        <v>3.6711947678392143E-2</v>
      </c>
      <c r="G67" s="8">
        <f t="shared" si="42"/>
        <v>3.0405673866398031E-2</v>
      </c>
      <c r="H67" s="8">
        <f t="shared" si="42"/>
        <v>9.5064781785654251E-3</v>
      </c>
      <c r="I67" s="8">
        <f t="shared" si="42"/>
        <v>-5.747365755496614E-3</v>
      </c>
      <c r="J67" s="8">
        <f t="shared" si="42"/>
        <v>-7.4795267640630714E-2</v>
      </c>
      <c r="K67" s="8">
        <f t="shared" si="42"/>
        <v>1.6767027951618996E-2</v>
      </c>
      <c r="L67" s="8">
        <f t="shared" si="42"/>
        <v>3.4555629840000268E-2</v>
      </c>
      <c r="M67" s="8">
        <f t="shared" si="42"/>
        <v>-8.3340219249026237E-3</v>
      </c>
      <c r="N67" s="8">
        <f t="shared" si="42"/>
        <v>1.5937111497360101E-2</v>
      </c>
      <c r="O67" s="8">
        <f t="shared" si="42"/>
        <v>1.2508903981980346E-2</v>
      </c>
      <c r="P67" s="8">
        <f t="shared" si="42"/>
        <v>4.9825619360455153E-3</v>
      </c>
      <c r="Q67" s="8">
        <f t="shared" si="42"/>
        <v>-0.1443886982423328</v>
      </c>
      <c r="R67" s="8">
        <f t="shared" si="42"/>
        <v>-1.4732599924534795E-2</v>
      </c>
      <c r="S67" s="8">
        <f t="shared" si="42"/>
        <v>2.8762002233548634E-2</v>
      </c>
      <c r="T67" s="16">
        <f t="shared" si="42"/>
        <v>1.7178119982334872E-2</v>
      </c>
      <c r="V67" s="4">
        <v>2015</v>
      </c>
      <c r="W67" s="8">
        <f t="shared" ref="W67:AN67" si="55">+W51/W50-1</f>
        <v>4.1784122589227257E-2</v>
      </c>
      <c r="X67" s="8">
        <f t="shared" si="55"/>
        <v>-6.0218001877791139E-2</v>
      </c>
      <c r="Y67" s="8">
        <f t="shared" si="55"/>
        <v>-2.7493490545005272E-2</v>
      </c>
      <c r="Z67" s="8">
        <f t="shared" si="55"/>
        <v>5.3806188389255993E-3</v>
      </c>
      <c r="AA67" s="8">
        <f t="shared" si="55"/>
        <v>3.848318999836331E-2</v>
      </c>
      <c r="AB67" s="8">
        <f t="shared" si="55"/>
        <v>1.2204062395274384E-2</v>
      </c>
      <c r="AC67" s="8">
        <f t="shared" si="55"/>
        <v>1.5099746669501979E-2</v>
      </c>
      <c r="AD67" s="8">
        <f t="shared" si="55"/>
        <v>-0.11623965382225399</v>
      </c>
      <c r="AE67" s="8">
        <f t="shared" si="55"/>
        <v>3.7202337377254091E-2</v>
      </c>
      <c r="AF67" s="8">
        <f t="shared" si="55"/>
        <v>3.8733847986774705E-2</v>
      </c>
      <c r="AG67" s="8">
        <f t="shared" si="55"/>
        <v>4.4481060666792249E-3</v>
      </c>
      <c r="AH67" s="8">
        <f t="shared" si="55"/>
        <v>1.322733284176536E-2</v>
      </c>
      <c r="AI67" s="8">
        <f t="shared" si="55"/>
        <v>2.5481819733938371E-2</v>
      </c>
      <c r="AJ67" s="8">
        <f t="shared" si="55"/>
        <v>2.6260814565320478E-2</v>
      </c>
      <c r="AK67" s="8">
        <f t="shared" si="55"/>
        <v>-0.15483339079481306</v>
      </c>
      <c r="AL67" s="8">
        <f t="shared" si="55"/>
        <v>-2.0611502569260809E-2</v>
      </c>
      <c r="AM67" s="8">
        <f t="shared" si="55"/>
        <v>2.9541480864187175E-2</v>
      </c>
      <c r="AN67" s="16">
        <f t="shared" si="55"/>
        <v>2.4212543668928665E-2</v>
      </c>
      <c r="AP67" s="4">
        <v>2015</v>
      </c>
      <c r="AQ67" s="8">
        <f t="shared" ref="AQ67:BH67" si="56">+AQ51/AQ50-1</f>
        <v>3.9565793364415569E-3</v>
      </c>
      <c r="AR67" s="8">
        <f t="shared" si="56"/>
        <v>-0.1651217072697998</v>
      </c>
      <c r="AS67" s="8">
        <f t="shared" si="56"/>
        <v>4.927780047234398E-2</v>
      </c>
      <c r="AT67" s="8">
        <f t="shared" si="56"/>
        <v>8.3272344386572161E-2</v>
      </c>
      <c r="AU67" s="8">
        <f t="shared" si="56"/>
        <v>2.1359122474149395E-2</v>
      </c>
      <c r="AV67" s="8">
        <f t="shared" si="56"/>
        <v>-1.5233862710364754E-2</v>
      </c>
      <c r="AW67" s="8">
        <f t="shared" si="56"/>
        <v>-3.7388243144575894E-2</v>
      </c>
      <c r="AX67" s="8">
        <f t="shared" si="56"/>
        <v>3.6456186261318191E-2</v>
      </c>
      <c r="AY67" s="8">
        <f t="shared" si="56"/>
        <v>-2.8423201691339273E-2</v>
      </c>
      <c r="AZ67" s="8">
        <f t="shared" si="56"/>
        <v>2.4895863227733184E-2</v>
      </c>
      <c r="BA67" s="8">
        <f t="shared" si="56"/>
        <v>-1.9585204477956197E-2</v>
      </c>
      <c r="BB67" s="8">
        <f t="shared" si="56"/>
        <v>6.1465519400287105E-2</v>
      </c>
      <c r="BC67" s="8">
        <f t="shared" si="56"/>
        <v>-4.4518124194878661E-2</v>
      </c>
      <c r="BD67" s="8">
        <f t="shared" si="56"/>
        <v>-3.2075681638394471E-2</v>
      </c>
      <c r="BE67" s="8">
        <f t="shared" si="56"/>
        <v>7.6904961943707661E-2</v>
      </c>
      <c r="BF67" s="8">
        <f t="shared" si="56"/>
        <v>6.0545494333695826E-2</v>
      </c>
      <c r="BG67" s="8">
        <f t="shared" si="56"/>
        <v>-0.11270528590800255</v>
      </c>
      <c r="BH67" s="16">
        <f t="shared" si="56"/>
        <v>8.1654068101828514E-3</v>
      </c>
    </row>
    <row r="68" spans="2:60" ht="15" customHeight="1" x14ac:dyDescent="0.25">
      <c r="B68" s="6">
        <v>2016</v>
      </c>
      <c r="C68" s="9">
        <f t="shared" si="42"/>
        <v>9.435434804582421E-3</v>
      </c>
      <c r="D68" s="9">
        <f t="shared" si="42"/>
        <v>-3.7081185255351867E-2</v>
      </c>
      <c r="E68" s="9">
        <f t="shared" si="42"/>
        <v>-1.3530672983012138E-2</v>
      </c>
      <c r="F68" s="9">
        <f t="shared" si="42"/>
        <v>2.5288570853953196E-2</v>
      </c>
      <c r="G68" s="9">
        <f t="shared" si="42"/>
        <v>7.5343540969608158E-2</v>
      </c>
      <c r="H68" s="9">
        <f t="shared" si="42"/>
        <v>6.9020469196201528E-3</v>
      </c>
      <c r="I68" s="9">
        <f t="shared" si="42"/>
        <v>-3.9984656656077644E-2</v>
      </c>
      <c r="J68" s="9">
        <f t="shared" si="42"/>
        <v>7.313757481070482E-2</v>
      </c>
      <c r="K68" s="9">
        <f t="shared" si="42"/>
        <v>2.4162730790677989E-2</v>
      </c>
      <c r="L68" s="9">
        <f t="shared" si="42"/>
        <v>-1.4959924540953629E-2</v>
      </c>
      <c r="M68" s="9">
        <f t="shared" si="42"/>
        <v>-4.4441102635026541E-2</v>
      </c>
      <c r="N68" s="9">
        <f t="shared" si="42"/>
        <v>-1.6913762200133298E-2</v>
      </c>
      <c r="O68" s="9">
        <f t="shared" si="42"/>
        <v>3.7012959317050731E-2</v>
      </c>
      <c r="P68" s="9">
        <f t="shared" si="42"/>
        <v>5.9589909064770019E-3</v>
      </c>
      <c r="Q68" s="9">
        <f t="shared" si="42"/>
        <v>1.3088921263048503E-2</v>
      </c>
      <c r="R68" s="9">
        <f t="shared" si="42"/>
        <v>2.0165391202796146E-2</v>
      </c>
      <c r="S68" s="9">
        <f t="shared" si="42"/>
        <v>-7.5141172232551456E-2</v>
      </c>
      <c r="T68" s="17">
        <f t="shared" si="42"/>
        <v>2.5744795275398857E-2</v>
      </c>
      <c r="V68" s="6">
        <v>2016</v>
      </c>
      <c r="W68" s="9">
        <f t="shared" ref="W68:AN68" si="57">+W52/W51-1</f>
        <v>1.4821949036867288E-2</v>
      </c>
      <c r="X68" s="9">
        <f t="shared" si="57"/>
        <v>-2.52703103230002E-2</v>
      </c>
      <c r="Y68" s="9">
        <f t="shared" si="57"/>
        <v>-9.3473909399709454E-3</v>
      </c>
      <c r="Z68" s="9">
        <f t="shared" si="57"/>
        <v>5.0044198054560951E-2</v>
      </c>
      <c r="AA68" s="9">
        <f t="shared" si="57"/>
        <v>7.3403052016298265E-2</v>
      </c>
      <c r="AB68" s="9">
        <f t="shared" si="57"/>
        <v>-8.2154389452766541E-3</v>
      </c>
      <c r="AC68" s="9">
        <f t="shared" si="57"/>
        <v>-4.1226760326124157E-2</v>
      </c>
      <c r="AD68" s="9">
        <f t="shared" si="57"/>
        <v>5.4766982028567224E-2</v>
      </c>
      <c r="AE68" s="9">
        <f t="shared" si="57"/>
        <v>3.528498990185347E-2</v>
      </c>
      <c r="AF68" s="9">
        <f t="shared" si="57"/>
        <v>-1.6330070810349095E-2</v>
      </c>
      <c r="AG68" s="9">
        <f t="shared" si="57"/>
        <v>-4.379119263793263E-2</v>
      </c>
      <c r="AH68" s="9">
        <f t="shared" si="57"/>
        <v>-1.8796474315657896E-2</v>
      </c>
      <c r="AI68" s="9">
        <f t="shared" si="57"/>
        <v>4.3477404274441467E-2</v>
      </c>
      <c r="AJ68" s="9">
        <f t="shared" si="57"/>
        <v>-4.8442431015721654E-3</v>
      </c>
      <c r="AK68" s="9">
        <f t="shared" si="57"/>
        <v>6.5510678869119543E-2</v>
      </c>
      <c r="AL68" s="9">
        <f t="shared" si="57"/>
        <v>1.7958656661585248E-2</v>
      </c>
      <c r="AM68" s="9">
        <f t="shared" si="57"/>
        <v>-8.5457188164918318E-2</v>
      </c>
      <c r="AN68" s="17">
        <f t="shared" si="57"/>
        <v>3.0558622203843422E-2</v>
      </c>
      <c r="AP68" s="6">
        <v>2016</v>
      </c>
      <c r="AQ68" s="9">
        <f t="shared" ref="AQ68:BH68" si="58">+AQ52/AQ51-1</f>
        <v>-2.8628426506864812E-3</v>
      </c>
      <c r="AR68" s="9">
        <f t="shared" si="58"/>
        <v>-3.5492329595889549E-2</v>
      </c>
      <c r="AS68" s="9">
        <f t="shared" si="58"/>
        <v>-3.5160367953401717E-2</v>
      </c>
      <c r="AT68" s="9">
        <f t="shared" si="58"/>
        <v>-4.7364169485584195E-3</v>
      </c>
      <c r="AU68" s="9">
        <f t="shared" si="58"/>
        <v>8.5760492418616163E-2</v>
      </c>
      <c r="AV68" s="9">
        <f t="shared" si="58"/>
        <v>-9.7880144336919273E-3</v>
      </c>
      <c r="AW68" s="9">
        <f t="shared" si="58"/>
        <v>-2.2227072014557425E-2</v>
      </c>
      <c r="AX68" s="9">
        <f t="shared" si="58"/>
        <v>0.10405203889749659</v>
      </c>
      <c r="AY68" s="9">
        <f t="shared" si="58"/>
        <v>-8.0865778730738747E-3</v>
      </c>
      <c r="AZ68" s="9">
        <f t="shared" si="58"/>
        <v>-1.0174686778661957E-2</v>
      </c>
      <c r="BA68" s="9">
        <f t="shared" si="58"/>
        <v>-4.2053788604008102E-2</v>
      </c>
      <c r="BB68" s="9">
        <f t="shared" si="58"/>
        <v>-2.1305087507963782E-2</v>
      </c>
      <c r="BC68" s="9">
        <f t="shared" si="58"/>
        <v>1.3442027331510564E-2</v>
      </c>
      <c r="BD68" s="9">
        <f t="shared" si="58"/>
        <v>2.5365105394810517E-2</v>
      </c>
      <c r="BE68" s="9">
        <f t="shared" si="58"/>
        <v>-0.10124237706606931</v>
      </c>
      <c r="BF68" s="9">
        <f t="shared" si="58"/>
        <v>6.8169956781995555E-2</v>
      </c>
      <c r="BG68" s="9">
        <f t="shared" si="58"/>
        <v>3.6224536007384733E-2</v>
      </c>
      <c r="BH68" s="17">
        <f t="shared" si="58"/>
        <v>1.2571812852676834E-2</v>
      </c>
    </row>
    <row r="69" spans="2:60" ht="15" customHeight="1" x14ac:dyDescent="0.25">
      <c r="B69" s="4">
        <v>2017</v>
      </c>
      <c r="C69" s="8">
        <f t="shared" si="42"/>
        <v>3.1593492214257335E-2</v>
      </c>
      <c r="D69" s="8">
        <f t="shared" si="42"/>
        <v>8.7546267182535553E-2</v>
      </c>
      <c r="E69" s="8">
        <f t="shared" si="42"/>
        <v>2.0905449620471028E-2</v>
      </c>
      <c r="F69" s="8">
        <f t="shared" si="42"/>
        <v>3.8124729146893133E-2</v>
      </c>
      <c r="G69" s="8">
        <f t="shared" si="42"/>
        <v>8.2698734527548723E-2</v>
      </c>
      <c r="H69" s="8">
        <f t="shared" si="42"/>
        <v>2.3039088980330691E-2</v>
      </c>
      <c r="I69" s="8">
        <f t="shared" si="42"/>
        <v>4.7198029454393664E-2</v>
      </c>
      <c r="J69" s="8">
        <f t="shared" si="42"/>
        <v>1.1720309318545175E-2</v>
      </c>
      <c r="K69" s="8">
        <f t="shared" si="42"/>
        <v>7.1134681245806908E-2</v>
      </c>
      <c r="L69" s="8">
        <f t="shared" si="42"/>
        <v>1.937604949799665E-2</v>
      </c>
      <c r="M69" s="8">
        <f t="shared" si="42"/>
        <v>1.5258446574057949E-3</v>
      </c>
      <c r="N69" s="8">
        <f t="shared" si="42"/>
        <v>1.2007823943735563E-2</v>
      </c>
      <c r="O69" s="8">
        <f t="shared" si="42"/>
        <v>7.7390490857644378E-2</v>
      </c>
      <c r="P69" s="8">
        <f t="shared" si="42"/>
        <v>-1.0400476260431391E-2</v>
      </c>
      <c r="Q69" s="8">
        <f t="shared" si="42"/>
        <v>7.5562117347943714E-2</v>
      </c>
      <c r="R69" s="8">
        <f t="shared" si="42"/>
        <v>1.134751174229498E-2</v>
      </c>
      <c r="S69" s="8">
        <f t="shared" si="42"/>
        <v>-1.6141760866093535E-2</v>
      </c>
      <c r="T69" s="16">
        <f t="shared" si="42"/>
        <v>4.8086089113146047E-2</v>
      </c>
      <c r="V69" s="4">
        <v>2017</v>
      </c>
      <c r="W69" s="8">
        <f t="shared" ref="W69:AN69" si="59">+W53/W52-1</f>
        <v>4.824618908040601E-2</v>
      </c>
      <c r="X69" s="8">
        <f t="shared" si="59"/>
        <v>7.2808012864092442E-2</v>
      </c>
      <c r="Y69" s="8">
        <f t="shared" si="59"/>
        <v>-5.8294415207955641E-3</v>
      </c>
      <c r="Z69" s="8">
        <f t="shared" si="59"/>
        <v>3.0556905120669775E-2</v>
      </c>
      <c r="AA69" s="8">
        <f t="shared" si="59"/>
        <v>8.4207760181569391E-2</v>
      </c>
      <c r="AB69" s="8">
        <f t="shared" si="59"/>
        <v>-2.5245736850580958E-3</v>
      </c>
      <c r="AC69" s="8">
        <f t="shared" si="59"/>
        <v>2.8102655075693095E-2</v>
      </c>
      <c r="AD69" s="8">
        <f t="shared" si="59"/>
        <v>2.066996124182463E-2</v>
      </c>
      <c r="AE69" s="8">
        <f t="shared" si="59"/>
        <v>7.8591194657404495E-2</v>
      </c>
      <c r="AF69" s="8">
        <f t="shared" si="59"/>
        <v>9.4778511123321252E-3</v>
      </c>
      <c r="AG69" s="8">
        <f t="shared" si="59"/>
        <v>-2.2213591786245379E-2</v>
      </c>
      <c r="AH69" s="8">
        <f t="shared" si="59"/>
        <v>3.0099082210628625E-2</v>
      </c>
      <c r="AI69" s="8">
        <f t="shared" si="59"/>
        <v>8.5196362075113496E-2</v>
      </c>
      <c r="AJ69" s="8">
        <f t="shared" si="59"/>
        <v>-5.2764876474722389E-3</v>
      </c>
      <c r="AK69" s="8">
        <f t="shared" si="59"/>
        <v>6.6645308191196406E-2</v>
      </c>
      <c r="AL69" s="8">
        <f t="shared" si="59"/>
        <v>2.070740117093206E-2</v>
      </c>
      <c r="AM69" s="8">
        <f t="shared" si="59"/>
        <v>-1.2758431934344894E-2</v>
      </c>
      <c r="AN69" s="16">
        <f t="shared" si="59"/>
        <v>5.0430338043822243E-2</v>
      </c>
      <c r="AP69" s="4">
        <v>2017</v>
      </c>
      <c r="AQ69" s="8">
        <f t="shared" ref="AQ69:BH69" si="60">+AQ53/AQ52-1</f>
        <v>-8.4084633898876548E-3</v>
      </c>
      <c r="AR69" s="8">
        <f t="shared" si="60"/>
        <v>9.3258034361247688E-2</v>
      </c>
      <c r="AS69" s="8">
        <f t="shared" si="60"/>
        <v>6.172465576101005E-2</v>
      </c>
      <c r="AT69" s="8">
        <f t="shared" si="60"/>
        <v>4.8739295802796567E-2</v>
      </c>
      <c r="AU69" s="8">
        <f t="shared" si="60"/>
        <v>7.4579132648848523E-2</v>
      </c>
      <c r="AV69" s="8">
        <f t="shared" si="60"/>
        <v>7.7844374026761365E-2</v>
      </c>
      <c r="AW69" s="8">
        <f t="shared" si="60"/>
        <v>8.5801204805479259E-2</v>
      </c>
      <c r="AX69" s="8">
        <f t="shared" si="60"/>
        <v>-1.2506939811474105E-2</v>
      </c>
      <c r="AY69" s="8">
        <f t="shared" si="60"/>
        <v>5.1761964283716377E-2</v>
      </c>
      <c r="AZ69" s="8">
        <f t="shared" si="60"/>
        <v>4.1657110775685569E-2</v>
      </c>
      <c r="BA69" s="8">
        <f t="shared" si="60"/>
        <v>5.0736650157079843E-2</v>
      </c>
      <c r="BB69" s="8">
        <f t="shared" si="60"/>
        <v>-4.6239401420788973E-5</v>
      </c>
      <c r="BC69" s="8">
        <f t="shared" si="60"/>
        <v>4.345850924204453E-2</v>
      </c>
      <c r="BD69" s="8">
        <f t="shared" si="60"/>
        <v>-1.964778206117368E-2</v>
      </c>
      <c r="BE69" s="8">
        <f t="shared" si="60"/>
        <v>3.672515629296913E-2</v>
      </c>
      <c r="BF69" s="8">
        <f t="shared" si="60"/>
        <v>-4.3058086831174847E-2</v>
      </c>
      <c r="BG69" s="8">
        <f t="shared" si="60"/>
        <v>-2.7871691883409988E-2</v>
      </c>
      <c r="BH69" s="16">
        <f t="shared" si="60"/>
        <v>3.319601412772788E-2</v>
      </c>
    </row>
    <row r="70" spans="2:60" ht="15" customHeight="1" x14ac:dyDescent="0.25">
      <c r="B70" s="6">
        <v>2018</v>
      </c>
      <c r="C70" s="9">
        <f t="shared" si="42"/>
        <v>3.7905937228037478E-2</v>
      </c>
      <c r="D70" s="9">
        <f t="shared" si="42"/>
        <v>-3.4347481542480907E-2</v>
      </c>
      <c r="E70" s="9">
        <f t="shared" si="42"/>
        <v>2.5487895037003661E-2</v>
      </c>
      <c r="F70" s="9">
        <f t="shared" si="42"/>
        <v>2.266556384095253E-2</v>
      </c>
      <c r="G70" s="9">
        <f t="shared" si="42"/>
        <v>-1.5754890654878784E-3</v>
      </c>
      <c r="H70" s="9">
        <f t="shared" si="42"/>
        <v>4.5158433757741534E-5</v>
      </c>
      <c r="I70" s="9">
        <f t="shared" si="42"/>
        <v>5.4079476485192846E-2</v>
      </c>
      <c r="J70" s="9">
        <f t="shared" si="42"/>
        <v>0.10893336672643938</v>
      </c>
      <c r="K70" s="9">
        <f t="shared" si="42"/>
        <v>2.7493097535019384E-2</v>
      </c>
      <c r="L70" s="9">
        <f t="shared" si="42"/>
        <v>3.6564962887484009E-2</v>
      </c>
      <c r="M70" s="9">
        <f t="shared" si="42"/>
        <v>5.8930569061934612E-2</v>
      </c>
      <c r="N70" s="9">
        <f t="shared" si="42"/>
        <v>4.966571146938592E-2</v>
      </c>
      <c r="O70" s="9">
        <f t="shared" si="42"/>
        <v>7.2826817176860015E-2</v>
      </c>
      <c r="P70" s="9">
        <f t="shared" si="42"/>
        <v>2.8203198852911449E-2</v>
      </c>
      <c r="Q70" s="9">
        <f t="shared" si="42"/>
        <v>8.5511708076444037E-2</v>
      </c>
      <c r="R70" s="9">
        <f t="shared" si="42"/>
        <v>1.0284895256100102E-2</v>
      </c>
      <c r="S70" s="9">
        <f t="shared" si="42"/>
        <v>9.7684207667404044E-2</v>
      </c>
      <c r="T70" s="17">
        <f t="shared" si="42"/>
        <v>2.6130637342407947E-2</v>
      </c>
      <c r="V70" s="6">
        <v>2018</v>
      </c>
      <c r="W70" s="9">
        <f t="shared" ref="W70:AN70" si="61">+W54/W53-1</f>
        <v>1.8827485439784297E-2</v>
      </c>
      <c r="X70" s="9">
        <f t="shared" si="61"/>
        <v>-1.7167531098396971E-2</v>
      </c>
      <c r="Y70" s="9">
        <f t="shared" si="61"/>
        <v>1.504897597992727E-2</v>
      </c>
      <c r="Z70" s="9">
        <f t="shared" si="61"/>
        <v>5.521070930018035E-2</v>
      </c>
      <c r="AA70" s="9">
        <f t="shared" si="61"/>
        <v>3.3390758209053129E-3</v>
      </c>
      <c r="AB70" s="9">
        <f t="shared" si="61"/>
        <v>7.2531178949672981E-3</v>
      </c>
      <c r="AC70" s="9">
        <f t="shared" si="61"/>
        <v>6.070272075909644E-2</v>
      </c>
      <c r="AD70" s="9">
        <f t="shared" si="61"/>
        <v>0.15228683526199505</v>
      </c>
      <c r="AE70" s="9">
        <f t="shared" si="61"/>
        <v>3.0662200276498019E-2</v>
      </c>
      <c r="AF70" s="9">
        <f t="shared" si="61"/>
        <v>4.5191049331154698E-2</v>
      </c>
      <c r="AG70" s="9">
        <f t="shared" si="61"/>
        <v>8.3653809142254509E-2</v>
      </c>
      <c r="AH70" s="9">
        <f t="shared" si="61"/>
        <v>3.1743263424762302E-2</v>
      </c>
      <c r="AI70" s="9">
        <f t="shared" si="61"/>
        <v>8.474697421884092E-2</v>
      </c>
      <c r="AJ70" s="9">
        <f t="shared" si="61"/>
        <v>3.7440554681261728E-2</v>
      </c>
      <c r="AK70" s="9">
        <f t="shared" si="61"/>
        <v>8.6236342335016758E-2</v>
      </c>
      <c r="AL70" s="9">
        <f t="shared" si="61"/>
        <v>1.8911478930077052E-2</v>
      </c>
      <c r="AM70" s="9">
        <f t="shared" si="61"/>
        <v>0.11482929226140803</v>
      </c>
      <c r="AN70" s="17">
        <f t="shared" si="61"/>
        <v>3.1278212557112273E-2</v>
      </c>
      <c r="AP70" s="6">
        <v>2018</v>
      </c>
      <c r="AQ70" s="9">
        <f t="shared" ref="AQ70:BH70" si="62">+AQ54/AQ53-1</f>
        <v>7.4105531215140186E-2</v>
      </c>
      <c r="AR70" s="9">
        <f t="shared" si="62"/>
        <v>-3.5159935408695109E-2</v>
      </c>
      <c r="AS70" s="9">
        <f t="shared" si="62"/>
        <v>6.8128875184686022E-2</v>
      </c>
      <c r="AT70" s="9">
        <f t="shared" si="62"/>
        <v>-2.6947560688656447E-2</v>
      </c>
      <c r="AU70" s="9">
        <f t="shared" si="62"/>
        <v>-2.4126124365477786E-3</v>
      </c>
      <c r="AV70" s="9">
        <f t="shared" si="62"/>
        <v>-2.8333635079817121E-2</v>
      </c>
      <c r="AW70" s="9">
        <f t="shared" si="62"/>
        <v>3.5922734927123168E-2</v>
      </c>
      <c r="AX70" s="9">
        <f t="shared" si="62"/>
        <v>2.9421537170994938E-2</v>
      </c>
      <c r="AY70" s="9">
        <f t="shared" si="62"/>
        <v>1.4642295013977513E-2</v>
      </c>
      <c r="AZ70" s="9">
        <f t="shared" si="62"/>
        <v>1.697321115351702E-2</v>
      </c>
      <c r="BA70" s="9">
        <f t="shared" si="62"/>
        <v>-4.7636987194479063E-2</v>
      </c>
      <c r="BB70" s="9">
        <f t="shared" si="62"/>
        <v>7.8054112808070952E-2</v>
      </c>
      <c r="BC70" s="9">
        <f t="shared" si="62"/>
        <v>6.1963732410472039E-2</v>
      </c>
      <c r="BD70" s="9">
        <f t="shared" si="62"/>
        <v>1.3369081540554051E-2</v>
      </c>
      <c r="BE70" s="9">
        <f t="shared" si="62"/>
        <v>1.6493758927137669E-2</v>
      </c>
      <c r="BF70" s="9">
        <f t="shared" si="62"/>
        <v>-2.0379297265129881E-2</v>
      </c>
      <c r="BG70" s="9">
        <f t="shared" si="62"/>
        <v>-1.6960417636618597E-2</v>
      </c>
      <c r="BH70" s="17">
        <f t="shared" si="62"/>
        <v>1.662850159484508E-2</v>
      </c>
    </row>
    <row r="71" spans="2:60" ht="15" customHeight="1" x14ac:dyDescent="0.25">
      <c r="B71" s="4">
        <v>2019</v>
      </c>
      <c r="C71" s="8">
        <f t="shared" si="42"/>
        <v>2.2476459678804295E-2</v>
      </c>
      <c r="D71" s="8">
        <f t="shared" si="42"/>
        <v>7.5387444189174202E-2</v>
      </c>
      <c r="E71" s="8">
        <f t="shared" si="42"/>
        <v>-3.6952621436316835E-2</v>
      </c>
      <c r="F71" s="8">
        <f t="shared" si="42"/>
        <v>9.0226038809185116E-2</v>
      </c>
      <c r="G71" s="8">
        <f t="shared" si="42"/>
        <v>-9.1921283690251654E-3</v>
      </c>
      <c r="H71" s="8">
        <f t="shared" si="42"/>
        <v>5.7570853308448466E-3</v>
      </c>
      <c r="I71" s="8">
        <f t="shared" si="42"/>
        <v>-2.5495776600596876E-2</v>
      </c>
      <c r="J71" s="8">
        <f t="shared" si="42"/>
        <v>-5.9244328429934101E-2</v>
      </c>
      <c r="K71" s="8">
        <f t="shared" si="42"/>
        <v>4.3533971967333329E-2</v>
      </c>
      <c r="L71" s="8">
        <f t="shared" si="42"/>
        <v>5.0169494352783284E-2</v>
      </c>
      <c r="M71" s="8">
        <f t="shared" si="42"/>
        <v>2.2836817147021016E-2</v>
      </c>
      <c r="N71" s="8">
        <f t="shared" si="42"/>
        <v>5.1047241180388614E-2</v>
      </c>
      <c r="O71" s="8">
        <f t="shared" si="42"/>
        <v>3.6735592772285219E-2</v>
      </c>
      <c r="P71" s="8">
        <f t="shared" si="42"/>
        <v>2.9634458403479114E-2</v>
      </c>
      <c r="Q71" s="8">
        <f t="shared" si="42"/>
        <v>-3.0882167687473649E-2</v>
      </c>
      <c r="R71" s="8">
        <f t="shared" si="42"/>
        <v>4.483131823668729E-2</v>
      </c>
      <c r="S71" s="8">
        <f t="shared" si="42"/>
        <v>5.2832114632952454E-2</v>
      </c>
      <c r="T71" s="16">
        <f t="shared" si="42"/>
        <v>2.4170395798911448E-2</v>
      </c>
      <c r="V71" s="4">
        <v>2019</v>
      </c>
      <c r="W71" s="8">
        <f t="shared" ref="W71:AN71" si="63">+W55/W54-1</f>
        <v>4.2800325675227402E-2</v>
      </c>
      <c r="X71" s="8">
        <f t="shared" si="63"/>
        <v>0.10608912756807665</v>
      </c>
      <c r="Y71" s="8">
        <f t="shared" si="63"/>
        <v>-1.3712962674763962E-2</v>
      </c>
      <c r="Z71" s="8">
        <f t="shared" si="63"/>
        <v>9.8158469324046926E-2</v>
      </c>
      <c r="AA71" s="8">
        <f t="shared" si="63"/>
        <v>-9.9657046553970341E-3</v>
      </c>
      <c r="AB71" s="8">
        <f t="shared" si="63"/>
        <v>2.4698057541206797E-2</v>
      </c>
      <c r="AC71" s="8">
        <f t="shared" si="63"/>
        <v>-1.2762299297730761E-2</v>
      </c>
      <c r="AD71" s="8">
        <f t="shared" si="63"/>
        <v>-0.10761087000124903</v>
      </c>
      <c r="AE71" s="8">
        <f t="shared" si="63"/>
        <v>5.3238793230416581E-2</v>
      </c>
      <c r="AF71" s="8">
        <f t="shared" si="63"/>
        <v>5.978918869514982E-2</v>
      </c>
      <c r="AG71" s="8">
        <f t="shared" si="63"/>
        <v>2.2910263350503834E-2</v>
      </c>
      <c r="AH71" s="8">
        <f t="shared" si="63"/>
        <v>9.3106508172792202E-2</v>
      </c>
      <c r="AI71" s="8">
        <f t="shared" si="63"/>
        <v>4.5983227799103688E-2</v>
      </c>
      <c r="AJ71" s="8">
        <f t="shared" si="63"/>
        <v>3.9889202772422028E-2</v>
      </c>
      <c r="AK71" s="8">
        <f t="shared" si="63"/>
        <v>1.6321209720826735E-2</v>
      </c>
      <c r="AL71" s="8">
        <f t="shared" si="63"/>
        <v>3.6861222301308727E-2</v>
      </c>
      <c r="AM71" s="8">
        <f t="shared" si="63"/>
        <v>5.871548343374422E-2</v>
      </c>
      <c r="AN71" s="16">
        <f t="shared" si="63"/>
        <v>3.549755001782362E-2</v>
      </c>
      <c r="AP71" s="4">
        <v>2019</v>
      </c>
      <c r="AQ71" s="8">
        <f t="shared" ref="AQ71:BH71" si="64">+AQ55/AQ54-1</f>
        <v>-6.3158127053544177E-3</v>
      </c>
      <c r="AR71" s="8">
        <f t="shared" si="64"/>
        <v>2.7193762391963805E-3</v>
      </c>
      <c r="AS71" s="8">
        <f t="shared" si="64"/>
        <v>-9.9664272133831888E-2</v>
      </c>
      <c r="AT71" s="8">
        <f t="shared" si="64"/>
        <v>7.6062427442667113E-2</v>
      </c>
      <c r="AU71" s="8">
        <f t="shared" si="64"/>
        <v>-1.3179066344538581E-2</v>
      </c>
      <c r="AV71" s="8">
        <f t="shared" si="64"/>
        <v>-2.0565940573299857E-2</v>
      </c>
      <c r="AW71" s="8">
        <f t="shared" si="64"/>
        <v>-8.0167870772647976E-2</v>
      </c>
      <c r="AX71" s="8">
        <f t="shared" si="64"/>
        <v>2.284511541585621E-2</v>
      </c>
      <c r="AY71" s="8">
        <f t="shared" si="64"/>
        <v>3.4596542178677137E-2</v>
      </c>
      <c r="AZ71" s="8">
        <f t="shared" si="64"/>
        <v>3.1013632657076462E-2</v>
      </c>
      <c r="BA71" s="8">
        <f t="shared" si="64"/>
        <v>2.0534611954581505E-2</v>
      </c>
      <c r="BB71" s="8">
        <f t="shared" si="64"/>
        <v>-3.5068792967418272E-2</v>
      </c>
      <c r="BC71" s="8">
        <f t="shared" si="64"/>
        <v>1.8884234608272266E-2</v>
      </c>
      <c r="BD71" s="8">
        <f t="shared" si="64"/>
        <v>1.2537307068352765E-2</v>
      </c>
      <c r="BE71" s="8">
        <f t="shared" si="64"/>
        <v>-4.5862305381739188E-2</v>
      </c>
      <c r="BF71" s="8">
        <f t="shared" si="64"/>
        <v>8.8431525445854087E-2</v>
      </c>
      <c r="BG71" s="8">
        <f t="shared" si="64"/>
        <v>1.4617057977011072E-2</v>
      </c>
      <c r="BH71" s="16">
        <f t="shared" si="64"/>
        <v>8.5463991237313408E-3</v>
      </c>
    </row>
    <row r="72" spans="2:60" ht="15" customHeight="1" x14ac:dyDescent="0.25">
      <c r="B72" s="6">
        <v>2020</v>
      </c>
      <c r="C72" s="9">
        <f t="shared" si="42"/>
        <v>-4.6725865831008795E-3</v>
      </c>
      <c r="D72" s="9">
        <f t="shared" si="42"/>
        <v>-2.4116345054467803E-2</v>
      </c>
      <c r="E72" s="9">
        <f t="shared" si="42"/>
        <v>6.1962511310557078E-2</v>
      </c>
      <c r="F72" s="9">
        <f t="shared" si="42"/>
        <v>6.6019274327160593E-2</v>
      </c>
      <c r="G72" s="9">
        <f t="shared" si="42"/>
        <v>1.1463957484367349E-2</v>
      </c>
      <c r="H72" s="9">
        <f t="shared" si="42"/>
        <v>6.6871585098320363E-3</v>
      </c>
      <c r="I72" s="9">
        <f t="shared" si="42"/>
        <v>2.6059273195736976E-2</v>
      </c>
      <c r="J72" s="9">
        <f t="shared" si="42"/>
        <v>1.2313498051167882E-2</v>
      </c>
      <c r="K72" s="9">
        <f t="shared" si="42"/>
        <v>1.4989462105223339E-2</v>
      </c>
      <c r="L72" s="9">
        <f t="shared" si="42"/>
        <v>-1.379992966337118E-2</v>
      </c>
      <c r="M72" s="9">
        <f t="shared" si="42"/>
        <v>2.8973476633550099E-2</v>
      </c>
      <c r="N72" s="9">
        <f t="shared" si="42"/>
        <v>-2.8157760776078566E-2</v>
      </c>
      <c r="O72" s="9">
        <f t="shared" si="42"/>
        <v>-1.3402924535232064E-2</v>
      </c>
      <c r="P72" s="9">
        <f t="shared" si="42"/>
        <v>-3.4265922111928804E-2</v>
      </c>
      <c r="Q72" s="9">
        <f t="shared" si="42"/>
        <v>-2.9970077697250797E-2</v>
      </c>
      <c r="R72" s="9">
        <f t="shared" si="42"/>
        <v>1.6780695659526002E-2</v>
      </c>
      <c r="S72" s="9">
        <f t="shared" si="42"/>
        <v>-3.5161080085167162E-2</v>
      </c>
      <c r="T72" s="17">
        <f t="shared" si="42"/>
        <v>-4.1677985108349302E-3</v>
      </c>
      <c r="V72" s="6">
        <v>2020</v>
      </c>
      <c r="W72" s="9">
        <f t="shared" ref="W72:AN72" si="65">+W56/W55-1</f>
        <v>-4.3874001526511552E-4</v>
      </c>
      <c r="X72" s="9">
        <f t="shared" si="65"/>
        <v>1.0395839346682756E-2</v>
      </c>
      <c r="Y72" s="9">
        <f t="shared" si="65"/>
        <v>8.1986398726308307E-2</v>
      </c>
      <c r="Z72" s="9">
        <f t="shared" si="65"/>
        <v>7.5568122808364446E-2</v>
      </c>
      <c r="AA72" s="9">
        <f t="shared" si="65"/>
        <v>3.1635326285520238E-2</v>
      </c>
      <c r="AB72" s="9">
        <f t="shared" si="65"/>
        <v>8.1936627767082992E-3</v>
      </c>
      <c r="AC72" s="9">
        <f t="shared" si="65"/>
        <v>3.148008733814045E-2</v>
      </c>
      <c r="AD72" s="9">
        <f t="shared" si="65"/>
        <v>3.473827184969025E-2</v>
      </c>
      <c r="AE72" s="9">
        <f t="shared" si="65"/>
        <v>3.274831602043049E-2</v>
      </c>
      <c r="AF72" s="9">
        <f t="shared" si="65"/>
        <v>1.6985684041829874E-2</v>
      </c>
      <c r="AG72" s="9">
        <f t="shared" si="65"/>
        <v>3.2176488461577613E-2</v>
      </c>
      <c r="AH72" s="9">
        <f t="shared" si="65"/>
        <v>-4.0729850248097832E-2</v>
      </c>
      <c r="AI72" s="9">
        <f t="shared" si="65"/>
        <v>-1.0766233628562438E-2</v>
      </c>
      <c r="AJ72" s="9">
        <f t="shared" si="65"/>
        <v>-1.9912940259202427E-3</v>
      </c>
      <c r="AK72" s="9">
        <f t="shared" si="65"/>
        <v>-2.0612321883833551E-2</v>
      </c>
      <c r="AL72" s="9">
        <f t="shared" si="65"/>
        <v>4.5035290200761802E-2</v>
      </c>
      <c r="AM72" s="9">
        <f t="shared" si="65"/>
        <v>-2.2565248917222336E-3</v>
      </c>
      <c r="AN72" s="17">
        <f t="shared" si="65"/>
        <v>1.5478293237603635E-2</v>
      </c>
      <c r="AP72" s="6">
        <v>2020</v>
      </c>
      <c r="AQ72" s="9">
        <f t="shared" ref="AQ72:BH72" si="66">+AQ56/AQ55-1</f>
        <v>-1.5616937844390444E-3</v>
      </c>
      <c r="AR72" s="9">
        <f t="shared" si="66"/>
        <v>5.1922472138687947E-2</v>
      </c>
      <c r="AS72" s="9">
        <f t="shared" si="66"/>
        <v>6.4190300505513997E-2</v>
      </c>
      <c r="AT72" s="9">
        <f t="shared" si="66"/>
        <v>3.4915319292700975E-2</v>
      </c>
      <c r="AU72" s="9">
        <f t="shared" si="66"/>
        <v>-6.9137711670970159E-3</v>
      </c>
      <c r="AV72" s="9">
        <f t="shared" si="66"/>
        <v>4.6162469679722484E-2</v>
      </c>
      <c r="AW72" s="9">
        <f t="shared" si="66"/>
        <v>0.10313235655264363</v>
      </c>
      <c r="AX72" s="9">
        <f t="shared" si="66"/>
        <v>1.1433092228354536E-3</v>
      </c>
      <c r="AY72" s="9">
        <f t="shared" si="66"/>
        <v>1.8978754488426564E-2</v>
      </c>
      <c r="AZ72" s="9">
        <f t="shared" si="66"/>
        <v>-6.3452340612825675E-2</v>
      </c>
      <c r="BA72" s="9">
        <f t="shared" si="66"/>
        <v>7.1733169029883914E-2</v>
      </c>
      <c r="BB72" s="9">
        <f t="shared" si="66"/>
        <v>7.0413499145985714E-2</v>
      </c>
      <c r="BC72" s="9">
        <f t="shared" si="66"/>
        <v>7.2850364960819203E-3</v>
      </c>
      <c r="BD72" s="9">
        <f t="shared" si="66"/>
        <v>-7.494381692619001E-2</v>
      </c>
      <c r="BE72" s="9">
        <f t="shared" si="66"/>
        <v>-1.0729220191834865E-2</v>
      </c>
      <c r="BF72" s="9">
        <f t="shared" si="66"/>
        <v>-5.409160150271719E-2</v>
      </c>
      <c r="BG72" s="9">
        <f t="shared" si="66"/>
        <v>-4.0833686846795891E-2</v>
      </c>
      <c r="BH72" s="17">
        <f t="shared" si="66"/>
        <v>-1.3111446408845429E-2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7:T7"/>
    <mergeCell ref="B22:T22"/>
    <mergeCell ref="B23:T23"/>
    <mergeCell ref="B2:T2"/>
    <mergeCell ref="V38:AN38"/>
    <mergeCell ref="B59:T59"/>
    <mergeCell ref="B74:T74"/>
    <mergeCell ref="V2:AN2"/>
    <mergeCell ref="V6:AN6"/>
    <mergeCell ref="V7:AN7"/>
    <mergeCell ref="V22:AN22"/>
    <mergeCell ref="V23:AN23"/>
    <mergeCell ref="V24:AN24"/>
    <mergeCell ref="B41:T41"/>
    <mergeCell ref="B42:T42"/>
    <mergeCell ref="B57:T57"/>
    <mergeCell ref="B58:T58"/>
    <mergeCell ref="B24:T24"/>
    <mergeCell ref="B38:T38"/>
    <mergeCell ref="B40:T40"/>
    <mergeCell ref="B6:T6"/>
    <mergeCell ref="V57:AN57"/>
    <mergeCell ref="V58:AN58"/>
    <mergeCell ref="V59:AN59"/>
    <mergeCell ref="V74:AN74"/>
    <mergeCell ref="AP2:BH2"/>
    <mergeCell ref="AP6:BH6"/>
    <mergeCell ref="AP7:BH7"/>
    <mergeCell ref="AP22:BH22"/>
    <mergeCell ref="AP23:BH23"/>
    <mergeCell ref="AP24:BH24"/>
    <mergeCell ref="V40:AN40"/>
    <mergeCell ref="V41:AN41"/>
    <mergeCell ref="V42:AN42"/>
    <mergeCell ref="AP59:BH59"/>
    <mergeCell ref="AP74:BH74"/>
    <mergeCell ref="AP38:BH38"/>
    <mergeCell ref="AP40:BH40"/>
    <mergeCell ref="AP41:BH41"/>
    <mergeCell ref="AP42:BH42"/>
    <mergeCell ref="AP57:BH57"/>
    <mergeCell ref="AP58:BH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P627" sqref="AP627:AP63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27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28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29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customHeight="1" x14ac:dyDescent="0.2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customHeight="1" x14ac:dyDescent="0.2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7281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1970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5669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35149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154</v>
      </c>
      <c r="BG177" s="7">
        <v>62</v>
      </c>
      <c r="BH177" s="15">
        <v>11445</v>
      </c>
    </row>
    <row r="178" spans="2:60" ht="15" customHeight="1" x14ac:dyDescent="0.2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757</v>
      </c>
      <c r="I178" s="5">
        <v>3090</v>
      </c>
      <c r="J178" s="5">
        <v>2585</v>
      </c>
      <c r="K178" s="5">
        <v>9648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2623</v>
      </c>
      <c r="S178" s="5">
        <v>444</v>
      </c>
      <c r="T178" s="14">
        <v>61283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579</v>
      </c>
      <c r="AC178" s="5">
        <v>2031</v>
      </c>
      <c r="AD178" s="5">
        <v>1587</v>
      </c>
      <c r="AE178" s="5">
        <v>7445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2422</v>
      </c>
      <c r="AM178" s="5">
        <v>359</v>
      </c>
      <c r="AN178" s="14">
        <v>46196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178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15087</v>
      </c>
    </row>
    <row r="179" spans="2:60" ht="15" customHeight="1" x14ac:dyDescent="0.2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605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7688</v>
      </c>
      <c r="P179" s="7">
        <v>1957</v>
      </c>
      <c r="Q179" s="7">
        <v>510</v>
      </c>
      <c r="R179" s="7">
        <v>1829</v>
      </c>
      <c r="S179" s="7">
        <v>442</v>
      </c>
      <c r="T179" s="15">
        <v>52524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485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6655</v>
      </c>
      <c r="AJ179" s="7">
        <v>1313</v>
      </c>
      <c r="AK179" s="7">
        <v>384</v>
      </c>
      <c r="AL179" s="7">
        <v>1686</v>
      </c>
      <c r="AM179" s="7">
        <v>380</v>
      </c>
      <c r="AN179" s="15">
        <v>39759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1033</v>
      </c>
      <c r="BD179" s="7">
        <v>644</v>
      </c>
      <c r="BE179" s="7">
        <v>126</v>
      </c>
      <c r="BF179" s="7">
        <v>143</v>
      </c>
      <c r="BG179" s="7">
        <v>62</v>
      </c>
      <c r="BH179" s="15">
        <v>12765</v>
      </c>
    </row>
    <row r="180" spans="2:60" ht="15" customHeight="1" x14ac:dyDescent="0.25">
      <c r="B180" s="21">
        <v>44317</v>
      </c>
      <c r="C180" s="5">
        <v>11837</v>
      </c>
      <c r="D180" s="5">
        <v>1547</v>
      </c>
      <c r="E180" s="5">
        <v>1192</v>
      </c>
      <c r="F180" s="5">
        <v>1691</v>
      </c>
      <c r="G180" s="5">
        <v>2003</v>
      </c>
      <c r="H180" s="5">
        <v>825</v>
      </c>
      <c r="I180" s="5">
        <v>2757</v>
      </c>
      <c r="J180" s="5">
        <v>2734</v>
      </c>
      <c r="K180" s="5">
        <v>9067</v>
      </c>
      <c r="L180" s="5">
        <v>8823</v>
      </c>
      <c r="M180" s="5">
        <v>1060</v>
      </c>
      <c r="N180" s="5">
        <v>2229</v>
      </c>
      <c r="O180" s="5">
        <v>8113</v>
      </c>
      <c r="P180" s="5">
        <v>2205</v>
      </c>
      <c r="Q180" s="5">
        <v>637</v>
      </c>
      <c r="R180" s="5">
        <v>2163</v>
      </c>
      <c r="S180" s="5">
        <v>394</v>
      </c>
      <c r="T180" s="14">
        <v>59277</v>
      </c>
      <c r="V180" s="21">
        <v>44317</v>
      </c>
      <c r="W180" s="5">
        <v>8464</v>
      </c>
      <c r="X180" s="5">
        <v>1195</v>
      </c>
      <c r="Y180" s="5">
        <v>934</v>
      </c>
      <c r="Z180" s="5">
        <v>1360</v>
      </c>
      <c r="AA180" s="5">
        <v>1521</v>
      </c>
      <c r="AB180" s="5">
        <v>643</v>
      </c>
      <c r="AC180" s="5">
        <v>1795</v>
      </c>
      <c r="AD180" s="5">
        <v>1640</v>
      </c>
      <c r="AE180" s="5">
        <v>6981</v>
      </c>
      <c r="AF180" s="5">
        <v>6507</v>
      </c>
      <c r="AG180" s="5">
        <v>669</v>
      </c>
      <c r="AH180" s="5">
        <v>1553</v>
      </c>
      <c r="AI180" s="5">
        <v>7031</v>
      </c>
      <c r="AJ180" s="5">
        <v>1496</v>
      </c>
      <c r="AK180" s="5">
        <v>512</v>
      </c>
      <c r="AL180" s="5">
        <v>1981</v>
      </c>
      <c r="AM180" s="5">
        <v>348</v>
      </c>
      <c r="AN180" s="14">
        <v>44630</v>
      </c>
      <c r="AP180" s="21">
        <v>44317</v>
      </c>
      <c r="AQ180" s="5">
        <v>3373</v>
      </c>
      <c r="AR180" s="5">
        <v>352</v>
      </c>
      <c r="AS180" s="5">
        <v>258</v>
      </c>
      <c r="AT180" s="5">
        <v>331</v>
      </c>
      <c r="AU180" s="5">
        <v>482</v>
      </c>
      <c r="AV180" s="5">
        <v>182</v>
      </c>
      <c r="AW180" s="5">
        <v>962</v>
      </c>
      <c r="AX180" s="5">
        <v>1094</v>
      </c>
      <c r="AY180" s="5">
        <v>2086</v>
      </c>
      <c r="AZ180" s="5">
        <v>2316</v>
      </c>
      <c r="BA180" s="5">
        <v>391</v>
      </c>
      <c r="BB180" s="5">
        <v>676</v>
      </c>
      <c r="BC180" s="5">
        <v>1082</v>
      </c>
      <c r="BD180" s="5">
        <v>709</v>
      </c>
      <c r="BE180" s="5">
        <v>125</v>
      </c>
      <c r="BF180" s="5">
        <v>182</v>
      </c>
      <c r="BG180" s="5">
        <v>46</v>
      </c>
      <c r="BH180" s="14">
        <v>14647</v>
      </c>
    </row>
    <row r="181" spans="2:60" ht="15" customHeight="1" x14ac:dyDescent="0.25">
      <c r="B181" s="20">
        <v>44348</v>
      </c>
      <c r="C181" s="7">
        <v>13693</v>
      </c>
      <c r="D181" s="7">
        <v>1681</v>
      </c>
      <c r="E181" s="7">
        <v>1254</v>
      </c>
      <c r="F181" s="7">
        <v>1598</v>
      </c>
      <c r="G181" s="7">
        <v>2330</v>
      </c>
      <c r="H181" s="7">
        <v>1004</v>
      </c>
      <c r="I181" s="7">
        <v>3086</v>
      </c>
      <c r="J181" s="7">
        <v>2868</v>
      </c>
      <c r="K181" s="7">
        <v>10203</v>
      </c>
      <c r="L181" s="7">
        <v>9768</v>
      </c>
      <c r="M181" s="7">
        <v>1079</v>
      </c>
      <c r="N181" s="7">
        <v>2305</v>
      </c>
      <c r="O181" s="7">
        <v>8957</v>
      </c>
      <c r="P181" s="7">
        <v>2348</v>
      </c>
      <c r="Q181" s="7">
        <v>939</v>
      </c>
      <c r="R181" s="7">
        <v>2318</v>
      </c>
      <c r="S181" s="7">
        <v>471</v>
      </c>
      <c r="T181" s="15">
        <v>65902</v>
      </c>
      <c r="V181" s="20">
        <v>44348</v>
      </c>
      <c r="W181" s="7">
        <v>9745</v>
      </c>
      <c r="X181" s="7">
        <v>1274</v>
      </c>
      <c r="Y181" s="7">
        <v>963</v>
      </c>
      <c r="Z181" s="7">
        <v>1202</v>
      </c>
      <c r="AA181" s="7">
        <v>1717</v>
      </c>
      <c r="AB181" s="7">
        <v>792</v>
      </c>
      <c r="AC181" s="7">
        <v>2063</v>
      </c>
      <c r="AD181" s="7">
        <v>1679</v>
      </c>
      <c r="AE181" s="7">
        <v>7849</v>
      </c>
      <c r="AF181" s="7">
        <v>7205</v>
      </c>
      <c r="AG181" s="7">
        <v>665</v>
      </c>
      <c r="AH181" s="7">
        <v>1600</v>
      </c>
      <c r="AI181" s="7">
        <v>7655</v>
      </c>
      <c r="AJ181" s="7">
        <v>1607</v>
      </c>
      <c r="AK181" s="7">
        <v>773</v>
      </c>
      <c r="AL181" s="7">
        <v>2115</v>
      </c>
      <c r="AM181" s="7">
        <v>396</v>
      </c>
      <c r="AN181" s="15">
        <v>49300</v>
      </c>
      <c r="AP181" s="20">
        <v>44348</v>
      </c>
      <c r="AQ181" s="7">
        <v>3948</v>
      </c>
      <c r="AR181" s="7">
        <v>407</v>
      </c>
      <c r="AS181" s="7">
        <v>291</v>
      </c>
      <c r="AT181" s="7">
        <v>396</v>
      </c>
      <c r="AU181" s="7">
        <v>613</v>
      </c>
      <c r="AV181" s="7">
        <v>212</v>
      </c>
      <c r="AW181" s="7">
        <v>1023</v>
      </c>
      <c r="AX181" s="7">
        <v>1189</v>
      </c>
      <c r="AY181" s="7">
        <v>2354</v>
      </c>
      <c r="AZ181" s="7">
        <v>2563</v>
      </c>
      <c r="BA181" s="7">
        <v>414</v>
      </c>
      <c r="BB181" s="7">
        <v>705</v>
      </c>
      <c r="BC181" s="7">
        <v>1302</v>
      </c>
      <c r="BD181" s="7">
        <v>741</v>
      </c>
      <c r="BE181" s="7">
        <v>166</v>
      </c>
      <c r="BF181" s="7">
        <v>203</v>
      </c>
      <c r="BG181" s="7">
        <v>75</v>
      </c>
      <c r="BH181" s="15">
        <v>16602</v>
      </c>
    </row>
    <row r="182" spans="2:60" ht="15" customHeight="1" x14ac:dyDescent="0.25">
      <c r="B182" s="21">
        <v>44378</v>
      </c>
      <c r="C182" s="5">
        <v>13361.803246089799</v>
      </c>
      <c r="D182" s="5">
        <v>1626.4095532223901</v>
      </c>
      <c r="E182" s="5">
        <v>1131.08011151866</v>
      </c>
      <c r="F182" s="5">
        <v>1644.07178208443</v>
      </c>
      <c r="G182" s="5">
        <v>2076.9158987326</v>
      </c>
      <c r="H182" s="5">
        <v>1069.94342686456</v>
      </c>
      <c r="I182" s="5">
        <v>3192.2933229877799</v>
      </c>
      <c r="J182" s="5">
        <v>2738.9130754125899</v>
      </c>
      <c r="K182" s="5">
        <v>10868.6051992544</v>
      </c>
      <c r="L182" s="5">
        <v>9869.8055366544904</v>
      </c>
      <c r="M182" s="5">
        <v>1004.86126026171</v>
      </c>
      <c r="N182" s="5">
        <v>2340.3737999199602</v>
      </c>
      <c r="O182" s="5">
        <v>9361.6194339564099</v>
      </c>
      <c r="P182" s="5">
        <v>2256.4287375639601</v>
      </c>
      <c r="Q182" s="5">
        <v>687.52484770536</v>
      </c>
      <c r="R182" s="5">
        <v>2593.9210365976501</v>
      </c>
      <c r="S182" s="5">
        <v>536.41613579829198</v>
      </c>
      <c r="T182" s="14">
        <v>66360.986404625102</v>
      </c>
      <c r="V182" s="21">
        <v>44378</v>
      </c>
      <c r="W182" s="5">
        <v>9627.2753239076192</v>
      </c>
      <c r="X182" s="5">
        <v>1228.7714091262101</v>
      </c>
      <c r="Y182" s="5">
        <v>853.98683494363399</v>
      </c>
      <c r="Z182" s="5">
        <v>1186.6309958289701</v>
      </c>
      <c r="AA182" s="5">
        <v>1525.8001345800001</v>
      </c>
      <c r="AB182" s="5">
        <v>824.03742954797804</v>
      </c>
      <c r="AC182" s="5">
        <v>2069.1754622222202</v>
      </c>
      <c r="AD182" s="5">
        <v>1555.5119214860299</v>
      </c>
      <c r="AE182" s="5">
        <v>8345.7419307995497</v>
      </c>
      <c r="AF182" s="5">
        <v>7281.0285391920397</v>
      </c>
      <c r="AG182" s="5">
        <v>616.70743539939599</v>
      </c>
      <c r="AH182" s="5">
        <v>1651.4754438851801</v>
      </c>
      <c r="AI182" s="5">
        <v>7912.4070308181899</v>
      </c>
      <c r="AJ182" s="5">
        <v>1471.1044596423401</v>
      </c>
      <c r="AK182" s="5">
        <v>557.85008193606404</v>
      </c>
      <c r="AL182" s="5">
        <v>2346.5836540926498</v>
      </c>
      <c r="AM182" s="5">
        <v>452.41613579829198</v>
      </c>
      <c r="AN182" s="14">
        <v>49506.504223206401</v>
      </c>
      <c r="AP182" s="21">
        <v>44378</v>
      </c>
      <c r="AQ182" s="5">
        <v>3734.5279221822502</v>
      </c>
      <c r="AR182" s="5">
        <v>397.63814409617697</v>
      </c>
      <c r="AS182" s="5">
        <v>277.09327657503002</v>
      </c>
      <c r="AT182" s="5">
        <v>457.440786255462</v>
      </c>
      <c r="AU182" s="5">
        <v>551.11576415260004</v>
      </c>
      <c r="AV182" s="5">
        <v>245.90599731658301</v>
      </c>
      <c r="AW182" s="5">
        <v>1123.1178607655499</v>
      </c>
      <c r="AX182" s="5">
        <v>1183.40115392655</v>
      </c>
      <c r="AY182" s="5">
        <v>2522.8632684548502</v>
      </c>
      <c r="AZ182" s="5">
        <v>2588.7769974624498</v>
      </c>
      <c r="BA182" s="5">
        <v>388.15382486231698</v>
      </c>
      <c r="BB182" s="5">
        <v>688.89835603478195</v>
      </c>
      <c r="BC182" s="5">
        <v>1449.21240313821</v>
      </c>
      <c r="BD182" s="5">
        <v>785.32427792162196</v>
      </c>
      <c r="BE182" s="5">
        <v>129.67476576929599</v>
      </c>
      <c r="BF182" s="5">
        <v>247.33738250499499</v>
      </c>
      <c r="BG182" s="5">
        <v>84</v>
      </c>
      <c r="BH182" s="14">
        <v>16854.482181418702</v>
      </c>
    </row>
    <row r="183" spans="2:60" ht="15" customHeight="1" x14ac:dyDescent="0.25">
      <c r="B183" s="20">
        <v>44409</v>
      </c>
      <c r="C183" s="7">
        <v>8452.2121319812595</v>
      </c>
      <c r="D183" s="7">
        <v>1006.7996271027901</v>
      </c>
      <c r="E183" s="7">
        <v>899.52434875888196</v>
      </c>
      <c r="F183" s="7">
        <v>1163.96382671379</v>
      </c>
      <c r="G183" s="7">
        <v>1781.966908887</v>
      </c>
      <c r="H183" s="7">
        <v>725.52232829491595</v>
      </c>
      <c r="I183" s="7">
        <v>2336.0814576146299</v>
      </c>
      <c r="J183" s="7">
        <v>1758.9336807330701</v>
      </c>
      <c r="K183" s="7">
        <v>5407.5883768725698</v>
      </c>
      <c r="L183" s="7">
        <v>6124.14616388593</v>
      </c>
      <c r="M183" s="7">
        <v>795.88692808073301</v>
      </c>
      <c r="N183" s="7">
        <v>1903.8699207043201</v>
      </c>
      <c r="O183" s="7">
        <v>3781.4063793519799</v>
      </c>
      <c r="P183" s="7">
        <v>1357.6218044532</v>
      </c>
      <c r="Q183" s="7">
        <v>492.75197692039302</v>
      </c>
      <c r="R183" s="7">
        <v>851.85058523615305</v>
      </c>
      <c r="S183" s="7">
        <v>325.75787506159998</v>
      </c>
      <c r="T183" s="15">
        <v>39165.884320653196</v>
      </c>
      <c r="V183" s="20">
        <v>44409</v>
      </c>
      <c r="W183" s="7">
        <v>6155.4713685118804</v>
      </c>
      <c r="X183" s="7">
        <v>700.088138731821</v>
      </c>
      <c r="Y183" s="7">
        <v>695.58938627343696</v>
      </c>
      <c r="Z183" s="7">
        <v>873.82149485300204</v>
      </c>
      <c r="AA183" s="7">
        <v>1308.753529699</v>
      </c>
      <c r="AB183" s="7">
        <v>567.45952613356496</v>
      </c>
      <c r="AC183" s="7">
        <v>1433.1516441149199</v>
      </c>
      <c r="AD183" s="7">
        <v>975.30369035976696</v>
      </c>
      <c r="AE183" s="7">
        <v>4053.6847109713599</v>
      </c>
      <c r="AF183" s="7">
        <v>4387.3620869044598</v>
      </c>
      <c r="AG183" s="7">
        <v>472.322731661798</v>
      </c>
      <c r="AH183" s="7">
        <v>1285.2272533944399</v>
      </c>
      <c r="AI183" s="7">
        <v>3189.4521667519398</v>
      </c>
      <c r="AJ183" s="7">
        <v>866.77333652716902</v>
      </c>
      <c r="AK183" s="7">
        <v>399.72440127291799</v>
      </c>
      <c r="AL183" s="7">
        <v>750.82414844416201</v>
      </c>
      <c r="AM183" s="7">
        <v>279.85517702359999</v>
      </c>
      <c r="AN183" s="15">
        <v>28394.864791629199</v>
      </c>
      <c r="AP183" s="20">
        <v>44409</v>
      </c>
      <c r="AQ183" s="7">
        <v>2296.74076346938</v>
      </c>
      <c r="AR183" s="7">
        <v>306.71148837097502</v>
      </c>
      <c r="AS183" s="7">
        <v>203.934962485445</v>
      </c>
      <c r="AT183" s="7">
        <v>290.14233186079701</v>
      </c>
      <c r="AU183" s="7">
        <v>473.21337918799998</v>
      </c>
      <c r="AV183" s="7">
        <v>158.06280216134999</v>
      </c>
      <c r="AW183" s="7">
        <v>902.92981349970603</v>
      </c>
      <c r="AX183" s="7">
        <v>783.62999037330701</v>
      </c>
      <c r="AY183" s="7">
        <v>1353.9036659012099</v>
      </c>
      <c r="AZ183" s="7">
        <v>1736.78407698147</v>
      </c>
      <c r="BA183" s="7">
        <v>323.56419641893399</v>
      </c>
      <c r="BB183" s="7">
        <v>618.64266730987799</v>
      </c>
      <c r="BC183" s="7">
        <v>591.95421260004503</v>
      </c>
      <c r="BD183" s="7">
        <v>490.848467926034</v>
      </c>
      <c r="BE183" s="7">
        <v>93.027575647475402</v>
      </c>
      <c r="BF183" s="7">
        <v>101.02643679198999</v>
      </c>
      <c r="BG183" s="7">
        <v>45.902698037999997</v>
      </c>
      <c r="BH183" s="15">
        <v>10771.019529024001</v>
      </c>
    </row>
    <row r="184" spans="2:60" ht="15" customHeight="1" x14ac:dyDescent="0.25">
      <c r="B184" s="21">
        <v>44440</v>
      </c>
      <c r="C184" s="5">
        <v>11008.5225419127</v>
      </c>
      <c r="D184" s="5">
        <v>1500.52974166332</v>
      </c>
      <c r="E184" s="5">
        <v>1077.5253691918799</v>
      </c>
      <c r="F184" s="5">
        <v>1598.36212301466</v>
      </c>
      <c r="G184" s="5">
        <v>1986.33593599696</v>
      </c>
      <c r="H184" s="5">
        <v>889.67706992421802</v>
      </c>
      <c r="I184" s="5">
        <v>2691.2905732443</v>
      </c>
      <c r="J184" s="5">
        <v>2511.9956342697501</v>
      </c>
      <c r="K184" s="5">
        <v>8064.7556031387503</v>
      </c>
      <c r="L184" s="5">
        <v>8115.1974627300096</v>
      </c>
      <c r="M184" s="5">
        <v>807.558936488776</v>
      </c>
      <c r="N184" s="5">
        <v>2064.2706141931399</v>
      </c>
      <c r="O184" s="5">
        <v>7141.5154967551798</v>
      </c>
      <c r="P184" s="5">
        <v>1744.7937874777999</v>
      </c>
      <c r="Q184" s="5">
        <v>459.80678416068002</v>
      </c>
      <c r="R184" s="5">
        <v>1890.7154272498899</v>
      </c>
      <c r="S184" s="5">
        <v>416.7039966561</v>
      </c>
      <c r="T184" s="14">
        <v>53969.557098068202</v>
      </c>
      <c r="V184" s="21">
        <v>44440</v>
      </c>
      <c r="W184" s="5">
        <v>7894.56554605163</v>
      </c>
      <c r="X184" s="5">
        <v>1116.46395963953</v>
      </c>
      <c r="Y184" s="5">
        <v>836.92221504738404</v>
      </c>
      <c r="Z184" s="5">
        <v>1246.53349877558</v>
      </c>
      <c r="AA184" s="5">
        <v>1468.2577131967801</v>
      </c>
      <c r="AB184" s="5">
        <v>697.98656666249997</v>
      </c>
      <c r="AC184" s="5">
        <v>1728.32808391002</v>
      </c>
      <c r="AD184" s="5">
        <v>1436.2002095621499</v>
      </c>
      <c r="AE184" s="5">
        <v>6287.8760664721704</v>
      </c>
      <c r="AF184" s="5">
        <v>5898.6816210818197</v>
      </c>
      <c r="AG184" s="5">
        <v>459.79597396991898</v>
      </c>
      <c r="AH184" s="5">
        <v>1410.0855093949101</v>
      </c>
      <c r="AI184" s="5">
        <v>6153.7020067371504</v>
      </c>
      <c r="AJ184" s="5">
        <v>1106.07084692535</v>
      </c>
      <c r="AK184" s="5">
        <v>335.90920203233998</v>
      </c>
      <c r="AL184" s="5">
        <v>1734.7517200325301</v>
      </c>
      <c r="AM184" s="5">
        <v>356.52666558599998</v>
      </c>
      <c r="AN184" s="14">
        <v>40168.6574050778</v>
      </c>
      <c r="AP184" s="21">
        <v>44440</v>
      </c>
      <c r="AQ184" s="5">
        <v>3113.95699586111</v>
      </c>
      <c r="AR184" s="5">
        <v>384.06578202378302</v>
      </c>
      <c r="AS184" s="5">
        <v>240.60315414449599</v>
      </c>
      <c r="AT184" s="5">
        <v>351.82862423908199</v>
      </c>
      <c r="AU184" s="5">
        <v>518.07822280017899</v>
      </c>
      <c r="AV184" s="5">
        <v>191.69050326171799</v>
      </c>
      <c r="AW184" s="5">
        <v>962.96248933428205</v>
      </c>
      <c r="AX184" s="5">
        <v>1075.7954247076</v>
      </c>
      <c r="AY184" s="5">
        <v>1776.87953666658</v>
      </c>
      <c r="AZ184" s="5">
        <v>2216.51584164819</v>
      </c>
      <c r="BA184" s="5">
        <v>347.76296251885702</v>
      </c>
      <c r="BB184" s="5">
        <v>654.18510479822805</v>
      </c>
      <c r="BC184" s="5">
        <v>987.81349001803801</v>
      </c>
      <c r="BD184" s="5">
        <v>638.72294055245595</v>
      </c>
      <c r="BE184" s="5">
        <v>123.89758212834001</v>
      </c>
      <c r="BF184" s="5">
        <v>155.96370721735499</v>
      </c>
      <c r="BG184" s="5">
        <v>60.177331070100003</v>
      </c>
      <c r="BH184" s="14">
        <v>13800.899692990401</v>
      </c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customHeight="1" x14ac:dyDescent="0.2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8.9970059880239539E-2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4.5092838196286511E-2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5.1957691593987665E-2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2.1387266440008101E-2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0.32758620689655182</v>
      </c>
      <c r="BG396" s="9">
        <f t="shared" si="473"/>
        <v>0.47619047619047628</v>
      </c>
      <c r="BH396" s="17">
        <f t="shared" si="473"/>
        <v>0.15059817030260381</v>
      </c>
    </row>
    <row r="397" spans="2:60" ht="15" customHeight="1" x14ac:dyDescent="0.2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1.0626702997275204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0.93657165796868735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0.76871207012811871</v>
      </c>
      <c r="S397" s="8">
        <f t="shared" si="474"/>
        <v>0.95594713656387675</v>
      </c>
      <c r="T397" s="16">
        <f t="shared" si="474"/>
        <v>0.88626919880574961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0.89836065573770485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0.90799589953869808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0.74621485219899064</v>
      </c>
      <c r="AM397" s="8">
        <f t="shared" si="475"/>
        <v>0.75121951219512195</v>
      </c>
      <c r="AN397" s="16">
        <f t="shared" si="475"/>
        <v>0.81759521561221282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1.870967741935484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1.1330411423724023</v>
      </c>
    </row>
    <row r="398" spans="2:60" ht="15" customHeight="1" x14ac:dyDescent="0.2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2.2880434782608696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2.4866213151927439</v>
      </c>
      <c r="P398" s="9">
        <f t="shared" si="477"/>
        <v>2.4213286713286712</v>
      </c>
      <c r="Q398" s="9">
        <f t="shared" si="477"/>
        <v>1.4056603773584904</v>
      </c>
      <c r="R398" s="9">
        <f t="shared" si="477"/>
        <v>1.2777085927770861</v>
      </c>
      <c r="S398" s="9">
        <f t="shared" si="477"/>
        <v>3.9662921348314608</v>
      </c>
      <c r="T398" s="17">
        <f t="shared" si="477"/>
        <v>2.4268937169700529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2.3448275862068964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2.5026315789473683</v>
      </c>
      <c r="AJ398" s="9">
        <f t="shared" si="478"/>
        <v>2.4371727748691101</v>
      </c>
      <c r="AK398" s="9">
        <f t="shared" si="478"/>
        <v>1.098360655737705</v>
      </c>
      <c r="AL398" s="9">
        <f t="shared" si="478"/>
        <v>1.2753036437246963</v>
      </c>
      <c r="AM398" s="9">
        <f t="shared" si="478"/>
        <v>3.6913580246913584</v>
      </c>
      <c r="AN398" s="17">
        <f t="shared" si="478"/>
        <v>2.3571730135945286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2.3868852459016394</v>
      </c>
      <c r="BD398" s="9">
        <f t="shared" si="479"/>
        <v>2.3894736842105262</v>
      </c>
      <c r="BE398" s="9">
        <f t="shared" si="479"/>
        <v>3.3448275862068968</v>
      </c>
      <c r="BF398" s="9">
        <f t="shared" si="479"/>
        <v>1.306451612903226</v>
      </c>
      <c r="BG398" s="9">
        <f t="shared" si="479"/>
        <v>6.75</v>
      </c>
      <c r="BH398" s="17">
        <f t="shared" si="479"/>
        <v>2.6638920780711826</v>
      </c>
    </row>
    <row r="399" spans="2:60" ht="15" customHeight="1" x14ac:dyDescent="0.25">
      <c r="B399" s="21">
        <v>44317</v>
      </c>
      <c r="C399" s="8">
        <f t="shared" ref="C399:T399" si="480">+C180/C168-1</f>
        <v>1.3951841359773369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1.4052478134110786</v>
      </c>
      <c r="I399" s="8">
        <f t="shared" si="480"/>
        <v>1.4226713532513182</v>
      </c>
      <c r="J399" s="8">
        <f t="shared" si="480"/>
        <v>1.669921875</v>
      </c>
      <c r="K399" s="8">
        <f t="shared" si="480"/>
        <v>0.98619934282584887</v>
      </c>
      <c r="L399" s="8">
        <f t="shared" si="480"/>
        <v>1.5143915645483044</v>
      </c>
      <c r="M399" s="8">
        <f t="shared" si="480"/>
        <v>1.0703125</v>
      </c>
      <c r="N399" s="8">
        <f t="shared" si="480"/>
        <v>1.4149512459371616</v>
      </c>
      <c r="O399" s="8">
        <f t="shared" si="480"/>
        <v>1.2160611854684511</v>
      </c>
      <c r="P399" s="8">
        <f t="shared" si="480"/>
        <v>1.4472807991120975</v>
      </c>
      <c r="Q399" s="8">
        <f t="shared" si="480"/>
        <v>0.32708333333333339</v>
      </c>
      <c r="R399" s="8">
        <f t="shared" si="480"/>
        <v>0.48864418444597391</v>
      </c>
      <c r="S399" s="8">
        <f t="shared" si="480"/>
        <v>0.50957854406130276</v>
      </c>
      <c r="T399" s="16">
        <f t="shared" si="480"/>
        <v>1.254992962300757</v>
      </c>
      <c r="V399" s="21">
        <v>44317</v>
      </c>
      <c r="W399" s="8">
        <f t="shared" ref="W399:AN399" si="481">+W180/W168-1</f>
        <v>1.4189768505287224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1.4082397003745317</v>
      </c>
      <c r="AC399" s="8">
        <f t="shared" si="481"/>
        <v>1.1626506024096384</v>
      </c>
      <c r="AD399" s="8">
        <f t="shared" si="481"/>
        <v>1.5386996904024768</v>
      </c>
      <c r="AE399" s="8">
        <f t="shared" si="481"/>
        <v>0.90946389496717717</v>
      </c>
      <c r="AF399" s="8">
        <f t="shared" si="481"/>
        <v>1.4657067070860172</v>
      </c>
      <c r="AG399" s="8">
        <f t="shared" si="481"/>
        <v>0.83287671232876703</v>
      </c>
      <c r="AH399" s="8">
        <f t="shared" si="481"/>
        <v>1.2185714285714284</v>
      </c>
      <c r="AI399" s="8">
        <f t="shared" si="481"/>
        <v>1.1835403726708074</v>
      </c>
      <c r="AJ399" s="8">
        <f t="shared" si="481"/>
        <v>1.5398981324278438</v>
      </c>
      <c r="AK399" s="8">
        <f t="shared" si="481"/>
        <v>0.23671497584541057</v>
      </c>
      <c r="AL399" s="8">
        <f t="shared" si="481"/>
        <v>0.47505584512285925</v>
      </c>
      <c r="AM399" s="8">
        <f t="shared" si="481"/>
        <v>0.49356223175965663</v>
      </c>
      <c r="AN399" s="16">
        <f t="shared" si="481"/>
        <v>1.1834637964774952</v>
      </c>
      <c r="AP399" s="21">
        <v>44317</v>
      </c>
      <c r="AQ399" s="8">
        <f t="shared" ref="AQ399:BH399" si="482">+AQ180/AQ168-1</f>
        <v>1.3374913374913375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1.3947368421052633</v>
      </c>
      <c r="AW399" s="8">
        <f t="shared" si="482"/>
        <v>2.1233766233766236</v>
      </c>
      <c r="AX399" s="8">
        <f t="shared" si="482"/>
        <v>1.894179894179894</v>
      </c>
      <c r="AY399" s="8">
        <f t="shared" si="482"/>
        <v>1.2948294829482947</v>
      </c>
      <c r="AZ399" s="8">
        <f t="shared" si="482"/>
        <v>1.6620689655172414</v>
      </c>
      <c r="BA399" s="8">
        <f t="shared" si="482"/>
        <v>1.6598639455782314</v>
      </c>
      <c r="BB399" s="8">
        <f t="shared" si="482"/>
        <v>2.0313901345291479</v>
      </c>
      <c r="BC399" s="8">
        <f t="shared" si="482"/>
        <v>1.4535147392290249</v>
      </c>
      <c r="BD399" s="8">
        <f t="shared" si="482"/>
        <v>1.2724358974358974</v>
      </c>
      <c r="BE399" s="8">
        <f t="shared" si="482"/>
        <v>0.89393939393939403</v>
      </c>
      <c r="BF399" s="8">
        <f t="shared" si="482"/>
        <v>0.65454545454545454</v>
      </c>
      <c r="BG399" s="8">
        <f t="shared" si="482"/>
        <v>0.64285714285714279</v>
      </c>
      <c r="BH399" s="16">
        <f t="shared" si="482"/>
        <v>1.5050453223875491</v>
      </c>
    </row>
    <row r="400" spans="2:60" ht="15" customHeight="1" x14ac:dyDescent="0.25">
      <c r="B400" s="20">
        <v>44348</v>
      </c>
      <c r="C400" s="9">
        <f t="shared" ref="C400:T400" si="483">+C181/C169-1</f>
        <v>0.73197571464710354</v>
      </c>
      <c r="D400" s="9">
        <f t="shared" si="483"/>
        <v>0.42096365173288253</v>
      </c>
      <c r="E400" s="9">
        <f t="shared" si="483"/>
        <v>0.59137055837563457</v>
      </c>
      <c r="F400" s="9">
        <f t="shared" si="483"/>
        <v>1.0780234070221066</v>
      </c>
      <c r="G400" s="9">
        <f t="shared" si="483"/>
        <v>1.2425409047160731</v>
      </c>
      <c r="H400" s="9">
        <f t="shared" si="483"/>
        <v>0.83211678832116798</v>
      </c>
      <c r="I400" s="9">
        <f t="shared" si="483"/>
        <v>0.77458309373202994</v>
      </c>
      <c r="J400" s="9">
        <f t="shared" si="483"/>
        <v>0.72252252252252247</v>
      </c>
      <c r="K400" s="9">
        <f t="shared" si="483"/>
        <v>0.83705437522506299</v>
      </c>
      <c r="L400" s="9">
        <f t="shared" si="483"/>
        <v>1.0703688003391267</v>
      </c>
      <c r="M400" s="9">
        <f t="shared" si="483"/>
        <v>0.42348284960422156</v>
      </c>
      <c r="N400" s="9">
        <f t="shared" si="483"/>
        <v>0.68864468864468864</v>
      </c>
      <c r="O400" s="9">
        <f t="shared" si="483"/>
        <v>0.58167049267172866</v>
      </c>
      <c r="P400" s="9">
        <f t="shared" si="483"/>
        <v>0.77609682299546146</v>
      </c>
      <c r="Q400" s="9">
        <f t="shared" si="483"/>
        <v>0.58614864864864868</v>
      </c>
      <c r="R400" s="9">
        <f t="shared" si="483"/>
        <v>0.17545638945233266</v>
      </c>
      <c r="S400" s="9">
        <f t="shared" si="483"/>
        <v>0.52922077922077926</v>
      </c>
      <c r="T400" s="17">
        <f t="shared" si="483"/>
        <v>0.73934387289186843</v>
      </c>
      <c r="V400" s="20">
        <v>44348</v>
      </c>
      <c r="W400" s="9">
        <f t="shared" ref="W400:AN400" si="484">+W181/W169-1</f>
        <v>0.74704195051989952</v>
      </c>
      <c r="X400" s="9">
        <f t="shared" si="484"/>
        <v>0.41713014460511677</v>
      </c>
      <c r="Y400" s="9">
        <f t="shared" si="484"/>
        <v>0.55573505654281097</v>
      </c>
      <c r="Z400" s="9">
        <f t="shared" si="484"/>
        <v>0.95129870129870131</v>
      </c>
      <c r="AA400" s="9">
        <f t="shared" si="484"/>
        <v>1.2415143603133161</v>
      </c>
      <c r="AB400" s="9">
        <f t="shared" si="484"/>
        <v>0.77977528089887649</v>
      </c>
      <c r="AC400" s="9">
        <f t="shared" si="484"/>
        <v>0.72780569514237858</v>
      </c>
      <c r="AD400" s="9">
        <f t="shared" si="484"/>
        <v>0.57504690431519689</v>
      </c>
      <c r="AE400" s="9">
        <f t="shared" si="484"/>
        <v>0.79446730681298572</v>
      </c>
      <c r="AF400" s="9">
        <f t="shared" si="484"/>
        <v>1.0817682750650102</v>
      </c>
      <c r="AG400" s="9">
        <f t="shared" si="484"/>
        <v>0.35714285714285721</v>
      </c>
      <c r="AH400" s="9">
        <f t="shared" si="484"/>
        <v>0.73724212812160705</v>
      </c>
      <c r="AI400" s="9">
        <f t="shared" si="484"/>
        <v>0.55811113372684718</v>
      </c>
      <c r="AJ400" s="9">
        <f t="shared" si="484"/>
        <v>0.80561797752808983</v>
      </c>
      <c r="AK400" s="9">
        <f t="shared" si="484"/>
        <v>0.60041407867494834</v>
      </c>
      <c r="AL400" s="9">
        <f t="shared" si="484"/>
        <v>0.13893376413570269</v>
      </c>
      <c r="AM400" s="9">
        <f t="shared" si="484"/>
        <v>0.47211895910780677</v>
      </c>
      <c r="AN400" s="17">
        <f t="shared" si="484"/>
        <v>0.70937207447730666</v>
      </c>
      <c r="AP400" s="20">
        <v>44348</v>
      </c>
      <c r="AQ400" s="9">
        <f t="shared" ref="AQ400:BH400" si="485">+AQ181/AQ169-1</f>
        <v>0.69587628865979378</v>
      </c>
      <c r="AR400" s="9">
        <f t="shared" si="485"/>
        <v>0.43309859154929575</v>
      </c>
      <c r="AS400" s="9">
        <f t="shared" si="485"/>
        <v>0.72189349112426027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1.058252427184466</v>
      </c>
      <c r="AW400" s="9">
        <f t="shared" si="485"/>
        <v>0.87706422018348618</v>
      </c>
      <c r="AX400" s="9">
        <f t="shared" si="485"/>
        <v>0.98497495826377301</v>
      </c>
      <c r="AY400" s="9">
        <f t="shared" si="485"/>
        <v>0.9949152542372881</v>
      </c>
      <c r="AZ400" s="9">
        <f t="shared" si="485"/>
        <v>1.0389817024661894</v>
      </c>
      <c r="BA400" s="9">
        <f t="shared" si="485"/>
        <v>0.54477611940298498</v>
      </c>
      <c r="BB400" s="9">
        <f t="shared" si="485"/>
        <v>0.58783783783783794</v>
      </c>
      <c r="BC400" s="9">
        <f t="shared" si="485"/>
        <v>0.73599999999999999</v>
      </c>
      <c r="BD400" s="9">
        <f t="shared" si="485"/>
        <v>0.71527777777777768</v>
      </c>
      <c r="BE400" s="9">
        <f t="shared" si="485"/>
        <v>0.52293577981651373</v>
      </c>
      <c r="BF400" s="9">
        <f t="shared" si="485"/>
        <v>0.76521739130434785</v>
      </c>
      <c r="BG400" s="9">
        <f t="shared" si="485"/>
        <v>0.92307692307692313</v>
      </c>
      <c r="BH400" s="17">
        <f t="shared" si="485"/>
        <v>0.83488063660477452</v>
      </c>
    </row>
    <row r="401" spans="2:60" ht="15" customHeight="1" x14ac:dyDescent="0.25">
      <c r="B401" s="21">
        <v>44378</v>
      </c>
      <c r="C401" s="8">
        <f t="shared" ref="C401:T401" si="486">+C182/C170-1</f>
        <v>0.3332471808111952</v>
      </c>
      <c r="D401" s="8">
        <f t="shared" si="486"/>
        <v>0.16588498438881016</v>
      </c>
      <c r="E401" s="8">
        <f t="shared" si="486"/>
        <v>3.7688175705192783E-2</v>
      </c>
      <c r="F401" s="8">
        <f t="shared" si="486"/>
        <v>0.32907985617172986</v>
      </c>
      <c r="G401" s="8">
        <f t="shared" si="486"/>
        <v>0.18342786252569798</v>
      </c>
      <c r="H401" s="8">
        <f t="shared" si="486"/>
        <v>0.50696257304867598</v>
      </c>
      <c r="I401" s="8">
        <f t="shared" si="486"/>
        <v>0.24991907712912287</v>
      </c>
      <c r="J401" s="8">
        <f t="shared" si="486"/>
        <v>0.17097609038588701</v>
      </c>
      <c r="K401" s="8">
        <f t="shared" si="486"/>
        <v>0.412424327388486</v>
      </c>
      <c r="L401" s="8">
        <f t="shared" si="486"/>
        <v>0.28882286976423233</v>
      </c>
      <c r="M401" s="8">
        <f t="shared" si="486"/>
        <v>3.3807880927685163E-2</v>
      </c>
      <c r="N401" s="8">
        <f t="shared" si="486"/>
        <v>0.1874042617554339</v>
      </c>
      <c r="O401" s="8">
        <f t="shared" si="486"/>
        <v>0.25743713014861114</v>
      </c>
      <c r="P401" s="8">
        <f t="shared" si="486"/>
        <v>7.9114652110932715E-2</v>
      </c>
      <c r="Q401" s="8">
        <f t="shared" si="486"/>
        <v>0.26615994052552483</v>
      </c>
      <c r="R401" s="8">
        <f t="shared" si="486"/>
        <v>0.13818386862555943</v>
      </c>
      <c r="S401" s="8">
        <f t="shared" si="486"/>
        <v>0.4900448216619222</v>
      </c>
      <c r="T401" s="16">
        <f t="shared" si="486"/>
        <v>0.27333230494713923</v>
      </c>
      <c r="V401" s="21">
        <v>44378</v>
      </c>
      <c r="W401" s="8">
        <f t="shared" ref="W401:AN401" si="487">+W182/W170-1</f>
        <v>0.37316721208210235</v>
      </c>
      <c r="X401" s="8">
        <f t="shared" si="487"/>
        <v>0.19414131110418853</v>
      </c>
      <c r="Y401" s="8">
        <f t="shared" si="487"/>
        <v>4.6552493803472927E-2</v>
      </c>
      <c r="Z401" s="8">
        <f t="shared" si="487"/>
        <v>0.21955909129390561</v>
      </c>
      <c r="AA401" s="8">
        <f t="shared" si="487"/>
        <v>0.18462743368012435</v>
      </c>
      <c r="AB401" s="8">
        <f t="shared" si="487"/>
        <v>0.46365440417047599</v>
      </c>
      <c r="AC401" s="8">
        <f t="shared" si="487"/>
        <v>0.31209604452899198</v>
      </c>
      <c r="AD401" s="8">
        <f t="shared" si="487"/>
        <v>0.17043786417308504</v>
      </c>
      <c r="AE401" s="8">
        <f t="shared" si="487"/>
        <v>0.40170338105467751</v>
      </c>
      <c r="AF401" s="8">
        <f t="shared" si="487"/>
        <v>0.31497716077154414</v>
      </c>
      <c r="AG401" s="8">
        <f t="shared" si="487"/>
        <v>4.5266839659993119E-2</v>
      </c>
      <c r="AH401" s="8">
        <f t="shared" si="487"/>
        <v>0.29021519053529699</v>
      </c>
      <c r="AI401" s="8">
        <f t="shared" si="487"/>
        <v>0.23111981185906183</v>
      </c>
      <c r="AJ401" s="8">
        <f t="shared" si="487"/>
        <v>8.7290805352801204E-2</v>
      </c>
      <c r="AK401" s="8">
        <f t="shared" si="487"/>
        <v>0.34746396602914009</v>
      </c>
      <c r="AL401" s="8">
        <f t="shared" si="487"/>
        <v>0.12062256642437919</v>
      </c>
      <c r="AM401" s="8">
        <f t="shared" si="487"/>
        <v>0.55469462473639863</v>
      </c>
      <c r="AN401" s="16">
        <f t="shared" si="487"/>
        <v>0.28501542395282153</v>
      </c>
      <c r="AP401" s="21">
        <v>44378</v>
      </c>
      <c r="AQ401" s="8">
        <f t="shared" ref="AQ401:BH401" si="488">+AQ182/AQ170-1</f>
        <v>0.24029489278719707</v>
      </c>
      <c r="AR401" s="8">
        <f t="shared" si="488"/>
        <v>8.6443016656221339E-2</v>
      </c>
      <c r="AS401" s="8">
        <f t="shared" si="488"/>
        <v>1.1289330565803057E-2</v>
      </c>
      <c r="AT401" s="8">
        <f t="shared" si="488"/>
        <v>0.7327302509676592</v>
      </c>
      <c r="AU401" s="8">
        <f t="shared" si="488"/>
        <v>0.18011940932034265</v>
      </c>
      <c r="AV401" s="8">
        <f t="shared" si="488"/>
        <v>0.67282991371825185</v>
      </c>
      <c r="AW401" s="8">
        <f t="shared" si="488"/>
        <v>0.14955768757988741</v>
      </c>
      <c r="AX401" s="8">
        <f t="shared" si="488"/>
        <v>0.17168431081836633</v>
      </c>
      <c r="AY401" s="8">
        <f t="shared" si="488"/>
        <v>0.44908860910674919</v>
      </c>
      <c r="AZ401" s="8">
        <f t="shared" si="488"/>
        <v>0.22054549621049024</v>
      </c>
      <c r="BA401" s="8">
        <f t="shared" si="488"/>
        <v>1.6109489168369073E-2</v>
      </c>
      <c r="BB401" s="8">
        <f t="shared" si="488"/>
        <v>-3.0414529163792503E-3</v>
      </c>
      <c r="BC401" s="8">
        <f t="shared" si="488"/>
        <v>0.4235878223361591</v>
      </c>
      <c r="BD401" s="8">
        <f t="shared" si="488"/>
        <v>6.4125037834176002E-2</v>
      </c>
      <c r="BE401" s="8">
        <f t="shared" si="488"/>
        <v>5.2307423976432066E-3</v>
      </c>
      <c r="BF401" s="8">
        <f t="shared" si="488"/>
        <v>0.33695882435132418</v>
      </c>
      <c r="BG401" s="8">
        <f t="shared" si="488"/>
        <v>0.21739130434782616</v>
      </c>
      <c r="BH401" s="16">
        <f t="shared" si="488"/>
        <v>0.24021208104626202</v>
      </c>
    </row>
    <row r="402" spans="2:60" ht="15" customHeight="1" x14ac:dyDescent="0.25">
      <c r="B402" s="20">
        <v>44409</v>
      </c>
      <c r="C402" s="9">
        <f t="shared" ref="C402:T402" si="489">+C183/C171-1</f>
        <v>0.22638017004951538</v>
      </c>
      <c r="D402" s="9">
        <f t="shared" si="489"/>
        <v>4.8749611565406248E-2</v>
      </c>
      <c r="E402" s="9">
        <f t="shared" si="489"/>
        <v>5.8325779630918895E-4</v>
      </c>
      <c r="F402" s="9">
        <f t="shared" si="489"/>
        <v>0.49226131629973069</v>
      </c>
      <c r="G402" s="9">
        <f t="shared" si="489"/>
        <v>0.35099841462244119</v>
      </c>
      <c r="H402" s="9">
        <f t="shared" si="489"/>
        <v>0.16269603893416007</v>
      </c>
      <c r="I402" s="9">
        <f t="shared" si="489"/>
        <v>4.0570805173554492E-2</v>
      </c>
      <c r="J402" s="9">
        <f t="shared" si="489"/>
        <v>2.8616187563198947E-2</v>
      </c>
      <c r="K402" s="9">
        <f t="shared" si="489"/>
        <v>0.17992327664686236</v>
      </c>
      <c r="L402" s="9">
        <f t="shared" si="489"/>
        <v>0.25675070057170735</v>
      </c>
      <c r="M402" s="9">
        <f t="shared" si="489"/>
        <v>7.9900852212663409E-2</v>
      </c>
      <c r="N402" s="9">
        <f t="shared" si="489"/>
        <v>7.7458925129779255E-2</v>
      </c>
      <c r="O402" s="9">
        <f t="shared" si="489"/>
        <v>-2.8165926663587748E-2</v>
      </c>
      <c r="P402" s="9">
        <f t="shared" si="489"/>
        <v>0.18673234654999993</v>
      </c>
      <c r="Q402" s="9">
        <f t="shared" si="489"/>
        <v>8.297137784701758E-2</v>
      </c>
      <c r="R402" s="9">
        <f t="shared" si="489"/>
        <v>-9.2810878342755032E-2</v>
      </c>
      <c r="S402" s="9">
        <f t="shared" si="489"/>
        <v>0.12330301745379302</v>
      </c>
      <c r="T402" s="17">
        <f t="shared" si="489"/>
        <v>0.14829026388686506</v>
      </c>
      <c r="V402" s="20">
        <v>44409</v>
      </c>
      <c r="W402" s="9">
        <f t="shared" ref="W402:AN402" si="490">+W183/W171-1</f>
        <v>0.28694780859541713</v>
      </c>
      <c r="X402" s="9">
        <f t="shared" si="490"/>
        <v>-8.3737411730581135E-3</v>
      </c>
      <c r="Y402" s="9">
        <f t="shared" si="490"/>
        <v>3.0502794479165818E-2</v>
      </c>
      <c r="Z402" s="9">
        <f t="shared" si="490"/>
        <v>0.42316204373453092</v>
      </c>
      <c r="AA402" s="9">
        <f t="shared" si="490"/>
        <v>0.39674869765101373</v>
      </c>
      <c r="AB402" s="9">
        <f t="shared" si="490"/>
        <v>0.19465163396539986</v>
      </c>
      <c r="AC402" s="9">
        <f t="shared" si="490"/>
        <v>3.9268777458244974E-2</v>
      </c>
      <c r="AD402" s="9">
        <f t="shared" si="490"/>
        <v>4.0879071888758833E-2</v>
      </c>
      <c r="AE402" s="9">
        <f t="shared" si="490"/>
        <v>0.19931500324596452</v>
      </c>
      <c r="AF402" s="9">
        <f t="shared" si="490"/>
        <v>0.25281612989847502</v>
      </c>
      <c r="AG402" s="9">
        <f t="shared" si="490"/>
        <v>8.0830049569331708E-2</v>
      </c>
      <c r="AH402" s="9">
        <f t="shared" si="490"/>
        <v>0.16310158678229847</v>
      </c>
      <c r="AI402" s="9">
        <f t="shared" si="490"/>
        <v>-1.7364110322567461E-3</v>
      </c>
      <c r="AJ402" s="9">
        <f t="shared" si="490"/>
        <v>0.15109340840261498</v>
      </c>
      <c r="AK402" s="9">
        <f t="shared" si="490"/>
        <v>0.18965595616939868</v>
      </c>
      <c r="AL402" s="9">
        <f t="shared" si="490"/>
        <v>-6.2641512554104883E-2</v>
      </c>
      <c r="AM402" s="9">
        <f t="shared" si="490"/>
        <v>0.18582702128644057</v>
      </c>
      <c r="AN402" s="17">
        <f t="shared" si="490"/>
        <v>0.17087397598569942</v>
      </c>
      <c r="AP402" s="20">
        <v>44409</v>
      </c>
      <c r="AQ402" s="9">
        <f t="shared" ref="AQ402:BH402" si="491">+AQ183/AQ171-1</f>
        <v>8.9018854181782903E-2</v>
      </c>
      <c r="AR402" s="9">
        <f t="shared" si="491"/>
        <v>0.20752554476761809</v>
      </c>
      <c r="AS402" s="9">
        <f t="shared" si="491"/>
        <v>-8.9576060332834828E-2</v>
      </c>
      <c r="AT402" s="9">
        <f t="shared" si="491"/>
        <v>0.74784537265540374</v>
      </c>
      <c r="AU402" s="9">
        <f t="shared" si="491"/>
        <v>0.23877847954973808</v>
      </c>
      <c r="AV402" s="9">
        <f t="shared" si="491"/>
        <v>6.0824175579530237E-2</v>
      </c>
      <c r="AW402" s="9">
        <f t="shared" si="491"/>
        <v>4.2644126443078578E-2</v>
      </c>
      <c r="AX402" s="9">
        <f t="shared" si="491"/>
        <v>1.3751604622648239E-2</v>
      </c>
      <c r="AY402" s="9">
        <f t="shared" si="491"/>
        <v>0.1254394562769825</v>
      </c>
      <c r="AZ402" s="9">
        <f t="shared" si="491"/>
        <v>0.26680093142339167</v>
      </c>
      <c r="BA402" s="9">
        <f t="shared" si="491"/>
        <v>7.8547321396446712E-2</v>
      </c>
      <c r="BB402" s="9">
        <f t="shared" si="491"/>
        <v>-6.5494460256981912E-2</v>
      </c>
      <c r="BC402" s="9">
        <f t="shared" si="491"/>
        <v>-0.14949107385050997</v>
      </c>
      <c r="BD402" s="9">
        <f t="shared" si="491"/>
        <v>0.25536692564203078</v>
      </c>
      <c r="BE402" s="9">
        <f t="shared" si="491"/>
        <v>-0.21825566682793784</v>
      </c>
      <c r="BF402" s="9">
        <f t="shared" si="491"/>
        <v>-0.2679243710725363</v>
      </c>
      <c r="BG402" s="9">
        <f t="shared" si="491"/>
        <v>-0.14995003633333337</v>
      </c>
      <c r="BH402" s="17">
        <f t="shared" si="491"/>
        <v>9.2727962770011274E-2</v>
      </c>
    </row>
    <row r="403" spans="2:60" ht="15" customHeight="1" x14ac:dyDescent="0.25">
      <c r="B403" s="21">
        <v>44440</v>
      </c>
      <c r="C403" s="8">
        <f t="shared" ref="C403:T403" si="492">+C184/C172-1</f>
        <v>0.22684972048508856</v>
      </c>
      <c r="D403" s="8">
        <f t="shared" si="492"/>
        <v>9.8484437528052693E-2</v>
      </c>
      <c r="E403" s="8">
        <f t="shared" si="492"/>
        <v>-6.8890606526452736E-3</v>
      </c>
      <c r="F403" s="8">
        <f t="shared" si="492"/>
        <v>0.48961987233425908</v>
      </c>
      <c r="G403" s="8">
        <f t="shared" si="492"/>
        <v>0.24379207012959303</v>
      </c>
      <c r="H403" s="8">
        <f t="shared" si="492"/>
        <v>0.30260185933267647</v>
      </c>
      <c r="I403" s="8">
        <f t="shared" si="492"/>
        <v>2.8387685611119595E-2</v>
      </c>
      <c r="J403" s="8">
        <f t="shared" si="492"/>
        <v>0.11150249303971238</v>
      </c>
      <c r="K403" s="8">
        <f t="shared" si="492"/>
        <v>0.21750537486998045</v>
      </c>
      <c r="L403" s="8">
        <f t="shared" si="492"/>
        <v>0.18297339106851451</v>
      </c>
      <c r="M403" s="8">
        <f t="shared" si="492"/>
        <v>-0.1508318228298885</v>
      </c>
      <c r="N403" s="8">
        <f t="shared" si="492"/>
        <v>1.2393631286483409E-2</v>
      </c>
      <c r="O403" s="8">
        <f t="shared" si="492"/>
        <v>0.17459136459789137</v>
      </c>
      <c r="P403" s="8">
        <f t="shared" si="492"/>
        <v>4.1667932822567089E-2</v>
      </c>
      <c r="Q403" s="8">
        <f t="shared" si="492"/>
        <v>-0.13732310664037517</v>
      </c>
      <c r="R403" s="8">
        <f t="shared" si="492"/>
        <v>8.6618061637867783E-2</v>
      </c>
      <c r="S403" s="8">
        <f t="shared" si="492"/>
        <v>0.21488045672332357</v>
      </c>
      <c r="T403" s="16">
        <f t="shared" si="492"/>
        <v>0.16066059696054125</v>
      </c>
      <c r="V403" s="21">
        <v>44440</v>
      </c>
      <c r="W403" s="8">
        <f t="shared" ref="W403:AN403" si="493">+W184/W172-1</f>
        <v>0.28513194628872385</v>
      </c>
      <c r="X403" s="8">
        <f t="shared" si="493"/>
        <v>0.11982342992931794</v>
      </c>
      <c r="Y403" s="8">
        <f t="shared" si="493"/>
        <v>7.1266125720625961E-3</v>
      </c>
      <c r="Z403" s="8">
        <f t="shared" si="493"/>
        <v>0.4699687485561086</v>
      </c>
      <c r="AA403" s="8">
        <f t="shared" si="493"/>
        <v>0.25706995992875004</v>
      </c>
      <c r="AB403" s="8">
        <f t="shared" si="493"/>
        <v>0.31447564343220336</v>
      </c>
      <c r="AC403" s="8">
        <f t="shared" si="493"/>
        <v>8.6998794911962385E-2</v>
      </c>
      <c r="AD403" s="8">
        <f t="shared" si="493"/>
        <v>0.21918523731931239</v>
      </c>
      <c r="AE403" s="8">
        <f t="shared" si="493"/>
        <v>0.25181685575794743</v>
      </c>
      <c r="AF403" s="8">
        <f t="shared" si="493"/>
        <v>0.17832233741147019</v>
      </c>
      <c r="AG403" s="8">
        <f t="shared" si="493"/>
        <v>-0.18620181598244434</v>
      </c>
      <c r="AH403" s="8">
        <f t="shared" si="493"/>
        <v>5.7035614239063115E-2</v>
      </c>
      <c r="AI403" s="8">
        <f t="shared" si="493"/>
        <v>0.20001989210942872</v>
      </c>
      <c r="AJ403" s="8">
        <f t="shared" si="493"/>
        <v>-9.7843805502685344E-3</v>
      </c>
      <c r="AK403" s="8">
        <f t="shared" si="493"/>
        <v>-0.111351317374762</v>
      </c>
      <c r="AL403" s="8">
        <f t="shared" si="493"/>
        <v>9.6556080930802812E-2</v>
      </c>
      <c r="AM403" s="8">
        <f t="shared" si="493"/>
        <v>0.29646060213090908</v>
      </c>
      <c r="AN403" s="16">
        <f t="shared" si="493"/>
        <v>0.1921605450548407</v>
      </c>
      <c r="AP403" s="21">
        <v>44440</v>
      </c>
      <c r="AQ403" s="8">
        <f t="shared" ref="AQ403:BH403" si="494">+AQ184/AQ172-1</f>
        <v>0.10033816108166427</v>
      </c>
      <c r="AR403" s="8">
        <f t="shared" si="494"/>
        <v>4.0828677571227656E-2</v>
      </c>
      <c r="AS403" s="8">
        <f t="shared" si="494"/>
        <v>-5.2743487620094509E-2</v>
      </c>
      <c r="AT403" s="8">
        <f t="shared" si="494"/>
        <v>0.56368277439591985</v>
      </c>
      <c r="AU403" s="8">
        <f t="shared" si="494"/>
        <v>0.20764154498876231</v>
      </c>
      <c r="AV403" s="8">
        <f t="shared" si="494"/>
        <v>0.26112173198498678</v>
      </c>
      <c r="AW403" s="8">
        <f t="shared" si="494"/>
        <v>-6.2353953910144089E-2</v>
      </c>
      <c r="AX403" s="8">
        <f t="shared" si="494"/>
        <v>-5.7343579412200141E-3</v>
      </c>
      <c r="AY403" s="8">
        <f t="shared" si="494"/>
        <v>0.10985605038512181</v>
      </c>
      <c r="AZ403" s="8">
        <f t="shared" si="494"/>
        <v>0.19553173767432042</v>
      </c>
      <c r="BA403" s="8">
        <f t="shared" si="494"/>
        <v>-9.9059682593634624E-2</v>
      </c>
      <c r="BB403" s="8">
        <f t="shared" si="494"/>
        <v>-7.2077865534428298E-2</v>
      </c>
      <c r="BC403" s="8">
        <f t="shared" si="494"/>
        <v>3.7619212203821473E-2</v>
      </c>
      <c r="BD403" s="8">
        <f t="shared" si="494"/>
        <v>0.14466476801515404</v>
      </c>
      <c r="BE403" s="8">
        <f t="shared" si="494"/>
        <v>-0.20066076046232251</v>
      </c>
      <c r="BF403" s="8">
        <f t="shared" si="494"/>
        <v>-1.288792900408231E-2</v>
      </c>
      <c r="BG403" s="8">
        <f t="shared" si="494"/>
        <v>-0.11503924896911766</v>
      </c>
      <c r="BH403" s="16">
        <f t="shared" si="494"/>
        <v>7.77742829356034E-2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07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07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07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ref="C408:T408" si="507">+C189/C177-1</f>
        <v>-1</v>
      </c>
      <c r="D408" s="9">
        <f t="shared" si="507"/>
        <v>-1</v>
      </c>
      <c r="E408" s="9">
        <f t="shared" si="507"/>
        <v>-1</v>
      </c>
      <c r="F408" s="9">
        <f t="shared" si="507"/>
        <v>-1</v>
      </c>
      <c r="G408" s="9">
        <f t="shared" si="507"/>
        <v>-1</v>
      </c>
      <c r="H408" s="9">
        <f t="shared" si="507"/>
        <v>-1</v>
      </c>
      <c r="I408" s="9">
        <f t="shared" si="507"/>
        <v>-1</v>
      </c>
      <c r="J408" s="9">
        <f t="shared" si="507"/>
        <v>-1</v>
      </c>
      <c r="K408" s="9">
        <f t="shared" si="507"/>
        <v>-1</v>
      </c>
      <c r="L408" s="9">
        <f t="shared" si="507"/>
        <v>-1</v>
      </c>
      <c r="M408" s="9">
        <f t="shared" si="507"/>
        <v>-1</v>
      </c>
      <c r="N408" s="9">
        <f t="shared" si="507"/>
        <v>-1</v>
      </c>
      <c r="O408" s="9">
        <f t="shared" si="507"/>
        <v>-1</v>
      </c>
      <c r="P408" s="9">
        <f t="shared" si="507"/>
        <v>-1</v>
      </c>
      <c r="Q408" s="9">
        <f t="shared" si="507"/>
        <v>-1</v>
      </c>
      <c r="R408" s="9">
        <f t="shared" si="507"/>
        <v>-1</v>
      </c>
      <c r="S408" s="9">
        <f t="shared" si="507"/>
        <v>-1</v>
      </c>
      <c r="T408" s="17">
        <f t="shared" si="507"/>
        <v>-1</v>
      </c>
      <c r="V408" s="20">
        <v>44593</v>
      </c>
      <c r="W408" s="9">
        <f t="shared" ref="W408:AN408" si="508">+W189/W177-1</f>
        <v>-1</v>
      </c>
      <c r="X408" s="9">
        <f t="shared" si="508"/>
        <v>-1</v>
      </c>
      <c r="Y408" s="9">
        <f t="shared" si="508"/>
        <v>-1</v>
      </c>
      <c r="Z408" s="9">
        <f t="shared" si="508"/>
        <v>-1</v>
      </c>
      <c r="AA408" s="9">
        <f t="shared" si="508"/>
        <v>-1</v>
      </c>
      <c r="AB408" s="9">
        <f t="shared" si="508"/>
        <v>-1</v>
      </c>
      <c r="AC408" s="9">
        <f t="shared" si="508"/>
        <v>-1</v>
      </c>
      <c r="AD408" s="9">
        <f t="shared" si="508"/>
        <v>-1</v>
      </c>
      <c r="AE408" s="9">
        <f t="shared" si="508"/>
        <v>-1</v>
      </c>
      <c r="AF408" s="9">
        <f t="shared" si="508"/>
        <v>-1</v>
      </c>
      <c r="AG408" s="9">
        <f t="shared" si="508"/>
        <v>-1</v>
      </c>
      <c r="AH408" s="9">
        <f t="shared" si="508"/>
        <v>-1</v>
      </c>
      <c r="AI408" s="9">
        <f t="shared" si="508"/>
        <v>-1</v>
      </c>
      <c r="AJ408" s="9">
        <f t="shared" si="508"/>
        <v>-1</v>
      </c>
      <c r="AK408" s="9">
        <f t="shared" si="508"/>
        <v>-1</v>
      </c>
      <c r="AL408" s="9">
        <f t="shared" si="508"/>
        <v>-1</v>
      </c>
      <c r="AM408" s="9">
        <f t="shared" si="508"/>
        <v>-1</v>
      </c>
      <c r="AN408" s="17">
        <f t="shared" si="508"/>
        <v>-1</v>
      </c>
      <c r="AP408" s="20">
        <v>44593</v>
      </c>
      <c r="AQ408" s="9">
        <f t="shared" ref="AQ408:BH408" si="509">+AQ189/AQ177-1</f>
        <v>-1</v>
      </c>
      <c r="AR408" s="9">
        <f t="shared" si="509"/>
        <v>-1</v>
      </c>
      <c r="AS408" s="9">
        <f t="shared" si="509"/>
        <v>-1</v>
      </c>
      <c r="AT408" s="9">
        <f t="shared" si="509"/>
        <v>-1</v>
      </c>
      <c r="AU408" s="9">
        <f t="shared" si="509"/>
        <v>-1</v>
      </c>
      <c r="AV408" s="9">
        <f t="shared" si="509"/>
        <v>-1</v>
      </c>
      <c r="AW408" s="9">
        <f t="shared" si="509"/>
        <v>-1</v>
      </c>
      <c r="AX408" s="9">
        <f t="shared" si="509"/>
        <v>-1</v>
      </c>
      <c r="AY408" s="9">
        <f t="shared" si="509"/>
        <v>-1</v>
      </c>
      <c r="AZ408" s="9">
        <f t="shared" si="509"/>
        <v>-1</v>
      </c>
      <c r="BA408" s="9">
        <f t="shared" si="509"/>
        <v>-1</v>
      </c>
      <c r="BB408" s="9">
        <f t="shared" si="509"/>
        <v>-1</v>
      </c>
      <c r="BC408" s="9">
        <f t="shared" si="509"/>
        <v>-1</v>
      </c>
      <c r="BD408" s="9">
        <f t="shared" si="509"/>
        <v>-1</v>
      </c>
      <c r="BE408" s="9">
        <f t="shared" si="509"/>
        <v>-1</v>
      </c>
      <c r="BF408" s="9">
        <f t="shared" si="509"/>
        <v>-1</v>
      </c>
      <c r="BG408" s="9">
        <f t="shared" si="509"/>
        <v>-1</v>
      </c>
      <c r="BH408" s="17">
        <f t="shared" si="509"/>
        <v>-1</v>
      </c>
    </row>
    <row r="409" spans="2:60" ht="15" hidden="1" customHeight="1" x14ac:dyDescent="0.25">
      <c r="B409" s="21">
        <v>44621</v>
      </c>
      <c r="C409" s="8">
        <f t="shared" ref="C409:T409" si="510">+C190/C178-1</f>
        <v>-1</v>
      </c>
      <c r="D409" s="8">
        <f t="shared" si="510"/>
        <v>-1</v>
      </c>
      <c r="E409" s="8">
        <f t="shared" si="510"/>
        <v>-1</v>
      </c>
      <c r="F409" s="8">
        <f t="shared" si="510"/>
        <v>-1</v>
      </c>
      <c r="G409" s="8">
        <f t="shared" si="510"/>
        <v>-1</v>
      </c>
      <c r="H409" s="8">
        <f t="shared" si="510"/>
        <v>-1</v>
      </c>
      <c r="I409" s="8">
        <f t="shared" si="510"/>
        <v>-1</v>
      </c>
      <c r="J409" s="8">
        <f t="shared" si="510"/>
        <v>-1</v>
      </c>
      <c r="K409" s="8">
        <f t="shared" si="510"/>
        <v>-1</v>
      </c>
      <c r="L409" s="8">
        <f t="shared" si="510"/>
        <v>-1</v>
      </c>
      <c r="M409" s="8">
        <f t="shared" si="510"/>
        <v>-1</v>
      </c>
      <c r="N409" s="8">
        <f t="shared" si="510"/>
        <v>-1</v>
      </c>
      <c r="O409" s="8">
        <f t="shared" si="510"/>
        <v>-1</v>
      </c>
      <c r="P409" s="8">
        <f t="shared" si="510"/>
        <v>-1</v>
      </c>
      <c r="Q409" s="8">
        <f t="shared" si="510"/>
        <v>-1</v>
      </c>
      <c r="R409" s="8">
        <f t="shared" si="510"/>
        <v>-1</v>
      </c>
      <c r="S409" s="8">
        <f t="shared" si="510"/>
        <v>-1</v>
      </c>
      <c r="T409" s="16">
        <f t="shared" si="510"/>
        <v>-1</v>
      </c>
      <c r="V409" s="21">
        <v>44621</v>
      </c>
      <c r="W409" s="8">
        <f t="shared" ref="W409:AN409" si="511">+W190/W178-1</f>
        <v>-1</v>
      </c>
      <c r="X409" s="8">
        <f t="shared" si="511"/>
        <v>-1</v>
      </c>
      <c r="Y409" s="8">
        <f t="shared" si="511"/>
        <v>-1</v>
      </c>
      <c r="Z409" s="8">
        <f t="shared" si="511"/>
        <v>-1</v>
      </c>
      <c r="AA409" s="8">
        <f t="shared" si="511"/>
        <v>-1</v>
      </c>
      <c r="AB409" s="8">
        <f t="shared" si="511"/>
        <v>-1</v>
      </c>
      <c r="AC409" s="8">
        <f t="shared" si="511"/>
        <v>-1</v>
      </c>
      <c r="AD409" s="8">
        <f t="shared" si="511"/>
        <v>-1</v>
      </c>
      <c r="AE409" s="8">
        <f t="shared" si="511"/>
        <v>-1</v>
      </c>
      <c r="AF409" s="8">
        <f t="shared" si="511"/>
        <v>-1</v>
      </c>
      <c r="AG409" s="8">
        <f t="shared" si="511"/>
        <v>-1</v>
      </c>
      <c r="AH409" s="8">
        <f t="shared" si="511"/>
        <v>-1</v>
      </c>
      <c r="AI409" s="8">
        <f t="shared" si="511"/>
        <v>-1</v>
      </c>
      <c r="AJ409" s="8">
        <f t="shared" si="511"/>
        <v>-1</v>
      </c>
      <c r="AK409" s="8">
        <f t="shared" si="511"/>
        <v>-1</v>
      </c>
      <c r="AL409" s="8">
        <f t="shared" si="511"/>
        <v>-1</v>
      </c>
      <c r="AM409" s="8">
        <f t="shared" si="511"/>
        <v>-1</v>
      </c>
      <c r="AN409" s="16">
        <f t="shared" si="511"/>
        <v>-1</v>
      </c>
      <c r="AP409" s="21">
        <v>44621</v>
      </c>
      <c r="AQ409" s="8">
        <f t="shared" ref="AQ409:BH409" si="512">+AQ190/AQ178-1</f>
        <v>-1</v>
      </c>
      <c r="AR409" s="8">
        <f t="shared" si="512"/>
        <v>-1</v>
      </c>
      <c r="AS409" s="8">
        <f t="shared" si="512"/>
        <v>-1</v>
      </c>
      <c r="AT409" s="8">
        <f t="shared" si="512"/>
        <v>-1</v>
      </c>
      <c r="AU409" s="8">
        <f t="shared" si="512"/>
        <v>-1</v>
      </c>
      <c r="AV409" s="8">
        <f t="shared" si="512"/>
        <v>-1</v>
      </c>
      <c r="AW409" s="8">
        <f t="shared" si="512"/>
        <v>-1</v>
      </c>
      <c r="AX409" s="8">
        <f t="shared" si="512"/>
        <v>-1</v>
      </c>
      <c r="AY409" s="8">
        <f t="shared" si="512"/>
        <v>-1</v>
      </c>
      <c r="AZ409" s="8">
        <f t="shared" si="512"/>
        <v>-1</v>
      </c>
      <c r="BA409" s="8">
        <f t="shared" si="512"/>
        <v>-1</v>
      </c>
      <c r="BB409" s="8">
        <f t="shared" si="512"/>
        <v>-1</v>
      </c>
      <c r="BC409" s="8">
        <f t="shared" si="512"/>
        <v>-1</v>
      </c>
      <c r="BD409" s="8">
        <f t="shared" si="512"/>
        <v>-1</v>
      </c>
      <c r="BE409" s="8">
        <f t="shared" si="512"/>
        <v>-1</v>
      </c>
      <c r="BF409" s="8">
        <f t="shared" si="512"/>
        <v>-1</v>
      </c>
      <c r="BG409" s="8">
        <f t="shared" si="512"/>
        <v>-1</v>
      </c>
      <c r="BH409" s="16">
        <f t="shared" si="512"/>
        <v>-1</v>
      </c>
    </row>
    <row r="410" spans="2:60" ht="15" hidden="1" customHeight="1" x14ac:dyDescent="0.25">
      <c r="B410" s="20">
        <v>44652</v>
      </c>
      <c r="C410" s="9">
        <f t="shared" ref="C410:T410" si="513">+C191/C179-1</f>
        <v>-1</v>
      </c>
      <c r="D410" s="9">
        <f t="shared" si="513"/>
        <v>-1</v>
      </c>
      <c r="E410" s="9">
        <f t="shared" si="513"/>
        <v>-1</v>
      </c>
      <c r="F410" s="9">
        <f t="shared" si="513"/>
        <v>-1</v>
      </c>
      <c r="G410" s="9">
        <f t="shared" si="513"/>
        <v>-1</v>
      </c>
      <c r="H410" s="9">
        <f t="shared" si="513"/>
        <v>-1</v>
      </c>
      <c r="I410" s="9">
        <f t="shared" si="513"/>
        <v>-1</v>
      </c>
      <c r="J410" s="9">
        <f t="shared" si="513"/>
        <v>-1</v>
      </c>
      <c r="K410" s="9">
        <f t="shared" si="513"/>
        <v>-1</v>
      </c>
      <c r="L410" s="9">
        <f t="shared" si="513"/>
        <v>-1</v>
      </c>
      <c r="M410" s="9">
        <f t="shared" si="513"/>
        <v>-1</v>
      </c>
      <c r="N410" s="9">
        <f t="shared" si="513"/>
        <v>-1</v>
      </c>
      <c r="O410" s="9">
        <f t="shared" si="513"/>
        <v>-1</v>
      </c>
      <c r="P410" s="9">
        <f t="shared" si="513"/>
        <v>-1</v>
      </c>
      <c r="Q410" s="9">
        <f t="shared" si="513"/>
        <v>-1</v>
      </c>
      <c r="R410" s="9">
        <f t="shared" si="513"/>
        <v>-1</v>
      </c>
      <c r="S410" s="9">
        <f t="shared" si="513"/>
        <v>-1</v>
      </c>
      <c r="T410" s="17">
        <f t="shared" si="513"/>
        <v>-1</v>
      </c>
      <c r="V410" s="20">
        <v>44652</v>
      </c>
      <c r="W410" s="9">
        <f t="shared" ref="W410:AN410" si="514">+W191/W179-1</f>
        <v>-1</v>
      </c>
      <c r="X410" s="9">
        <f t="shared" si="514"/>
        <v>-1</v>
      </c>
      <c r="Y410" s="9">
        <f t="shared" si="514"/>
        <v>-1</v>
      </c>
      <c r="Z410" s="9">
        <f t="shared" si="514"/>
        <v>-1</v>
      </c>
      <c r="AA410" s="9">
        <f t="shared" si="514"/>
        <v>-1</v>
      </c>
      <c r="AB410" s="9">
        <f t="shared" si="514"/>
        <v>-1</v>
      </c>
      <c r="AC410" s="9">
        <f t="shared" si="514"/>
        <v>-1</v>
      </c>
      <c r="AD410" s="9">
        <f t="shared" si="514"/>
        <v>-1</v>
      </c>
      <c r="AE410" s="9">
        <f t="shared" si="514"/>
        <v>-1</v>
      </c>
      <c r="AF410" s="9">
        <f t="shared" si="514"/>
        <v>-1</v>
      </c>
      <c r="AG410" s="9">
        <f t="shared" si="514"/>
        <v>-1</v>
      </c>
      <c r="AH410" s="9">
        <f t="shared" si="514"/>
        <v>-1</v>
      </c>
      <c r="AI410" s="9">
        <f t="shared" si="514"/>
        <v>-1</v>
      </c>
      <c r="AJ410" s="9">
        <f t="shared" si="514"/>
        <v>-1</v>
      </c>
      <c r="AK410" s="9">
        <f t="shared" si="514"/>
        <v>-1</v>
      </c>
      <c r="AL410" s="9">
        <f t="shared" si="514"/>
        <v>-1</v>
      </c>
      <c r="AM410" s="9">
        <f t="shared" si="514"/>
        <v>-1</v>
      </c>
      <c r="AN410" s="17">
        <f t="shared" si="514"/>
        <v>-1</v>
      </c>
      <c r="AP410" s="20">
        <v>44652</v>
      </c>
      <c r="AQ410" s="9">
        <f t="shared" ref="AQ410:BH410" si="515">+AQ191/AQ179-1</f>
        <v>-1</v>
      </c>
      <c r="AR410" s="9">
        <f t="shared" si="515"/>
        <v>-1</v>
      </c>
      <c r="AS410" s="9">
        <f t="shared" si="515"/>
        <v>-1</v>
      </c>
      <c r="AT410" s="9">
        <f t="shared" si="515"/>
        <v>-1</v>
      </c>
      <c r="AU410" s="9">
        <f t="shared" si="515"/>
        <v>-1</v>
      </c>
      <c r="AV410" s="9">
        <f t="shared" si="515"/>
        <v>-1</v>
      </c>
      <c r="AW410" s="9">
        <f t="shared" si="515"/>
        <v>-1</v>
      </c>
      <c r="AX410" s="9">
        <f t="shared" si="515"/>
        <v>-1</v>
      </c>
      <c r="AY410" s="9">
        <f t="shared" si="515"/>
        <v>-1</v>
      </c>
      <c r="AZ410" s="9">
        <f t="shared" si="515"/>
        <v>-1</v>
      </c>
      <c r="BA410" s="9">
        <f t="shared" si="515"/>
        <v>-1</v>
      </c>
      <c r="BB410" s="9">
        <f t="shared" si="515"/>
        <v>-1</v>
      </c>
      <c r="BC410" s="9">
        <f t="shared" si="515"/>
        <v>-1</v>
      </c>
      <c r="BD410" s="9">
        <f t="shared" si="515"/>
        <v>-1</v>
      </c>
      <c r="BE410" s="9">
        <f t="shared" si="515"/>
        <v>-1</v>
      </c>
      <c r="BF410" s="9">
        <f t="shared" si="515"/>
        <v>-1</v>
      </c>
      <c r="BG410" s="9">
        <f t="shared" si="515"/>
        <v>-1</v>
      </c>
      <c r="BH410" s="17">
        <f t="shared" si="515"/>
        <v>-1</v>
      </c>
    </row>
    <row r="411" spans="2:60" ht="15" hidden="1" customHeight="1" x14ac:dyDescent="0.25">
      <c r="B411" s="21">
        <v>44682</v>
      </c>
      <c r="C411" s="8">
        <f t="shared" ref="C411:T411" si="516">+C192/C180-1</f>
        <v>-1</v>
      </c>
      <c r="D411" s="8">
        <f t="shared" si="516"/>
        <v>-1</v>
      </c>
      <c r="E411" s="8">
        <f t="shared" si="516"/>
        <v>-1</v>
      </c>
      <c r="F411" s="8">
        <f t="shared" si="516"/>
        <v>-1</v>
      </c>
      <c r="G411" s="8">
        <f t="shared" si="516"/>
        <v>-1</v>
      </c>
      <c r="H411" s="8">
        <f t="shared" si="516"/>
        <v>-1</v>
      </c>
      <c r="I411" s="8">
        <f t="shared" si="516"/>
        <v>-1</v>
      </c>
      <c r="J411" s="8">
        <f t="shared" si="516"/>
        <v>-1</v>
      </c>
      <c r="K411" s="8">
        <f t="shared" si="516"/>
        <v>-1</v>
      </c>
      <c r="L411" s="8">
        <f t="shared" si="516"/>
        <v>-1</v>
      </c>
      <c r="M411" s="8">
        <f t="shared" si="516"/>
        <v>-1</v>
      </c>
      <c r="N411" s="8">
        <f t="shared" si="516"/>
        <v>-1</v>
      </c>
      <c r="O411" s="8">
        <f t="shared" si="516"/>
        <v>-1</v>
      </c>
      <c r="P411" s="8">
        <f t="shared" si="516"/>
        <v>-1</v>
      </c>
      <c r="Q411" s="8">
        <f t="shared" si="516"/>
        <v>-1</v>
      </c>
      <c r="R411" s="8">
        <f t="shared" si="516"/>
        <v>-1</v>
      </c>
      <c r="S411" s="8">
        <f t="shared" si="516"/>
        <v>-1</v>
      </c>
      <c r="T411" s="16">
        <f t="shared" si="516"/>
        <v>-1</v>
      </c>
      <c r="V411" s="21">
        <v>44682</v>
      </c>
      <c r="W411" s="8">
        <f t="shared" ref="W411:AN411" si="517">+W192/W180-1</f>
        <v>-1</v>
      </c>
      <c r="X411" s="8">
        <f t="shared" si="517"/>
        <v>-1</v>
      </c>
      <c r="Y411" s="8">
        <f t="shared" si="517"/>
        <v>-1</v>
      </c>
      <c r="Z411" s="8">
        <f t="shared" si="517"/>
        <v>-1</v>
      </c>
      <c r="AA411" s="8">
        <f t="shared" si="517"/>
        <v>-1</v>
      </c>
      <c r="AB411" s="8">
        <f t="shared" si="517"/>
        <v>-1</v>
      </c>
      <c r="AC411" s="8">
        <f t="shared" si="517"/>
        <v>-1</v>
      </c>
      <c r="AD411" s="8">
        <f t="shared" si="517"/>
        <v>-1</v>
      </c>
      <c r="AE411" s="8">
        <f t="shared" si="517"/>
        <v>-1</v>
      </c>
      <c r="AF411" s="8">
        <f t="shared" si="517"/>
        <v>-1</v>
      </c>
      <c r="AG411" s="8">
        <f t="shared" si="517"/>
        <v>-1</v>
      </c>
      <c r="AH411" s="8">
        <f t="shared" si="517"/>
        <v>-1</v>
      </c>
      <c r="AI411" s="8">
        <f t="shared" si="517"/>
        <v>-1</v>
      </c>
      <c r="AJ411" s="8">
        <f t="shared" si="517"/>
        <v>-1</v>
      </c>
      <c r="AK411" s="8">
        <f t="shared" si="517"/>
        <v>-1</v>
      </c>
      <c r="AL411" s="8">
        <f t="shared" si="517"/>
        <v>-1</v>
      </c>
      <c r="AM411" s="8">
        <f t="shared" si="517"/>
        <v>-1</v>
      </c>
      <c r="AN411" s="16">
        <f t="shared" si="517"/>
        <v>-1</v>
      </c>
      <c r="AP411" s="21">
        <v>44682</v>
      </c>
      <c r="AQ411" s="8">
        <f t="shared" ref="AQ411:BH411" si="518">+AQ192/AQ180-1</f>
        <v>-1</v>
      </c>
      <c r="AR411" s="8">
        <f t="shared" si="518"/>
        <v>-1</v>
      </c>
      <c r="AS411" s="8">
        <f t="shared" si="518"/>
        <v>-1</v>
      </c>
      <c r="AT411" s="8">
        <f t="shared" si="518"/>
        <v>-1</v>
      </c>
      <c r="AU411" s="8">
        <f t="shared" si="518"/>
        <v>-1</v>
      </c>
      <c r="AV411" s="8">
        <f t="shared" si="518"/>
        <v>-1</v>
      </c>
      <c r="AW411" s="8">
        <f t="shared" si="518"/>
        <v>-1</v>
      </c>
      <c r="AX411" s="8">
        <f t="shared" si="518"/>
        <v>-1</v>
      </c>
      <c r="AY411" s="8">
        <f t="shared" si="518"/>
        <v>-1</v>
      </c>
      <c r="AZ411" s="8">
        <f t="shared" si="518"/>
        <v>-1</v>
      </c>
      <c r="BA411" s="8">
        <f t="shared" si="518"/>
        <v>-1</v>
      </c>
      <c r="BB411" s="8">
        <f t="shared" si="518"/>
        <v>-1</v>
      </c>
      <c r="BC411" s="8">
        <f t="shared" si="518"/>
        <v>-1</v>
      </c>
      <c r="BD411" s="8">
        <f t="shared" si="518"/>
        <v>-1</v>
      </c>
      <c r="BE411" s="8">
        <f t="shared" si="518"/>
        <v>-1</v>
      </c>
      <c r="BF411" s="8">
        <f t="shared" si="518"/>
        <v>-1</v>
      </c>
      <c r="BG411" s="8">
        <f t="shared" si="518"/>
        <v>-1</v>
      </c>
      <c r="BH411" s="16">
        <f t="shared" si="518"/>
        <v>-1</v>
      </c>
    </row>
    <row r="412" spans="2:60" ht="15" hidden="1" customHeight="1" x14ac:dyDescent="0.25">
      <c r="B412" s="20">
        <v>44713</v>
      </c>
      <c r="C412" s="9">
        <f t="shared" ref="C412:T412" si="519">+C193/C181-1</f>
        <v>-1</v>
      </c>
      <c r="D412" s="9">
        <f t="shared" si="519"/>
        <v>-1</v>
      </c>
      <c r="E412" s="9">
        <f t="shared" si="519"/>
        <v>-1</v>
      </c>
      <c r="F412" s="9">
        <f t="shared" si="519"/>
        <v>-1</v>
      </c>
      <c r="G412" s="9">
        <f t="shared" si="519"/>
        <v>-1</v>
      </c>
      <c r="H412" s="9">
        <f t="shared" si="519"/>
        <v>-1</v>
      </c>
      <c r="I412" s="9">
        <f t="shared" si="519"/>
        <v>-1</v>
      </c>
      <c r="J412" s="9">
        <f t="shared" si="519"/>
        <v>-1</v>
      </c>
      <c r="K412" s="9">
        <f t="shared" si="519"/>
        <v>-1</v>
      </c>
      <c r="L412" s="9">
        <f t="shared" si="519"/>
        <v>-1</v>
      </c>
      <c r="M412" s="9">
        <f t="shared" si="519"/>
        <v>-1</v>
      </c>
      <c r="N412" s="9">
        <f t="shared" si="519"/>
        <v>-1</v>
      </c>
      <c r="O412" s="9">
        <f t="shared" si="519"/>
        <v>-1</v>
      </c>
      <c r="P412" s="9">
        <f t="shared" si="519"/>
        <v>-1</v>
      </c>
      <c r="Q412" s="9">
        <f t="shared" si="519"/>
        <v>-1</v>
      </c>
      <c r="R412" s="9">
        <f t="shared" si="519"/>
        <v>-1</v>
      </c>
      <c r="S412" s="9">
        <f t="shared" si="519"/>
        <v>-1</v>
      </c>
      <c r="T412" s="17">
        <f t="shared" si="519"/>
        <v>-1</v>
      </c>
      <c r="V412" s="20">
        <v>44713</v>
      </c>
      <c r="W412" s="9">
        <f t="shared" ref="W412:AN412" si="520">+W193/W181-1</f>
        <v>-1</v>
      </c>
      <c r="X412" s="9">
        <f t="shared" si="520"/>
        <v>-1</v>
      </c>
      <c r="Y412" s="9">
        <f t="shared" si="520"/>
        <v>-1</v>
      </c>
      <c r="Z412" s="9">
        <f t="shared" si="520"/>
        <v>-1</v>
      </c>
      <c r="AA412" s="9">
        <f t="shared" si="520"/>
        <v>-1</v>
      </c>
      <c r="AB412" s="9">
        <f t="shared" si="520"/>
        <v>-1</v>
      </c>
      <c r="AC412" s="9">
        <f t="shared" si="520"/>
        <v>-1</v>
      </c>
      <c r="AD412" s="9">
        <f t="shared" si="520"/>
        <v>-1</v>
      </c>
      <c r="AE412" s="9">
        <f t="shared" si="520"/>
        <v>-1</v>
      </c>
      <c r="AF412" s="9">
        <f t="shared" si="520"/>
        <v>-1</v>
      </c>
      <c r="AG412" s="9">
        <f t="shared" si="520"/>
        <v>-1</v>
      </c>
      <c r="AH412" s="9">
        <f t="shared" si="520"/>
        <v>-1</v>
      </c>
      <c r="AI412" s="9">
        <f t="shared" si="520"/>
        <v>-1</v>
      </c>
      <c r="AJ412" s="9">
        <f t="shared" si="520"/>
        <v>-1</v>
      </c>
      <c r="AK412" s="9">
        <f t="shared" si="520"/>
        <v>-1</v>
      </c>
      <c r="AL412" s="9">
        <f t="shared" si="520"/>
        <v>-1</v>
      </c>
      <c r="AM412" s="9">
        <f t="shared" si="520"/>
        <v>-1</v>
      </c>
      <c r="AN412" s="17">
        <f t="shared" si="520"/>
        <v>-1</v>
      </c>
      <c r="AP412" s="20">
        <v>44713</v>
      </c>
      <c r="AQ412" s="9">
        <f t="shared" ref="AQ412:BH412" si="521">+AQ193/AQ181-1</f>
        <v>-1</v>
      </c>
      <c r="AR412" s="9">
        <f t="shared" si="521"/>
        <v>-1</v>
      </c>
      <c r="AS412" s="9">
        <f t="shared" si="521"/>
        <v>-1</v>
      </c>
      <c r="AT412" s="9">
        <f t="shared" si="521"/>
        <v>-1</v>
      </c>
      <c r="AU412" s="9">
        <f t="shared" si="521"/>
        <v>-1</v>
      </c>
      <c r="AV412" s="9">
        <f t="shared" si="521"/>
        <v>-1</v>
      </c>
      <c r="AW412" s="9">
        <f t="shared" si="521"/>
        <v>-1</v>
      </c>
      <c r="AX412" s="9">
        <f t="shared" si="521"/>
        <v>-1</v>
      </c>
      <c r="AY412" s="9">
        <f t="shared" si="521"/>
        <v>-1</v>
      </c>
      <c r="AZ412" s="9">
        <f t="shared" si="521"/>
        <v>-1</v>
      </c>
      <c r="BA412" s="9">
        <f t="shared" si="521"/>
        <v>-1</v>
      </c>
      <c r="BB412" s="9">
        <f t="shared" si="521"/>
        <v>-1</v>
      </c>
      <c r="BC412" s="9">
        <f t="shared" si="521"/>
        <v>-1</v>
      </c>
      <c r="BD412" s="9">
        <f t="shared" si="521"/>
        <v>-1</v>
      </c>
      <c r="BE412" s="9">
        <f t="shared" si="521"/>
        <v>-1</v>
      </c>
      <c r="BF412" s="9">
        <f t="shared" si="521"/>
        <v>-1</v>
      </c>
      <c r="BG412" s="9">
        <f t="shared" si="521"/>
        <v>-1</v>
      </c>
      <c r="BH412" s="17">
        <f t="shared" si="521"/>
        <v>-1</v>
      </c>
    </row>
    <row r="413" spans="2:60" ht="15" hidden="1" customHeight="1" x14ac:dyDescent="0.25">
      <c r="B413" s="21">
        <v>44743</v>
      </c>
      <c r="C413" s="8">
        <f t="shared" ref="C413:T413" si="522">+C194/C182-1</f>
        <v>-1</v>
      </c>
      <c r="D413" s="8">
        <f t="shared" si="522"/>
        <v>-1</v>
      </c>
      <c r="E413" s="8">
        <f t="shared" si="522"/>
        <v>-1</v>
      </c>
      <c r="F413" s="8">
        <f t="shared" si="522"/>
        <v>-1</v>
      </c>
      <c r="G413" s="8">
        <f t="shared" si="522"/>
        <v>-1</v>
      </c>
      <c r="H413" s="8">
        <f t="shared" si="522"/>
        <v>-1</v>
      </c>
      <c r="I413" s="8">
        <f t="shared" si="522"/>
        <v>-1</v>
      </c>
      <c r="J413" s="8">
        <f t="shared" si="522"/>
        <v>-1</v>
      </c>
      <c r="K413" s="8">
        <f t="shared" si="522"/>
        <v>-1</v>
      </c>
      <c r="L413" s="8">
        <f t="shared" si="522"/>
        <v>-1</v>
      </c>
      <c r="M413" s="8">
        <f t="shared" si="522"/>
        <v>-1</v>
      </c>
      <c r="N413" s="8">
        <f t="shared" si="522"/>
        <v>-1</v>
      </c>
      <c r="O413" s="8">
        <f t="shared" si="522"/>
        <v>-1</v>
      </c>
      <c r="P413" s="8">
        <f t="shared" si="522"/>
        <v>-1</v>
      </c>
      <c r="Q413" s="8">
        <f t="shared" si="522"/>
        <v>-1</v>
      </c>
      <c r="R413" s="8">
        <f t="shared" si="522"/>
        <v>-1</v>
      </c>
      <c r="S413" s="8">
        <f t="shared" si="522"/>
        <v>-1</v>
      </c>
      <c r="T413" s="16">
        <f t="shared" si="522"/>
        <v>-1</v>
      </c>
      <c r="V413" s="21">
        <v>44743</v>
      </c>
      <c r="W413" s="8">
        <f t="shared" ref="W413:AN413" si="523">+W194/W182-1</f>
        <v>-1</v>
      </c>
      <c r="X413" s="8">
        <f t="shared" si="523"/>
        <v>-1</v>
      </c>
      <c r="Y413" s="8">
        <f t="shared" si="523"/>
        <v>-1</v>
      </c>
      <c r="Z413" s="8">
        <f t="shared" si="523"/>
        <v>-1</v>
      </c>
      <c r="AA413" s="8">
        <f t="shared" si="523"/>
        <v>-1</v>
      </c>
      <c r="AB413" s="8">
        <f t="shared" si="523"/>
        <v>-1</v>
      </c>
      <c r="AC413" s="8">
        <f t="shared" si="523"/>
        <v>-1</v>
      </c>
      <c r="AD413" s="8">
        <f t="shared" si="523"/>
        <v>-1</v>
      </c>
      <c r="AE413" s="8">
        <f t="shared" si="523"/>
        <v>-1</v>
      </c>
      <c r="AF413" s="8">
        <f t="shared" si="523"/>
        <v>-1</v>
      </c>
      <c r="AG413" s="8">
        <f t="shared" si="523"/>
        <v>-1</v>
      </c>
      <c r="AH413" s="8">
        <f t="shared" si="523"/>
        <v>-1</v>
      </c>
      <c r="AI413" s="8">
        <f t="shared" si="523"/>
        <v>-1</v>
      </c>
      <c r="AJ413" s="8">
        <f t="shared" si="523"/>
        <v>-1</v>
      </c>
      <c r="AK413" s="8">
        <f t="shared" si="523"/>
        <v>-1</v>
      </c>
      <c r="AL413" s="8">
        <f t="shared" si="523"/>
        <v>-1</v>
      </c>
      <c r="AM413" s="8">
        <f t="shared" si="523"/>
        <v>-1</v>
      </c>
      <c r="AN413" s="16">
        <f t="shared" si="523"/>
        <v>-1</v>
      </c>
      <c r="AP413" s="21">
        <v>44743</v>
      </c>
      <c r="AQ413" s="8">
        <f t="shared" ref="AQ413:BH413" si="524">+AQ194/AQ182-1</f>
        <v>-1</v>
      </c>
      <c r="AR413" s="8">
        <f t="shared" si="524"/>
        <v>-1</v>
      </c>
      <c r="AS413" s="8">
        <f t="shared" si="524"/>
        <v>-1</v>
      </c>
      <c r="AT413" s="8">
        <f t="shared" si="524"/>
        <v>-1</v>
      </c>
      <c r="AU413" s="8">
        <f t="shared" si="524"/>
        <v>-1</v>
      </c>
      <c r="AV413" s="8">
        <f t="shared" si="524"/>
        <v>-1</v>
      </c>
      <c r="AW413" s="8">
        <f t="shared" si="524"/>
        <v>-1</v>
      </c>
      <c r="AX413" s="8">
        <f t="shared" si="524"/>
        <v>-1</v>
      </c>
      <c r="AY413" s="8">
        <f t="shared" si="524"/>
        <v>-1</v>
      </c>
      <c r="AZ413" s="8">
        <f t="shared" si="524"/>
        <v>-1</v>
      </c>
      <c r="BA413" s="8">
        <f t="shared" si="524"/>
        <v>-1</v>
      </c>
      <c r="BB413" s="8">
        <f t="shared" si="524"/>
        <v>-1</v>
      </c>
      <c r="BC413" s="8">
        <f t="shared" si="524"/>
        <v>-1</v>
      </c>
      <c r="BD413" s="8">
        <f t="shared" si="524"/>
        <v>-1</v>
      </c>
      <c r="BE413" s="8">
        <f t="shared" si="524"/>
        <v>-1</v>
      </c>
      <c r="BF413" s="8">
        <f t="shared" si="524"/>
        <v>-1</v>
      </c>
      <c r="BG413" s="8">
        <f t="shared" si="524"/>
        <v>-1</v>
      </c>
      <c r="BH413" s="16">
        <f t="shared" si="524"/>
        <v>-1</v>
      </c>
    </row>
    <row r="414" spans="2:60" ht="15" hidden="1" customHeight="1" x14ac:dyDescent="0.25">
      <c r="B414" s="20">
        <v>44774</v>
      </c>
      <c r="C414" s="9">
        <f t="shared" ref="C414:T414" si="525">+C195/C183-1</f>
        <v>-1</v>
      </c>
      <c r="D414" s="9">
        <f t="shared" si="525"/>
        <v>-1</v>
      </c>
      <c r="E414" s="9">
        <f t="shared" si="525"/>
        <v>-1</v>
      </c>
      <c r="F414" s="9">
        <f t="shared" si="525"/>
        <v>-1</v>
      </c>
      <c r="G414" s="9">
        <f t="shared" si="525"/>
        <v>-1</v>
      </c>
      <c r="H414" s="9">
        <f t="shared" si="525"/>
        <v>-1</v>
      </c>
      <c r="I414" s="9">
        <f t="shared" si="525"/>
        <v>-1</v>
      </c>
      <c r="J414" s="9">
        <f t="shared" si="525"/>
        <v>-1</v>
      </c>
      <c r="K414" s="9">
        <f t="shared" si="525"/>
        <v>-1</v>
      </c>
      <c r="L414" s="9">
        <f t="shared" si="525"/>
        <v>-1</v>
      </c>
      <c r="M414" s="9">
        <f t="shared" si="525"/>
        <v>-1</v>
      </c>
      <c r="N414" s="9">
        <f t="shared" si="525"/>
        <v>-1</v>
      </c>
      <c r="O414" s="9">
        <f t="shared" si="525"/>
        <v>-1</v>
      </c>
      <c r="P414" s="9">
        <f t="shared" si="525"/>
        <v>-1</v>
      </c>
      <c r="Q414" s="9">
        <f t="shared" si="525"/>
        <v>-1</v>
      </c>
      <c r="R414" s="9">
        <f t="shared" si="525"/>
        <v>-1</v>
      </c>
      <c r="S414" s="9">
        <f t="shared" si="525"/>
        <v>-1</v>
      </c>
      <c r="T414" s="17">
        <f t="shared" si="525"/>
        <v>-1</v>
      </c>
      <c r="V414" s="20">
        <v>44774</v>
      </c>
      <c r="W414" s="9">
        <f t="shared" ref="W414:AN414" si="526">+W195/W183-1</f>
        <v>-1</v>
      </c>
      <c r="X414" s="9">
        <f t="shared" si="526"/>
        <v>-1</v>
      </c>
      <c r="Y414" s="9">
        <f t="shared" si="526"/>
        <v>-1</v>
      </c>
      <c r="Z414" s="9">
        <f t="shared" si="526"/>
        <v>-1</v>
      </c>
      <c r="AA414" s="9">
        <f t="shared" si="526"/>
        <v>-1</v>
      </c>
      <c r="AB414" s="9">
        <f t="shared" si="526"/>
        <v>-1</v>
      </c>
      <c r="AC414" s="9">
        <f t="shared" si="526"/>
        <v>-1</v>
      </c>
      <c r="AD414" s="9">
        <f t="shared" si="526"/>
        <v>-1</v>
      </c>
      <c r="AE414" s="9">
        <f t="shared" si="526"/>
        <v>-1</v>
      </c>
      <c r="AF414" s="9">
        <f t="shared" si="526"/>
        <v>-1</v>
      </c>
      <c r="AG414" s="9">
        <f t="shared" si="526"/>
        <v>-1</v>
      </c>
      <c r="AH414" s="9">
        <f t="shared" si="526"/>
        <v>-1</v>
      </c>
      <c r="AI414" s="9">
        <f t="shared" si="526"/>
        <v>-1</v>
      </c>
      <c r="AJ414" s="9">
        <f t="shared" si="526"/>
        <v>-1</v>
      </c>
      <c r="AK414" s="9">
        <f t="shared" si="526"/>
        <v>-1</v>
      </c>
      <c r="AL414" s="9">
        <f t="shared" si="526"/>
        <v>-1</v>
      </c>
      <c r="AM414" s="9">
        <f t="shared" si="526"/>
        <v>-1</v>
      </c>
      <c r="AN414" s="17">
        <f t="shared" si="526"/>
        <v>-1</v>
      </c>
      <c r="AP414" s="20">
        <v>44774</v>
      </c>
      <c r="AQ414" s="9">
        <f t="shared" ref="AQ414:BH414" si="527">+AQ195/AQ183-1</f>
        <v>-1</v>
      </c>
      <c r="AR414" s="9">
        <f t="shared" si="527"/>
        <v>-1</v>
      </c>
      <c r="AS414" s="9">
        <f t="shared" si="527"/>
        <v>-1</v>
      </c>
      <c r="AT414" s="9">
        <f t="shared" si="527"/>
        <v>-1</v>
      </c>
      <c r="AU414" s="9">
        <f t="shared" si="527"/>
        <v>-1</v>
      </c>
      <c r="AV414" s="9">
        <f t="shared" si="527"/>
        <v>-1</v>
      </c>
      <c r="AW414" s="9">
        <f t="shared" si="527"/>
        <v>-1</v>
      </c>
      <c r="AX414" s="9">
        <f t="shared" si="527"/>
        <v>-1</v>
      </c>
      <c r="AY414" s="9">
        <f t="shared" si="527"/>
        <v>-1</v>
      </c>
      <c r="AZ414" s="9">
        <f t="shared" si="527"/>
        <v>-1</v>
      </c>
      <c r="BA414" s="9">
        <f t="shared" si="527"/>
        <v>-1</v>
      </c>
      <c r="BB414" s="9">
        <f t="shared" si="527"/>
        <v>-1</v>
      </c>
      <c r="BC414" s="9">
        <f t="shared" si="527"/>
        <v>-1</v>
      </c>
      <c r="BD414" s="9">
        <f t="shared" si="527"/>
        <v>-1</v>
      </c>
      <c r="BE414" s="9">
        <f t="shared" si="527"/>
        <v>-1</v>
      </c>
      <c r="BF414" s="9">
        <f t="shared" si="527"/>
        <v>-1</v>
      </c>
      <c r="BG414" s="9">
        <f t="shared" si="527"/>
        <v>-1</v>
      </c>
      <c r="BH414" s="17">
        <f t="shared" si="527"/>
        <v>-1</v>
      </c>
    </row>
    <row r="415" spans="2:60" ht="15" hidden="1" customHeight="1" x14ac:dyDescent="0.25">
      <c r="B415" s="21">
        <v>44805</v>
      </c>
      <c r="C415" s="8">
        <f t="shared" ref="C415:T415" si="528">+C196/C184-1</f>
        <v>-1</v>
      </c>
      <c r="D415" s="8">
        <f t="shared" si="528"/>
        <v>-1</v>
      </c>
      <c r="E415" s="8">
        <f t="shared" si="528"/>
        <v>-1</v>
      </c>
      <c r="F415" s="8">
        <f t="shared" si="528"/>
        <v>-1</v>
      </c>
      <c r="G415" s="8">
        <f t="shared" si="528"/>
        <v>-1</v>
      </c>
      <c r="H415" s="8">
        <f t="shared" si="528"/>
        <v>-1</v>
      </c>
      <c r="I415" s="8">
        <f t="shared" si="528"/>
        <v>-1</v>
      </c>
      <c r="J415" s="8">
        <f t="shared" si="528"/>
        <v>-1</v>
      </c>
      <c r="K415" s="8">
        <f t="shared" si="528"/>
        <v>-1</v>
      </c>
      <c r="L415" s="8">
        <f t="shared" si="528"/>
        <v>-1</v>
      </c>
      <c r="M415" s="8">
        <f t="shared" si="528"/>
        <v>-1</v>
      </c>
      <c r="N415" s="8">
        <f t="shared" si="528"/>
        <v>-1</v>
      </c>
      <c r="O415" s="8">
        <f t="shared" si="528"/>
        <v>-1</v>
      </c>
      <c r="P415" s="8">
        <f t="shared" si="528"/>
        <v>-1</v>
      </c>
      <c r="Q415" s="8">
        <f t="shared" si="528"/>
        <v>-1</v>
      </c>
      <c r="R415" s="8">
        <f t="shared" si="528"/>
        <v>-1</v>
      </c>
      <c r="S415" s="8">
        <f t="shared" si="528"/>
        <v>-1</v>
      </c>
      <c r="T415" s="16">
        <f t="shared" si="528"/>
        <v>-1</v>
      </c>
      <c r="V415" s="21">
        <v>44805</v>
      </c>
      <c r="W415" s="8">
        <f t="shared" ref="W415:AN415" si="529">+W196/W184-1</f>
        <v>-1</v>
      </c>
      <c r="X415" s="8">
        <f t="shared" si="529"/>
        <v>-1</v>
      </c>
      <c r="Y415" s="8">
        <f t="shared" si="529"/>
        <v>-1</v>
      </c>
      <c r="Z415" s="8">
        <f t="shared" si="529"/>
        <v>-1</v>
      </c>
      <c r="AA415" s="8">
        <f t="shared" si="529"/>
        <v>-1</v>
      </c>
      <c r="AB415" s="8">
        <f t="shared" si="529"/>
        <v>-1</v>
      </c>
      <c r="AC415" s="8">
        <f t="shared" si="529"/>
        <v>-1</v>
      </c>
      <c r="AD415" s="8">
        <f t="shared" si="529"/>
        <v>-1</v>
      </c>
      <c r="AE415" s="8">
        <f t="shared" si="529"/>
        <v>-1</v>
      </c>
      <c r="AF415" s="8">
        <f t="shared" si="529"/>
        <v>-1</v>
      </c>
      <c r="AG415" s="8">
        <f t="shared" si="529"/>
        <v>-1</v>
      </c>
      <c r="AH415" s="8">
        <f t="shared" si="529"/>
        <v>-1</v>
      </c>
      <c r="AI415" s="8">
        <f t="shared" si="529"/>
        <v>-1</v>
      </c>
      <c r="AJ415" s="8">
        <f t="shared" si="529"/>
        <v>-1</v>
      </c>
      <c r="AK415" s="8">
        <f t="shared" si="529"/>
        <v>-1</v>
      </c>
      <c r="AL415" s="8">
        <f t="shared" si="529"/>
        <v>-1</v>
      </c>
      <c r="AM415" s="8">
        <f t="shared" si="529"/>
        <v>-1</v>
      </c>
      <c r="AN415" s="16">
        <f t="shared" si="529"/>
        <v>-1</v>
      </c>
      <c r="AP415" s="21">
        <v>44805</v>
      </c>
      <c r="AQ415" s="8">
        <f t="shared" ref="AQ415:BH415" si="530">+AQ196/AQ184-1</f>
        <v>-1</v>
      </c>
      <c r="AR415" s="8">
        <f t="shared" si="530"/>
        <v>-1</v>
      </c>
      <c r="AS415" s="8">
        <f t="shared" si="530"/>
        <v>-1</v>
      </c>
      <c r="AT415" s="8">
        <f t="shared" si="530"/>
        <v>-1</v>
      </c>
      <c r="AU415" s="8">
        <f t="shared" si="530"/>
        <v>-1</v>
      </c>
      <c r="AV415" s="8">
        <f t="shared" si="530"/>
        <v>-1</v>
      </c>
      <c r="AW415" s="8">
        <f t="shared" si="530"/>
        <v>-1</v>
      </c>
      <c r="AX415" s="8">
        <f t="shared" si="530"/>
        <v>-1</v>
      </c>
      <c r="AY415" s="8">
        <f t="shared" si="530"/>
        <v>-1</v>
      </c>
      <c r="AZ415" s="8">
        <f t="shared" si="530"/>
        <v>-1</v>
      </c>
      <c r="BA415" s="8">
        <f t="shared" si="530"/>
        <v>-1</v>
      </c>
      <c r="BB415" s="8">
        <f t="shared" si="530"/>
        <v>-1</v>
      </c>
      <c r="BC415" s="8">
        <f t="shared" si="530"/>
        <v>-1</v>
      </c>
      <c r="BD415" s="8">
        <f t="shared" si="530"/>
        <v>-1</v>
      </c>
      <c r="BE415" s="8">
        <f t="shared" si="530"/>
        <v>-1</v>
      </c>
      <c r="BF415" s="8">
        <f t="shared" si="530"/>
        <v>-1</v>
      </c>
      <c r="BG415" s="8">
        <f t="shared" si="530"/>
        <v>-1</v>
      </c>
      <c r="BH415" s="16">
        <f t="shared" si="530"/>
        <v>-1</v>
      </c>
    </row>
    <row r="416" spans="2:60" ht="15" hidden="1" customHeight="1" x14ac:dyDescent="0.25">
      <c r="B416" s="20">
        <v>44835</v>
      </c>
      <c r="C416" s="9" t="e">
        <f t="shared" ref="C416:T416" si="531">+C197/C185-1</f>
        <v>#DIV/0!</v>
      </c>
      <c r="D416" s="9" t="e">
        <f t="shared" si="531"/>
        <v>#DIV/0!</v>
      </c>
      <c r="E416" s="9" t="e">
        <f t="shared" si="531"/>
        <v>#DIV/0!</v>
      </c>
      <c r="F416" s="9" t="e">
        <f t="shared" si="531"/>
        <v>#DIV/0!</v>
      </c>
      <c r="G416" s="9" t="e">
        <f t="shared" si="531"/>
        <v>#DIV/0!</v>
      </c>
      <c r="H416" s="9" t="e">
        <f t="shared" si="531"/>
        <v>#DIV/0!</v>
      </c>
      <c r="I416" s="9" t="e">
        <f t="shared" si="531"/>
        <v>#DIV/0!</v>
      </c>
      <c r="J416" s="9" t="e">
        <f t="shared" si="531"/>
        <v>#DIV/0!</v>
      </c>
      <c r="K416" s="9" t="e">
        <f t="shared" si="531"/>
        <v>#DIV/0!</v>
      </c>
      <c r="L416" s="9" t="e">
        <f t="shared" si="531"/>
        <v>#DIV/0!</v>
      </c>
      <c r="M416" s="9" t="e">
        <f t="shared" si="531"/>
        <v>#DIV/0!</v>
      </c>
      <c r="N416" s="9" t="e">
        <f t="shared" si="531"/>
        <v>#DIV/0!</v>
      </c>
      <c r="O416" s="9" t="e">
        <f t="shared" si="531"/>
        <v>#DIV/0!</v>
      </c>
      <c r="P416" s="9" t="e">
        <f t="shared" si="531"/>
        <v>#DIV/0!</v>
      </c>
      <c r="Q416" s="9" t="e">
        <f t="shared" si="531"/>
        <v>#DIV/0!</v>
      </c>
      <c r="R416" s="9" t="e">
        <f t="shared" si="531"/>
        <v>#DIV/0!</v>
      </c>
      <c r="S416" s="9" t="e">
        <f t="shared" si="531"/>
        <v>#DIV/0!</v>
      </c>
      <c r="T416" s="17" t="e">
        <f t="shared" si="531"/>
        <v>#DIV/0!</v>
      </c>
      <c r="V416" s="20">
        <v>44835</v>
      </c>
      <c r="W416" s="9" t="e">
        <f t="shared" ref="W416:AN416" si="532">+W197/W185-1</f>
        <v>#DIV/0!</v>
      </c>
      <c r="X416" s="9" t="e">
        <f t="shared" si="532"/>
        <v>#DIV/0!</v>
      </c>
      <c r="Y416" s="9" t="e">
        <f t="shared" si="532"/>
        <v>#DIV/0!</v>
      </c>
      <c r="Z416" s="9" t="e">
        <f t="shared" si="532"/>
        <v>#DIV/0!</v>
      </c>
      <c r="AA416" s="9" t="e">
        <f t="shared" si="532"/>
        <v>#DIV/0!</v>
      </c>
      <c r="AB416" s="9" t="e">
        <f t="shared" si="532"/>
        <v>#DIV/0!</v>
      </c>
      <c r="AC416" s="9" t="e">
        <f t="shared" si="532"/>
        <v>#DIV/0!</v>
      </c>
      <c r="AD416" s="9" t="e">
        <f t="shared" si="532"/>
        <v>#DIV/0!</v>
      </c>
      <c r="AE416" s="9" t="e">
        <f t="shared" si="532"/>
        <v>#DIV/0!</v>
      </c>
      <c r="AF416" s="9" t="e">
        <f t="shared" si="532"/>
        <v>#DIV/0!</v>
      </c>
      <c r="AG416" s="9" t="e">
        <f t="shared" si="532"/>
        <v>#DIV/0!</v>
      </c>
      <c r="AH416" s="9" t="e">
        <f t="shared" si="532"/>
        <v>#DIV/0!</v>
      </c>
      <c r="AI416" s="9" t="e">
        <f t="shared" si="532"/>
        <v>#DIV/0!</v>
      </c>
      <c r="AJ416" s="9" t="e">
        <f t="shared" si="532"/>
        <v>#DIV/0!</v>
      </c>
      <c r="AK416" s="9" t="e">
        <f t="shared" si="532"/>
        <v>#DIV/0!</v>
      </c>
      <c r="AL416" s="9" t="e">
        <f t="shared" si="532"/>
        <v>#DIV/0!</v>
      </c>
      <c r="AM416" s="9" t="e">
        <f t="shared" si="532"/>
        <v>#DIV/0!</v>
      </c>
      <c r="AN416" s="17" t="e">
        <f t="shared" si="532"/>
        <v>#DIV/0!</v>
      </c>
      <c r="AP416" s="20">
        <v>44835</v>
      </c>
      <c r="AQ416" s="9" t="e">
        <f t="shared" ref="AQ416:BH416" si="533">+AQ197/AQ185-1</f>
        <v>#DIV/0!</v>
      </c>
      <c r="AR416" s="9" t="e">
        <f t="shared" si="533"/>
        <v>#DIV/0!</v>
      </c>
      <c r="AS416" s="9" t="e">
        <f t="shared" si="533"/>
        <v>#DIV/0!</v>
      </c>
      <c r="AT416" s="9" t="e">
        <f t="shared" si="533"/>
        <v>#DIV/0!</v>
      </c>
      <c r="AU416" s="9" t="e">
        <f t="shared" si="533"/>
        <v>#DIV/0!</v>
      </c>
      <c r="AV416" s="9" t="e">
        <f t="shared" si="533"/>
        <v>#DIV/0!</v>
      </c>
      <c r="AW416" s="9" t="e">
        <f t="shared" si="533"/>
        <v>#DIV/0!</v>
      </c>
      <c r="AX416" s="9" t="e">
        <f t="shared" si="533"/>
        <v>#DIV/0!</v>
      </c>
      <c r="AY416" s="9" t="e">
        <f t="shared" si="533"/>
        <v>#DIV/0!</v>
      </c>
      <c r="AZ416" s="9" t="e">
        <f t="shared" si="533"/>
        <v>#DIV/0!</v>
      </c>
      <c r="BA416" s="9" t="e">
        <f t="shared" si="533"/>
        <v>#DIV/0!</v>
      </c>
      <c r="BB416" s="9" t="e">
        <f t="shared" si="533"/>
        <v>#DIV/0!</v>
      </c>
      <c r="BC416" s="9" t="e">
        <f t="shared" si="533"/>
        <v>#DIV/0!</v>
      </c>
      <c r="BD416" s="9" t="e">
        <f t="shared" si="533"/>
        <v>#DIV/0!</v>
      </c>
      <c r="BE416" s="9" t="e">
        <f t="shared" si="533"/>
        <v>#DIV/0!</v>
      </c>
      <c r="BF416" s="9" t="e">
        <f t="shared" si="533"/>
        <v>#DIV/0!</v>
      </c>
      <c r="BG416" s="9" t="e">
        <f t="shared" si="533"/>
        <v>#DIV/0!</v>
      </c>
      <c r="BH416" s="17" t="e">
        <f t="shared" si="533"/>
        <v>#DIV/0!</v>
      </c>
    </row>
    <row r="417" spans="2:60" ht="15" hidden="1" customHeight="1" x14ac:dyDescent="0.25">
      <c r="B417" s="21">
        <v>44866</v>
      </c>
      <c r="C417" s="8" t="e">
        <f t="shared" ref="C417:T417" si="534">+C198/C186-1</f>
        <v>#DIV/0!</v>
      </c>
      <c r="D417" s="8" t="e">
        <f t="shared" si="534"/>
        <v>#DIV/0!</v>
      </c>
      <c r="E417" s="8" t="e">
        <f t="shared" si="534"/>
        <v>#DIV/0!</v>
      </c>
      <c r="F417" s="8" t="e">
        <f t="shared" si="534"/>
        <v>#DIV/0!</v>
      </c>
      <c r="G417" s="8" t="e">
        <f t="shared" si="534"/>
        <v>#DIV/0!</v>
      </c>
      <c r="H417" s="8" t="e">
        <f t="shared" si="534"/>
        <v>#DIV/0!</v>
      </c>
      <c r="I417" s="8" t="e">
        <f t="shared" si="534"/>
        <v>#DIV/0!</v>
      </c>
      <c r="J417" s="8" t="e">
        <f t="shared" si="534"/>
        <v>#DIV/0!</v>
      </c>
      <c r="K417" s="8" t="e">
        <f t="shared" si="534"/>
        <v>#DIV/0!</v>
      </c>
      <c r="L417" s="8" t="e">
        <f t="shared" si="534"/>
        <v>#DIV/0!</v>
      </c>
      <c r="M417" s="8" t="e">
        <f t="shared" si="534"/>
        <v>#DIV/0!</v>
      </c>
      <c r="N417" s="8" t="e">
        <f t="shared" si="534"/>
        <v>#DIV/0!</v>
      </c>
      <c r="O417" s="8" t="e">
        <f t="shared" si="534"/>
        <v>#DIV/0!</v>
      </c>
      <c r="P417" s="8" t="e">
        <f t="shared" si="534"/>
        <v>#DIV/0!</v>
      </c>
      <c r="Q417" s="8" t="e">
        <f t="shared" si="534"/>
        <v>#DIV/0!</v>
      </c>
      <c r="R417" s="8" t="e">
        <f t="shared" si="534"/>
        <v>#DIV/0!</v>
      </c>
      <c r="S417" s="8" t="e">
        <f t="shared" si="534"/>
        <v>#DIV/0!</v>
      </c>
      <c r="T417" s="16" t="e">
        <f t="shared" si="534"/>
        <v>#DIV/0!</v>
      </c>
      <c r="V417" s="21">
        <v>44866</v>
      </c>
      <c r="W417" s="8" t="e">
        <f t="shared" ref="W417:AN417" si="535">+W198/W186-1</f>
        <v>#DIV/0!</v>
      </c>
      <c r="X417" s="8" t="e">
        <f t="shared" si="535"/>
        <v>#DIV/0!</v>
      </c>
      <c r="Y417" s="8" t="e">
        <f t="shared" si="535"/>
        <v>#DIV/0!</v>
      </c>
      <c r="Z417" s="8" t="e">
        <f t="shared" si="535"/>
        <v>#DIV/0!</v>
      </c>
      <c r="AA417" s="8" t="e">
        <f t="shared" si="535"/>
        <v>#DIV/0!</v>
      </c>
      <c r="AB417" s="8" t="e">
        <f t="shared" si="535"/>
        <v>#DIV/0!</v>
      </c>
      <c r="AC417" s="8" t="e">
        <f t="shared" si="535"/>
        <v>#DIV/0!</v>
      </c>
      <c r="AD417" s="8" t="e">
        <f t="shared" si="535"/>
        <v>#DIV/0!</v>
      </c>
      <c r="AE417" s="8" t="e">
        <f t="shared" si="535"/>
        <v>#DIV/0!</v>
      </c>
      <c r="AF417" s="8" t="e">
        <f t="shared" si="535"/>
        <v>#DIV/0!</v>
      </c>
      <c r="AG417" s="8" t="e">
        <f t="shared" si="535"/>
        <v>#DIV/0!</v>
      </c>
      <c r="AH417" s="8" t="e">
        <f t="shared" si="535"/>
        <v>#DIV/0!</v>
      </c>
      <c r="AI417" s="8" t="e">
        <f t="shared" si="535"/>
        <v>#DIV/0!</v>
      </c>
      <c r="AJ417" s="8" t="e">
        <f t="shared" si="535"/>
        <v>#DIV/0!</v>
      </c>
      <c r="AK417" s="8" t="e">
        <f t="shared" si="535"/>
        <v>#DIV/0!</v>
      </c>
      <c r="AL417" s="8" t="e">
        <f t="shared" si="535"/>
        <v>#DIV/0!</v>
      </c>
      <c r="AM417" s="8" t="e">
        <f t="shared" si="535"/>
        <v>#DIV/0!</v>
      </c>
      <c r="AN417" s="16" t="e">
        <f t="shared" si="535"/>
        <v>#DIV/0!</v>
      </c>
      <c r="AP417" s="21">
        <v>44866</v>
      </c>
      <c r="AQ417" s="8" t="e">
        <f t="shared" ref="AQ417:BH417" si="536">+AQ198/AQ186-1</f>
        <v>#DIV/0!</v>
      </c>
      <c r="AR417" s="8" t="e">
        <f t="shared" si="536"/>
        <v>#DIV/0!</v>
      </c>
      <c r="AS417" s="8" t="e">
        <f t="shared" si="536"/>
        <v>#DIV/0!</v>
      </c>
      <c r="AT417" s="8" t="e">
        <f t="shared" si="536"/>
        <v>#DIV/0!</v>
      </c>
      <c r="AU417" s="8" t="e">
        <f t="shared" si="536"/>
        <v>#DIV/0!</v>
      </c>
      <c r="AV417" s="8" t="e">
        <f t="shared" si="536"/>
        <v>#DIV/0!</v>
      </c>
      <c r="AW417" s="8" t="e">
        <f t="shared" si="536"/>
        <v>#DIV/0!</v>
      </c>
      <c r="AX417" s="8" t="e">
        <f t="shared" si="536"/>
        <v>#DIV/0!</v>
      </c>
      <c r="AY417" s="8" t="e">
        <f t="shared" si="536"/>
        <v>#DIV/0!</v>
      </c>
      <c r="AZ417" s="8" t="e">
        <f t="shared" si="536"/>
        <v>#DIV/0!</v>
      </c>
      <c r="BA417" s="8" t="e">
        <f t="shared" si="536"/>
        <v>#DIV/0!</v>
      </c>
      <c r="BB417" s="8" t="e">
        <f t="shared" si="536"/>
        <v>#DIV/0!</v>
      </c>
      <c r="BC417" s="8" t="e">
        <f t="shared" si="536"/>
        <v>#DIV/0!</v>
      </c>
      <c r="BD417" s="8" t="e">
        <f t="shared" si="536"/>
        <v>#DIV/0!</v>
      </c>
      <c r="BE417" s="8" t="e">
        <f t="shared" si="536"/>
        <v>#DIV/0!</v>
      </c>
      <c r="BF417" s="8" t="e">
        <f t="shared" si="536"/>
        <v>#DIV/0!</v>
      </c>
      <c r="BG417" s="8" t="e">
        <f t="shared" si="536"/>
        <v>#DIV/0!</v>
      </c>
      <c r="BH417" s="16" t="e">
        <f t="shared" si="536"/>
        <v>#DIV/0!</v>
      </c>
    </row>
    <row r="418" spans="2:60" ht="15" hidden="1" customHeight="1" x14ac:dyDescent="0.25">
      <c r="B418" s="20">
        <v>44896</v>
      </c>
      <c r="C418" s="9" t="e">
        <f t="shared" ref="C418:T418" si="537">+C199/C187-1</f>
        <v>#DIV/0!</v>
      </c>
      <c r="D418" s="9" t="e">
        <f t="shared" si="537"/>
        <v>#DIV/0!</v>
      </c>
      <c r="E418" s="9" t="e">
        <f t="shared" si="537"/>
        <v>#DIV/0!</v>
      </c>
      <c r="F418" s="9" t="e">
        <f t="shared" si="537"/>
        <v>#DIV/0!</v>
      </c>
      <c r="G418" s="9" t="e">
        <f t="shared" si="537"/>
        <v>#DIV/0!</v>
      </c>
      <c r="H418" s="9" t="e">
        <f t="shared" si="537"/>
        <v>#DIV/0!</v>
      </c>
      <c r="I418" s="9" t="e">
        <f t="shared" si="537"/>
        <v>#DIV/0!</v>
      </c>
      <c r="J418" s="9" t="e">
        <f t="shared" si="537"/>
        <v>#DIV/0!</v>
      </c>
      <c r="K418" s="9" t="e">
        <f t="shared" si="537"/>
        <v>#DIV/0!</v>
      </c>
      <c r="L418" s="9" t="e">
        <f t="shared" si="537"/>
        <v>#DIV/0!</v>
      </c>
      <c r="M418" s="9" t="e">
        <f t="shared" si="537"/>
        <v>#DIV/0!</v>
      </c>
      <c r="N418" s="9" t="e">
        <f t="shared" si="537"/>
        <v>#DIV/0!</v>
      </c>
      <c r="O418" s="9" t="e">
        <f t="shared" si="537"/>
        <v>#DIV/0!</v>
      </c>
      <c r="P418" s="9" t="e">
        <f t="shared" si="537"/>
        <v>#DIV/0!</v>
      </c>
      <c r="Q418" s="9" t="e">
        <f t="shared" si="537"/>
        <v>#DIV/0!</v>
      </c>
      <c r="R418" s="9" t="e">
        <f t="shared" si="537"/>
        <v>#DIV/0!</v>
      </c>
      <c r="S418" s="9" t="e">
        <f t="shared" si="537"/>
        <v>#DIV/0!</v>
      </c>
      <c r="T418" s="17" t="e">
        <f t="shared" si="537"/>
        <v>#DIV/0!</v>
      </c>
      <c r="V418" s="20">
        <v>44896</v>
      </c>
      <c r="W418" s="9" t="e">
        <f t="shared" ref="W418:AN418" si="538">+W199/W187-1</f>
        <v>#DIV/0!</v>
      </c>
      <c r="X418" s="9" t="e">
        <f t="shared" si="538"/>
        <v>#DIV/0!</v>
      </c>
      <c r="Y418" s="9" t="e">
        <f t="shared" si="538"/>
        <v>#DIV/0!</v>
      </c>
      <c r="Z418" s="9" t="e">
        <f t="shared" si="538"/>
        <v>#DIV/0!</v>
      </c>
      <c r="AA418" s="9" t="e">
        <f t="shared" si="538"/>
        <v>#DIV/0!</v>
      </c>
      <c r="AB418" s="9" t="e">
        <f t="shared" si="538"/>
        <v>#DIV/0!</v>
      </c>
      <c r="AC418" s="9" t="e">
        <f t="shared" si="538"/>
        <v>#DIV/0!</v>
      </c>
      <c r="AD418" s="9" t="e">
        <f t="shared" si="538"/>
        <v>#DIV/0!</v>
      </c>
      <c r="AE418" s="9" t="e">
        <f t="shared" si="538"/>
        <v>#DIV/0!</v>
      </c>
      <c r="AF418" s="9" t="e">
        <f t="shared" si="538"/>
        <v>#DIV/0!</v>
      </c>
      <c r="AG418" s="9" t="e">
        <f t="shared" si="538"/>
        <v>#DIV/0!</v>
      </c>
      <c r="AH418" s="9" t="e">
        <f t="shared" si="538"/>
        <v>#DIV/0!</v>
      </c>
      <c r="AI418" s="9" t="e">
        <f t="shared" si="538"/>
        <v>#DIV/0!</v>
      </c>
      <c r="AJ418" s="9" t="e">
        <f t="shared" si="538"/>
        <v>#DIV/0!</v>
      </c>
      <c r="AK418" s="9" t="e">
        <f t="shared" si="538"/>
        <v>#DIV/0!</v>
      </c>
      <c r="AL418" s="9" t="e">
        <f t="shared" si="538"/>
        <v>#DIV/0!</v>
      </c>
      <c r="AM418" s="9" t="e">
        <f t="shared" si="538"/>
        <v>#DIV/0!</v>
      </c>
      <c r="AN418" s="17" t="e">
        <f t="shared" si="538"/>
        <v>#DIV/0!</v>
      </c>
      <c r="AP418" s="20">
        <v>44896</v>
      </c>
      <c r="AQ418" s="9" t="e">
        <f t="shared" ref="AQ418:BH418" si="539">+AQ199/AQ187-1</f>
        <v>#DIV/0!</v>
      </c>
      <c r="AR418" s="9" t="e">
        <f t="shared" si="539"/>
        <v>#DIV/0!</v>
      </c>
      <c r="AS418" s="9" t="e">
        <f t="shared" si="539"/>
        <v>#DIV/0!</v>
      </c>
      <c r="AT418" s="9" t="e">
        <f t="shared" si="539"/>
        <v>#DIV/0!</v>
      </c>
      <c r="AU418" s="9" t="e">
        <f t="shared" si="539"/>
        <v>#DIV/0!</v>
      </c>
      <c r="AV418" s="9" t="e">
        <f t="shared" si="539"/>
        <v>#DIV/0!</v>
      </c>
      <c r="AW418" s="9" t="e">
        <f t="shared" si="539"/>
        <v>#DIV/0!</v>
      </c>
      <c r="AX418" s="9" t="e">
        <f t="shared" si="539"/>
        <v>#DIV/0!</v>
      </c>
      <c r="AY418" s="9" t="e">
        <f t="shared" si="539"/>
        <v>#DIV/0!</v>
      </c>
      <c r="AZ418" s="9" t="e">
        <f t="shared" si="539"/>
        <v>#DIV/0!</v>
      </c>
      <c r="BA418" s="9" t="e">
        <f t="shared" si="539"/>
        <v>#DIV/0!</v>
      </c>
      <c r="BB418" s="9" t="e">
        <f t="shared" si="539"/>
        <v>#DIV/0!</v>
      </c>
      <c r="BC418" s="9" t="e">
        <f t="shared" si="539"/>
        <v>#DIV/0!</v>
      </c>
      <c r="BD418" s="9" t="e">
        <f t="shared" si="539"/>
        <v>#DIV/0!</v>
      </c>
      <c r="BE418" s="9" t="e">
        <f t="shared" si="539"/>
        <v>#DIV/0!</v>
      </c>
      <c r="BF418" s="9" t="e">
        <f t="shared" si="539"/>
        <v>#DIV/0!</v>
      </c>
      <c r="BG418" s="9" t="e">
        <f t="shared" si="539"/>
        <v>#DIV/0!</v>
      </c>
      <c r="BH418" s="17" t="e">
        <f t="shared" si="539"/>
        <v>#DIV/0!</v>
      </c>
    </row>
    <row r="419" spans="2:60" ht="15" hidden="1" customHeight="1" x14ac:dyDescent="0.25">
      <c r="B419" s="21">
        <v>44927</v>
      </c>
      <c r="C419" s="8" t="e">
        <f t="shared" ref="C419:T419" si="540">+C200/C188-1</f>
        <v>#DIV/0!</v>
      </c>
      <c r="D419" s="8" t="e">
        <f t="shared" si="540"/>
        <v>#DIV/0!</v>
      </c>
      <c r="E419" s="8" t="e">
        <f t="shared" si="540"/>
        <v>#DIV/0!</v>
      </c>
      <c r="F419" s="8" t="e">
        <f t="shared" si="540"/>
        <v>#DIV/0!</v>
      </c>
      <c r="G419" s="8" t="e">
        <f t="shared" si="540"/>
        <v>#DIV/0!</v>
      </c>
      <c r="H419" s="8" t="e">
        <f t="shared" si="540"/>
        <v>#DIV/0!</v>
      </c>
      <c r="I419" s="8" t="e">
        <f t="shared" si="540"/>
        <v>#DIV/0!</v>
      </c>
      <c r="J419" s="8" t="e">
        <f t="shared" si="540"/>
        <v>#DIV/0!</v>
      </c>
      <c r="K419" s="8" t="e">
        <f t="shared" si="540"/>
        <v>#DIV/0!</v>
      </c>
      <c r="L419" s="8" t="e">
        <f t="shared" si="540"/>
        <v>#DIV/0!</v>
      </c>
      <c r="M419" s="8" t="e">
        <f t="shared" si="540"/>
        <v>#DIV/0!</v>
      </c>
      <c r="N419" s="8" t="e">
        <f t="shared" si="540"/>
        <v>#DIV/0!</v>
      </c>
      <c r="O419" s="8" t="e">
        <f t="shared" si="540"/>
        <v>#DIV/0!</v>
      </c>
      <c r="P419" s="8" t="e">
        <f t="shared" si="540"/>
        <v>#DIV/0!</v>
      </c>
      <c r="Q419" s="8" t="e">
        <f t="shared" si="540"/>
        <v>#DIV/0!</v>
      </c>
      <c r="R419" s="8" t="e">
        <f t="shared" si="540"/>
        <v>#DIV/0!</v>
      </c>
      <c r="S419" s="8" t="e">
        <f t="shared" si="540"/>
        <v>#DIV/0!</v>
      </c>
      <c r="T419" s="16" t="e">
        <f t="shared" si="540"/>
        <v>#DIV/0!</v>
      </c>
      <c r="V419" s="21">
        <v>44927</v>
      </c>
      <c r="W419" s="8" t="e">
        <f t="shared" ref="W419:AN419" si="541">+W200/W188-1</f>
        <v>#DIV/0!</v>
      </c>
      <c r="X419" s="8" t="e">
        <f t="shared" si="541"/>
        <v>#DIV/0!</v>
      </c>
      <c r="Y419" s="8" t="e">
        <f t="shared" si="541"/>
        <v>#DIV/0!</v>
      </c>
      <c r="Z419" s="8" t="e">
        <f t="shared" si="541"/>
        <v>#DIV/0!</v>
      </c>
      <c r="AA419" s="8" t="e">
        <f t="shared" si="541"/>
        <v>#DIV/0!</v>
      </c>
      <c r="AB419" s="8" t="e">
        <f t="shared" si="541"/>
        <v>#DIV/0!</v>
      </c>
      <c r="AC419" s="8" t="e">
        <f t="shared" si="541"/>
        <v>#DIV/0!</v>
      </c>
      <c r="AD419" s="8" t="e">
        <f t="shared" si="541"/>
        <v>#DIV/0!</v>
      </c>
      <c r="AE419" s="8" t="e">
        <f t="shared" si="541"/>
        <v>#DIV/0!</v>
      </c>
      <c r="AF419" s="8" t="e">
        <f t="shared" si="541"/>
        <v>#DIV/0!</v>
      </c>
      <c r="AG419" s="8" t="e">
        <f t="shared" si="541"/>
        <v>#DIV/0!</v>
      </c>
      <c r="AH419" s="8" t="e">
        <f t="shared" si="541"/>
        <v>#DIV/0!</v>
      </c>
      <c r="AI419" s="8" t="e">
        <f t="shared" si="541"/>
        <v>#DIV/0!</v>
      </c>
      <c r="AJ419" s="8" t="e">
        <f t="shared" si="541"/>
        <v>#DIV/0!</v>
      </c>
      <c r="AK419" s="8" t="e">
        <f t="shared" si="541"/>
        <v>#DIV/0!</v>
      </c>
      <c r="AL419" s="8" t="e">
        <f t="shared" si="541"/>
        <v>#DIV/0!</v>
      </c>
      <c r="AM419" s="8" t="e">
        <f t="shared" si="541"/>
        <v>#DIV/0!</v>
      </c>
      <c r="AN419" s="16" t="e">
        <f t="shared" si="541"/>
        <v>#DIV/0!</v>
      </c>
      <c r="AP419" s="21">
        <v>44927</v>
      </c>
      <c r="AQ419" s="8" t="e">
        <f t="shared" ref="AQ419:BH419" si="542">+AQ200/AQ188-1</f>
        <v>#DIV/0!</v>
      </c>
      <c r="AR419" s="8" t="e">
        <f t="shared" si="542"/>
        <v>#DIV/0!</v>
      </c>
      <c r="AS419" s="8" t="e">
        <f t="shared" si="542"/>
        <v>#DIV/0!</v>
      </c>
      <c r="AT419" s="8" t="e">
        <f t="shared" si="542"/>
        <v>#DIV/0!</v>
      </c>
      <c r="AU419" s="8" t="e">
        <f t="shared" si="542"/>
        <v>#DIV/0!</v>
      </c>
      <c r="AV419" s="8" t="e">
        <f t="shared" si="542"/>
        <v>#DIV/0!</v>
      </c>
      <c r="AW419" s="8" t="e">
        <f t="shared" si="542"/>
        <v>#DIV/0!</v>
      </c>
      <c r="AX419" s="8" t="e">
        <f t="shared" si="542"/>
        <v>#DIV/0!</v>
      </c>
      <c r="AY419" s="8" t="e">
        <f t="shared" si="542"/>
        <v>#DIV/0!</v>
      </c>
      <c r="AZ419" s="8" t="e">
        <f t="shared" si="542"/>
        <v>#DIV/0!</v>
      </c>
      <c r="BA419" s="8" t="e">
        <f t="shared" si="542"/>
        <v>#DIV/0!</v>
      </c>
      <c r="BB419" s="8" t="e">
        <f t="shared" si="542"/>
        <v>#DIV/0!</v>
      </c>
      <c r="BC419" s="8" t="e">
        <f t="shared" si="542"/>
        <v>#DIV/0!</v>
      </c>
      <c r="BD419" s="8" t="e">
        <f t="shared" si="542"/>
        <v>#DIV/0!</v>
      </c>
      <c r="BE419" s="8" t="e">
        <f t="shared" si="542"/>
        <v>#DIV/0!</v>
      </c>
      <c r="BF419" s="8" t="e">
        <f t="shared" si="542"/>
        <v>#DIV/0!</v>
      </c>
      <c r="BG419" s="8" t="e">
        <f t="shared" si="542"/>
        <v>#DIV/0!</v>
      </c>
      <c r="BH419" s="16" t="e">
        <f t="shared" si="542"/>
        <v>#DIV/0!</v>
      </c>
    </row>
    <row r="420" spans="2:60" ht="15" hidden="1" customHeight="1" x14ac:dyDescent="0.25">
      <c r="B420" s="20">
        <v>44958</v>
      </c>
      <c r="C420" s="9" t="e">
        <f t="shared" ref="C420:T420" si="543">+C201/C189-1</f>
        <v>#DIV/0!</v>
      </c>
      <c r="D420" s="9" t="e">
        <f t="shared" si="543"/>
        <v>#DIV/0!</v>
      </c>
      <c r="E420" s="9" t="e">
        <f t="shared" si="543"/>
        <v>#DIV/0!</v>
      </c>
      <c r="F420" s="9" t="e">
        <f t="shared" si="543"/>
        <v>#DIV/0!</v>
      </c>
      <c r="G420" s="9" t="e">
        <f t="shared" si="543"/>
        <v>#DIV/0!</v>
      </c>
      <c r="H420" s="9" t="e">
        <f t="shared" si="543"/>
        <v>#DIV/0!</v>
      </c>
      <c r="I420" s="9" t="e">
        <f t="shared" si="543"/>
        <v>#DIV/0!</v>
      </c>
      <c r="J420" s="9" t="e">
        <f t="shared" si="543"/>
        <v>#DIV/0!</v>
      </c>
      <c r="K420" s="9" t="e">
        <f t="shared" si="543"/>
        <v>#DIV/0!</v>
      </c>
      <c r="L420" s="9" t="e">
        <f t="shared" si="543"/>
        <v>#DIV/0!</v>
      </c>
      <c r="M420" s="9" t="e">
        <f t="shared" si="543"/>
        <v>#DIV/0!</v>
      </c>
      <c r="N420" s="9" t="e">
        <f t="shared" si="543"/>
        <v>#DIV/0!</v>
      </c>
      <c r="O420" s="9" t="e">
        <f t="shared" si="543"/>
        <v>#DIV/0!</v>
      </c>
      <c r="P420" s="9" t="e">
        <f t="shared" si="543"/>
        <v>#DIV/0!</v>
      </c>
      <c r="Q420" s="9" t="e">
        <f t="shared" si="543"/>
        <v>#DIV/0!</v>
      </c>
      <c r="R420" s="9" t="e">
        <f t="shared" si="543"/>
        <v>#DIV/0!</v>
      </c>
      <c r="S420" s="9" t="e">
        <f t="shared" si="543"/>
        <v>#DIV/0!</v>
      </c>
      <c r="T420" s="17" t="e">
        <f t="shared" si="543"/>
        <v>#DIV/0!</v>
      </c>
      <c r="V420" s="20">
        <v>44958</v>
      </c>
      <c r="W420" s="9" t="e">
        <f t="shared" ref="W420:AN420" si="544">+W201/W189-1</f>
        <v>#DIV/0!</v>
      </c>
      <c r="X420" s="9" t="e">
        <f t="shared" si="544"/>
        <v>#DIV/0!</v>
      </c>
      <c r="Y420" s="9" t="e">
        <f t="shared" si="544"/>
        <v>#DIV/0!</v>
      </c>
      <c r="Z420" s="9" t="e">
        <f t="shared" si="544"/>
        <v>#DIV/0!</v>
      </c>
      <c r="AA420" s="9" t="e">
        <f t="shared" si="544"/>
        <v>#DIV/0!</v>
      </c>
      <c r="AB420" s="9" t="e">
        <f t="shared" si="544"/>
        <v>#DIV/0!</v>
      </c>
      <c r="AC420" s="9" t="e">
        <f t="shared" si="544"/>
        <v>#DIV/0!</v>
      </c>
      <c r="AD420" s="9" t="e">
        <f t="shared" si="544"/>
        <v>#DIV/0!</v>
      </c>
      <c r="AE420" s="9" t="e">
        <f t="shared" si="544"/>
        <v>#DIV/0!</v>
      </c>
      <c r="AF420" s="9" t="e">
        <f t="shared" si="544"/>
        <v>#DIV/0!</v>
      </c>
      <c r="AG420" s="9" t="e">
        <f t="shared" si="544"/>
        <v>#DIV/0!</v>
      </c>
      <c r="AH420" s="9" t="e">
        <f t="shared" si="544"/>
        <v>#DIV/0!</v>
      </c>
      <c r="AI420" s="9" t="e">
        <f t="shared" si="544"/>
        <v>#DIV/0!</v>
      </c>
      <c r="AJ420" s="9" t="e">
        <f t="shared" si="544"/>
        <v>#DIV/0!</v>
      </c>
      <c r="AK420" s="9" t="e">
        <f t="shared" si="544"/>
        <v>#DIV/0!</v>
      </c>
      <c r="AL420" s="9" t="e">
        <f t="shared" si="544"/>
        <v>#DIV/0!</v>
      </c>
      <c r="AM420" s="9" t="e">
        <f t="shared" si="544"/>
        <v>#DIV/0!</v>
      </c>
      <c r="AN420" s="17" t="e">
        <f t="shared" si="544"/>
        <v>#DIV/0!</v>
      </c>
      <c r="AP420" s="20">
        <v>44958</v>
      </c>
      <c r="AQ420" s="9" t="e">
        <f t="shared" ref="AQ420:BH420" si="545">+AQ201/AQ189-1</f>
        <v>#DIV/0!</v>
      </c>
      <c r="AR420" s="9" t="e">
        <f t="shared" si="545"/>
        <v>#DIV/0!</v>
      </c>
      <c r="AS420" s="9" t="e">
        <f t="shared" si="545"/>
        <v>#DIV/0!</v>
      </c>
      <c r="AT420" s="9" t="e">
        <f t="shared" si="545"/>
        <v>#DIV/0!</v>
      </c>
      <c r="AU420" s="9" t="e">
        <f t="shared" si="545"/>
        <v>#DIV/0!</v>
      </c>
      <c r="AV420" s="9" t="e">
        <f t="shared" si="545"/>
        <v>#DIV/0!</v>
      </c>
      <c r="AW420" s="9" t="e">
        <f t="shared" si="545"/>
        <v>#DIV/0!</v>
      </c>
      <c r="AX420" s="9" t="e">
        <f t="shared" si="545"/>
        <v>#DIV/0!</v>
      </c>
      <c r="AY420" s="9" t="e">
        <f t="shared" si="545"/>
        <v>#DIV/0!</v>
      </c>
      <c r="AZ420" s="9" t="e">
        <f t="shared" si="545"/>
        <v>#DIV/0!</v>
      </c>
      <c r="BA420" s="9" t="e">
        <f t="shared" si="545"/>
        <v>#DIV/0!</v>
      </c>
      <c r="BB420" s="9" t="e">
        <f t="shared" si="545"/>
        <v>#DIV/0!</v>
      </c>
      <c r="BC420" s="9" t="e">
        <f t="shared" si="545"/>
        <v>#DIV/0!</v>
      </c>
      <c r="BD420" s="9" t="e">
        <f t="shared" si="545"/>
        <v>#DIV/0!</v>
      </c>
      <c r="BE420" s="9" t="e">
        <f t="shared" si="545"/>
        <v>#DIV/0!</v>
      </c>
      <c r="BF420" s="9" t="e">
        <f t="shared" si="545"/>
        <v>#DIV/0!</v>
      </c>
      <c r="BG420" s="9" t="e">
        <f t="shared" si="545"/>
        <v>#DIV/0!</v>
      </c>
      <c r="BH420" s="17" t="e">
        <f t="shared" si="545"/>
        <v>#DIV/0!</v>
      </c>
    </row>
    <row r="421" spans="2:60" ht="15" hidden="1" customHeight="1" x14ac:dyDescent="0.25">
      <c r="B421" s="21">
        <v>44986</v>
      </c>
      <c r="C421" s="8" t="e">
        <f t="shared" ref="C421:T421" si="546">+C202/C190-1</f>
        <v>#DIV/0!</v>
      </c>
      <c r="D421" s="8" t="e">
        <f t="shared" si="546"/>
        <v>#DIV/0!</v>
      </c>
      <c r="E421" s="8" t="e">
        <f t="shared" si="546"/>
        <v>#DIV/0!</v>
      </c>
      <c r="F421" s="8" t="e">
        <f t="shared" si="546"/>
        <v>#DIV/0!</v>
      </c>
      <c r="G421" s="8" t="e">
        <f t="shared" si="546"/>
        <v>#DIV/0!</v>
      </c>
      <c r="H421" s="8" t="e">
        <f t="shared" si="546"/>
        <v>#DIV/0!</v>
      </c>
      <c r="I421" s="8" t="e">
        <f t="shared" si="546"/>
        <v>#DIV/0!</v>
      </c>
      <c r="J421" s="8" t="e">
        <f t="shared" si="546"/>
        <v>#DIV/0!</v>
      </c>
      <c r="K421" s="8" t="e">
        <f t="shared" si="546"/>
        <v>#DIV/0!</v>
      </c>
      <c r="L421" s="8" t="e">
        <f t="shared" si="546"/>
        <v>#DIV/0!</v>
      </c>
      <c r="M421" s="8" t="e">
        <f t="shared" si="546"/>
        <v>#DIV/0!</v>
      </c>
      <c r="N421" s="8" t="e">
        <f t="shared" si="546"/>
        <v>#DIV/0!</v>
      </c>
      <c r="O421" s="8" t="e">
        <f t="shared" si="546"/>
        <v>#DIV/0!</v>
      </c>
      <c r="P421" s="8" t="e">
        <f t="shared" si="546"/>
        <v>#DIV/0!</v>
      </c>
      <c r="Q421" s="8" t="e">
        <f t="shared" si="546"/>
        <v>#DIV/0!</v>
      </c>
      <c r="R421" s="8" t="e">
        <f t="shared" si="546"/>
        <v>#DIV/0!</v>
      </c>
      <c r="S421" s="8" t="e">
        <f t="shared" si="546"/>
        <v>#DIV/0!</v>
      </c>
      <c r="T421" s="16" t="e">
        <f t="shared" si="546"/>
        <v>#DIV/0!</v>
      </c>
      <c r="V421" s="21">
        <v>44986</v>
      </c>
      <c r="W421" s="8" t="e">
        <f t="shared" ref="W421:AN421" si="547">+W202/W190-1</f>
        <v>#DIV/0!</v>
      </c>
      <c r="X421" s="8" t="e">
        <f t="shared" si="547"/>
        <v>#DIV/0!</v>
      </c>
      <c r="Y421" s="8" t="e">
        <f t="shared" si="547"/>
        <v>#DIV/0!</v>
      </c>
      <c r="Z421" s="8" t="e">
        <f t="shared" si="547"/>
        <v>#DIV/0!</v>
      </c>
      <c r="AA421" s="8" t="e">
        <f t="shared" si="547"/>
        <v>#DIV/0!</v>
      </c>
      <c r="AB421" s="8" t="e">
        <f t="shared" si="547"/>
        <v>#DIV/0!</v>
      </c>
      <c r="AC421" s="8" t="e">
        <f t="shared" si="547"/>
        <v>#DIV/0!</v>
      </c>
      <c r="AD421" s="8" t="e">
        <f t="shared" si="547"/>
        <v>#DIV/0!</v>
      </c>
      <c r="AE421" s="8" t="e">
        <f t="shared" si="547"/>
        <v>#DIV/0!</v>
      </c>
      <c r="AF421" s="8" t="e">
        <f t="shared" si="547"/>
        <v>#DIV/0!</v>
      </c>
      <c r="AG421" s="8" t="e">
        <f t="shared" si="547"/>
        <v>#DIV/0!</v>
      </c>
      <c r="AH421" s="8" t="e">
        <f t="shared" si="547"/>
        <v>#DIV/0!</v>
      </c>
      <c r="AI421" s="8" t="e">
        <f t="shared" si="547"/>
        <v>#DIV/0!</v>
      </c>
      <c r="AJ421" s="8" t="e">
        <f t="shared" si="547"/>
        <v>#DIV/0!</v>
      </c>
      <c r="AK421" s="8" t="e">
        <f t="shared" si="547"/>
        <v>#DIV/0!</v>
      </c>
      <c r="AL421" s="8" t="e">
        <f t="shared" si="547"/>
        <v>#DIV/0!</v>
      </c>
      <c r="AM421" s="8" t="e">
        <f t="shared" si="547"/>
        <v>#DIV/0!</v>
      </c>
      <c r="AN421" s="16" t="e">
        <f t="shared" si="547"/>
        <v>#DIV/0!</v>
      </c>
      <c r="AP421" s="21">
        <v>44986</v>
      </c>
      <c r="AQ421" s="8" t="e">
        <f t="shared" ref="AQ421:BH421" si="548">+AQ202/AQ190-1</f>
        <v>#DIV/0!</v>
      </c>
      <c r="AR421" s="8" t="e">
        <f t="shared" si="548"/>
        <v>#DIV/0!</v>
      </c>
      <c r="AS421" s="8" t="e">
        <f t="shared" si="548"/>
        <v>#DIV/0!</v>
      </c>
      <c r="AT421" s="8" t="e">
        <f t="shared" si="548"/>
        <v>#DIV/0!</v>
      </c>
      <c r="AU421" s="8" t="e">
        <f t="shared" si="548"/>
        <v>#DIV/0!</v>
      </c>
      <c r="AV421" s="8" t="e">
        <f t="shared" si="548"/>
        <v>#DIV/0!</v>
      </c>
      <c r="AW421" s="8" t="e">
        <f t="shared" si="548"/>
        <v>#DIV/0!</v>
      </c>
      <c r="AX421" s="8" t="e">
        <f t="shared" si="548"/>
        <v>#DIV/0!</v>
      </c>
      <c r="AY421" s="8" t="e">
        <f t="shared" si="548"/>
        <v>#DIV/0!</v>
      </c>
      <c r="AZ421" s="8" t="e">
        <f t="shared" si="548"/>
        <v>#DIV/0!</v>
      </c>
      <c r="BA421" s="8" t="e">
        <f t="shared" si="548"/>
        <v>#DIV/0!</v>
      </c>
      <c r="BB421" s="8" t="e">
        <f t="shared" si="548"/>
        <v>#DIV/0!</v>
      </c>
      <c r="BC421" s="8" t="e">
        <f t="shared" si="548"/>
        <v>#DIV/0!</v>
      </c>
      <c r="BD421" s="8" t="e">
        <f t="shared" si="548"/>
        <v>#DIV/0!</v>
      </c>
      <c r="BE421" s="8" t="e">
        <f t="shared" si="548"/>
        <v>#DIV/0!</v>
      </c>
      <c r="BF421" s="8" t="e">
        <f t="shared" si="548"/>
        <v>#DIV/0!</v>
      </c>
      <c r="BG421" s="8" t="e">
        <f t="shared" si="548"/>
        <v>#DIV/0!</v>
      </c>
      <c r="BH421" s="16" t="e">
        <f t="shared" si="548"/>
        <v>#DIV/0!</v>
      </c>
    </row>
    <row r="422" spans="2:60" ht="15" hidden="1" customHeight="1" x14ac:dyDescent="0.25">
      <c r="B422" s="20">
        <v>45017</v>
      </c>
      <c r="C422" s="9" t="e">
        <f t="shared" ref="C422:T422" si="549">+C203/C191-1</f>
        <v>#DIV/0!</v>
      </c>
      <c r="D422" s="9" t="e">
        <f t="shared" si="549"/>
        <v>#DIV/0!</v>
      </c>
      <c r="E422" s="9" t="e">
        <f t="shared" si="549"/>
        <v>#DIV/0!</v>
      </c>
      <c r="F422" s="9" t="e">
        <f t="shared" si="549"/>
        <v>#DIV/0!</v>
      </c>
      <c r="G422" s="9" t="e">
        <f t="shared" si="549"/>
        <v>#DIV/0!</v>
      </c>
      <c r="H422" s="9" t="e">
        <f t="shared" si="549"/>
        <v>#DIV/0!</v>
      </c>
      <c r="I422" s="9" t="e">
        <f t="shared" si="549"/>
        <v>#DIV/0!</v>
      </c>
      <c r="J422" s="9" t="e">
        <f t="shared" si="549"/>
        <v>#DIV/0!</v>
      </c>
      <c r="K422" s="9" t="e">
        <f t="shared" si="549"/>
        <v>#DIV/0!</v>
      </c>
      <c r="L422" s="9" t="e">
        <f t="shared" si="549"/>
        <v>#DIV/0!</v>
      </c>
      <c r="M422" s="9" t="e">
        <f t="shared" si="549"/>
        <v>#DIV/0!</v>
      </c>
      <c r="N422" s="9" t="e">
        <f t="shared" si="549"/>
        <v>#DIV/0!</v>
      </c>
      <c r="O422" s="9" t="e">
        <f t="shared" si="549"/>
        <v>#DIV/0!</v>
      </c>
      <c r="P422" s="9" t="e">
        <f t="shared" si="549"/>
        <v>#DIV/0!</v>
      </c>
      <c r="Q422" s="9" t="e">
        <f t="shared" si="549"/>
        <v>#DIV/0!</v>
      </c>
      <c r="R422" s="9" t="e">
        <f t="shared" si="549"/>
        <v>#DIV/0!</v>
      </c>
      <c r="S422" s="9" t="e">
        <f t="shared" si="549"/>
        <v>#DIV/0!</v>
      </c>
      <c r="T422" s="17" t="e">
        <f t="shared" si="549"/>
        <v>#DIV/0!</v>
      </c>
      <c r="V422" s="20">
        <v>45017</v>
      </c>
      <c r="W422" s="9" t="e">
        <f t="shared" ref="W422:AN422" si="550">+W203/W191-1</f>
        <v>#DIV/0!</v>
      </c>
      <c r="X422" s="9" t="e">
        <f t="shared" si="550"/>
        <v>#DIV/0!</v>
      </c>
      <c r="Y422" s="9" t="e">
        <f t="shared" si="550"/>
        <v>#DIV/0!</v>
      </c>
      <c r="Z422" s="9" t="e">
        <f t="shared" si="550"/>
        <v>#DIV/0!</v>
      </c>
      <c r="AA422" s="9" t="e">
        <f t="shared" si="550"/>
        <v>#DIV/0!</v>
      </c>
      <c r="AB422" s="9" t="e">
        <f t="shared" si="550"/>
        <v>#DIV/0!</v>
      </c>
      <c r="AC422" s="9" t="e">
        <f t="shared" si="550"/>
        <v>#DIV/0!</v>
      </c>
      <c r="AD422" s="9" t="e">
        <f t="shared" si="550"/>
        <v>#DIV/0!</v>
      </c>
      <c r="AE422" s="9" t="e">
        <f t="shared" si="550"/>
        <v>#DIV/0!</v>
      </c>
      <c r="AF422" s="9" t="e">
        <f t="shared" si="550"/>
        <v>#DIV/0!</v>
      </c>
      <c r="AG422" s="9" t="e">
        <f t="shared" si="550"/>
        <v>#DIV/0!</v>
      </c>
      <c r="AH422" s="9" t="e">
        <f t="shared" si="550"/>
        <v>#DIV/0!</v>
      </c>
      <c r="AI422" s="9" t="e">
        <f t="shared" si="550"/>
        <v>#DIV/0!</v>
      </c>
      <c r="AJ422" s="9" t="e">
        <f t="shared" si="550"/>
        <v>#DIV/0!</v>
      </c>
      <c r="AK422" s="9" t="e">
        <f t="shared" si="550"/>
        <v>#DIV/0!</v>
      </c>
      <c r="AL422" s="9" t="e">
        <f t="shared" si="550"/>
        <v>#DIV/0!</v>
      </c>
      <c r="AM422" s="9" t="e">
        <f t="shared" si="550"/>
        <v>#DIV/0!</v>
      </c>
      <c r="AN422" s="17" t="e">
        <f t="shared" si="550"/>
        <v>#DIV/0!</v>
      </c>
      <c r="AP422" s="20">
        <v>45017</v>
      </c>
      <c r="AQ422" s="9" t="e">
        <f t="shared" ref="AQ422:BH422" si="551">+AQ203/AQ191-1</f>
        <v>#DIV/0!</v>
      </c>
      <c r="AR422" s="9" t="e">
        <f t="shared" si="551"/>
        <v>#DIV/0!</v>
      </c>
      <c r="AS422" s="9" t="e">
        <f t="shared" si="551"/>
        <v>#DIV/0!</v>
      </c>
      <c r="AT422" s="9" t="e">
        <f t="shared" si="551"/>
        <v>#DIV/0!</v>
      </c>
      <c r="AU422" s="9" t="e">
        <f t="shared" si="551"/>
        <v>#DIV/0!</v>
      </c>
      <c r="AV422" s="9" t="e">
        <f t="shared" si="551"/>
        <v>#DIV/0!</v>
      </c>
      <c r="AW422" s="9" t="e">
        <f t="shared" si="551"/>
        <v>#DIV/0!</v>
      </c>
      <c r="AX422" s="9" t="e">
        <f t="shared" si="551"/>
        <v>#DIV/0!</v>
      </c>
      <c r="AY422" s="9" t="e">
        <f t="shared" si="551"/>
        <v>#DIV/0!</v>
      </c>
      <c r="AZ422" s="9" t="e">
        <f t="shared" si="551"/>
        <v>#DIV/0!</v>
      </c>
      <c r="BA422" s="9" t="e">
        <f t="shared" si="551"/>
        <v>#DIV/0!</v>
      </c>
      <c r="BB422" s="9" t="e">
        <f t="shared" si="551"/>
        <v>#DIV/0!</v>
      </c>
      <c r="BC422" s="9" t="e">
        <f t="shared" si="551"/>
        <v>#DIV/0!</v>
      </c>
      <c r="BD422" s="9" t="e">
        <f t="shared" si="551"/>
        <v>#DIV/0!</v>
      </c>
      <c r="BE422" s="9" t="e">
        <f t="shared" si="551"/>
        <v>#DIV/0!</v>
      </c>
      <c r="BF422" s="9" t="e">
        <f t="shared" si="551"/>
        <v>#DIV/0!</v>
      </c>
      <c r="BG422" s="9" t="e">
        <f t="shared" si="551"/>
        <v>#DIV/0!</v>
      </c>
      <c r="BH422" s="17" t="e">
        <f t="shared" si="551"/>
        <v>#DIV/0!</v>
      </c>
    </row>
    <row r="423" spans="2:60" ht="15" hidden="1" customHeight="1" x14ac:dyDescent="0.25">
      <c r="B423" s="21">
        <v>45047</v>
      </c>
      <c r="C423" s="8" t="e">
        <f t="shared" ref="C423:T423" si="552">+C204/C192-1</f>
        <v>#DIV/0!</v>
      </c>
      <c r="D423" s="8" t="e">
        <f t="shared" si="552"/>
        <v>#DIV/0!</v>
      </c>
      <c r="E423" s="8" t="e">
        <f t="shared" si="552"/>
        <v>#DIV/0!</v>
      </c>
      <c r="F423" s="8" t="e">
        <f t="shared" si="552"/>
        <v>#DIV/0!</v>
      </c>
      <c r="G423" s="8" t="e">
        <f t="shared" si="552"/>
        <v>#DIV/0!</v>
      </c>
      <c r="H423" s="8" t="e">
        <f t="shared" si="552"/>
        <v>#DIV/0!</v>
      </c>
      <c r="I423" s="8" t="e">
        <f t="shared" si="552"/>
        <v>#DIV/0!</v>
      </c>
      <c r="J423" s="8" t="e">
        <f t="shared" si="552"/>
        <v>#DIV/0!</v>
      </c>
      <c r="K423" s="8" t="e">
        <f t="shared" si="552"/>
        <v>#DIV/0!</v>
      </c>
      <c r="L423" s="8" t="e">
        <f t="shared" si="552"/>
        <v>#DIV/0!</v>
      </c>
      <c r="M423" s="8" t="e">
        <f t="shared" si="552"/>
        <v>#DIV/0!</v>
      </c>
      <c r="N423" s="8" t="e">
        <f t="shared" si="552"/>
        <v>#DIV/0!</v>
      </c>
      <c r="O423" s="8" t="e">
        <f t="shared" si="552"/>
        <v>#DIV/0!</v>
      </c>
      <c r="P423" s="8" t="e">
        <f t="shared" si="552"/>
        <v>#DIV/0!</v>
      </c>
      <c r="Q423" s="8" t="e">
        <f t="shared" si="552"/>
        <v>#DIV/0!</v>
      </c>
      <c r="R423" s="8" t="e">
        <f t="shared" si="552"/>
        <v>#DIV/0!</v>
      </c>
      <c r="S423" s="8" t="e">
        <f t="shared" si="552"/>
        <v>#DIV/0!</v>
      </c>
      <c r="T423" s="16" t="e">
        <f t="shared" si="552"/>
        <v>#DIV/0!</v>
      </c>
      <c r="V423" s="21">
        <v>45047</v>
      </c>
      <c r="W423" s="8" t="e">
        <f t="shared" ref="W423:AN423" si="553">+W204/W192-1</f>
        <v>#DIV/0!</v>
      </c>
      <c r="X423" s="8" t="e">
        <f t="shared" si="553"/>
        <v>#DIV/0!</v>
      </c>
      <c r="Y423" s="8" t="e">
        <f t="shared" si="553"/>
        <v>#DIV/0!</v>
      </c>
      <c r="Z423" s="8" t="e">
        <f t="shared" si="553"/>
        <v>#DIV/0!</v>
      </c>
      <c r="AA423" s="8" t="e">
        <f t="shared" si="553"/>
        <v>#DIV/0!</v>
      </c>
      <c r="AB423" s="8" t="e">
        <f t="shared" si="553"/>
        <v>#DIV/0!</v>
      </c>
      <c r="AC423" s="8" t="e">
        <f t="shared" si="553"/>
        <v>#DIV/0!</v>
      </c>
      <c r="AD423" s="8" t="e">
        <f t="shared" si="553"/>
        <v>#DIV/0!</v>
      </c>
      <c r="AE423" s="8" t="e">
        <f t="shared" si="553"/>
        <v>#DIV/0!</v>
      </c>
      <c r="AF423" s="8" t="e">
        <f t="shared" si="553"/>
        <v>#DIV/0!</v>
      </c>
      <c r="AG423" s="8" t="e">
        <f t="shared" si="553"/>
        <v>#DIV/0!</v>
      </c>
      <c r="AH423" s="8" t="e">
        <f t="shared" si="553"/>
        <v>#DIV/0!</v>
      </c>
      <c r="AI423" s="8" t="e">
        <f t="shared" si="553"/>
        <v>#DIV/0!</v>
      </c>
      <c r="AJ423" s="8" t="e">
        <f t="shared" si="553"/>
        <v>#DIV/0!</v>
      </c>
      <c r="AK423" s="8" t="e">
        <f t="shared" si="553"/>
        <v>#DIV/0!</v>
      </c>
      <c r="AL423" s="8" t="e">
        <f t="shared" si="553"/>
        <v>#DIV/0!</v>
      </c>
      <c r="AM423" s="8" t="e">
        <f t="shared" si="553"/>
        <v>#DIV/0!</v>
      </c>
      <c r="AN423" s="16" t="e">
        <f t="shared" si="553"/>
        <v>#DIV/0!</v>
      </c>
      <c r="AP423" s="21">
        <v>45047</v>
      </c>
      <c r="AQ423" s="8" t="e">
        <f t="shared" ref="AQ423:BH423" si="554">+AQ204/AQ192-1</f>
        <v>#DIV/0!</v>
      </c>
      <c r="AR423" s="8" t="e">
        <f t="shared" si="554"/>
        <v>#DIV/0!</v>
      </c>
      <c r="AS423" s="8" t="e">
        <f t="shared" si="554"/>
        <v>#DIV/0!</v>
      </c>
      <c r="AT423" s="8" t="e">
        <f t="shared" si="554"/>
        <v>#DIV/0!</v>
      </c>
      <c r="AU423" s="8" t="e">
        <f t="shared" si="554"/>
        <v>#DIV/0!</v>
      </c>
      <c r="AV423" s="8" t="e">
        <f t="shared" si="554"/>
        <v>#DIV/0!</v>
      </c>
      <c r="AW423" s="8" t="e">
        <f t="shared" si="554"/>
        <v>#DIV/0!</v>
      </c>
      <c r="AX423" s="8" t="e">
        <f t="shared" si="554"/>
        <v>#DIV/0!</v>
      </c>
      <c r="AY423" s="8" t="e">
        <f t="shared" si="554"/>
        <v>#DIV/0!</v>
      </c>
      <c r="AZ423" s="8" t="e">
        <f t="shared" si="554"/>
        <v>#DIV/0!</v>
      </c>
      <c r="BA423" s="8" t="e">
        <f t="shared" si="554"/>
        <v>#DIV/0!</v>
      </c>
      <c r="BB423" s="8" t="e">
        <f t="shared" si="554"/>
        <v>#DIV/0!</v>
      </c>
      <c r="BC423" s="8" t="e">
        <f t="shared" si="554"/>
        <v>#DIV/0!</v>
      </c>
      <c r="BD423" s="8" t="e">
        <f t="shared" si="554"/>
        <v>#DIV/0!</v>
      </c>
      <c r="BE423" s="8" t="e">
        <f t="shared" si="554"/>
        <v>#DIV/0!</v>
      </c>
      <c r="BF423" s="8" t="e">
        <f t="shared" si="554"/>
        <v>#DIV/0!</v>
      </c>
      <c r="BG423" s="8" t="e">
        <f t="shared" si="554"/>
        <v>#DIV/0!</v>
      </c>
      <c r="BH423" s="16" t="e">
        <f t="shared" si="554"/>
        <v>#DIV/0!</v>
      </c>
    </row>
    <row r="424" spans="2:60" ht="15" hidden="1" customHeight="1" x14ac:dyDescent="0.25">
      <c r="B424" s="20">
        <v>45078</v>
      </c>
      <c r="C424" s="9" t="e">
        <f t="shared" ref="C424:T424" si="555">+C205/C193-1</f>
        <v>#DIV/0!</v>
      </c>
      <c r="D424" s="9" t="e">
        <f t="shared" si="555"/>
        <v>#DIV/0!</v>
      </c>
      <c r="E424" s="9" t="e">
        <f t="shared" si="555"/>
        <v>#DIV/0!</v>
      </c>
      <c r="F424" s="9" t="e">
        <f t="shared" si="555"/>
        <v>#DIV/0!</v>
      </c>
      <c r="G424" s="9" t="e">
        <f t="shared" si="555"/>
        <v>#DIV/0!</v>
      </c>
      <c r="H424" s="9" t="e">
        <f t="shared" si="555"/>
        <v>#DIV/0!</v>
      </c>
      <c r="I424" s="9" t="e">
        <f t="shared" si="555"/>
        <v>#DIV/0!</v>
      </c>
      <c r="J424" s="9" t="e">
        <f t="shared" si="555"/>
        <v>#DIV/0!</v>
      </c>
      <c r="K424" s="9" t="e">
        <f t="shared" si="555"/>
        <v>#DIV/0!</v>
      </c>
      <c r="L424" s="9" t="e">
        <f t="shared" si="555"/>
        <v>#DIV/0!</v>
      </c>
      <c r="M424" s="9" t="e">
        <f t="shared" si="555"/>
        <v>#DIV/0!</v>
      </c>
      <c r="N424" s="9" t="e">
        <f t="shared" si="555"/>
        <v>#DIV/0!</v>
      </c>
      <c r="O424" s="9" t="e">
        <f t="shared" si="555"/>
        <v>#DIV/0!</v>
      </c>
      <c r="P424" s="9" t="e">
        <f t="shared" si="555"/>
        <v>#DIV/0!</v>
      </c>
      <c r="Q424" s="9" t="e">
        <f t="shared" si="555"/>
        <v>#DIV/0!</v>
      </c>
      <c r="R424" s="9" t="e">
        <f t="shared" si="555"/>
        <v>#DIV/0!</v>
      </c>
      <c r="S424" s="9" t="e">
        <f t="shared" si="555"/>
        <v>#DIV/0!</v>
      </c>
      <c r="T424" s="17" t="e">
        <f t="shared" si="555"/>
        <v>#DIV/0!</v>
      </c>
      <c r="V424" s="20">
        <v>45078</v>
      </c>
      <c r="W424" s="9" t="e">
        <f t="shared" ref="W424:AN424" si="556">+W205/W193-1</f>
        <v>#DIV/0!</v>
      </c>
      <c r="X424" s="9" t="e">
        <f t="shared" si="556"/>
        <v>#DIV/0!</v>
      </c>
      <c r="Y424" s="9" t="e">
        <f t="shared" si="556"/>
        <v>#DIV/0!</v>
      </c>
      <c r="Z424" s="9" t="e">
        <f t="shared" si="556"/>
        <v>#DIV/0!</v>
      </c>
      <c r="AA424" s="9" t="e">
        <f t="shared" si="556"/>
        <v>#DIV/0!</v>
      </c>
      <c r="AB424" s="9" t="e">
        <f t="shared" si="556"/>
        <v>#DIV/0!</v>
      </c>
      <c r="AC424" s="9" t="e">
        <f t="shared" si="556"/>
        <v>#DIV/0!</v>
      </c>
      <c r="AD424" s="9" t="e">
        <f t="shared" si="556"/>
        <v>#DIV/0!</v>
      </c>
      <c r="AE424" s="9" t="e">
        <f t="shared" si="556"/>
        <v>#DIV/0!</v>
      </c>
      <c r="AF424" s="9" t="e">
        <f t="shared" si="556"/>
        <v>#DIV/0!</v>
      </c>
      <c r="AG424" s="9" t="e">
        <f t="shared" si="556"/>
        <v>#DIV/0!</v>
      </c>
      <c r="AH424" s="9" t="e">
        <f t="shared" si="556"/>
        <v>#DIV/0!</v>
      </c>
      <c r="AI424" s="9" t="e">
        <f t="shared" si="556"/>
        <v>#DIV/0!</v>
      </c>
      <c r="AJ424" s="9" t="e">
        <f t="shared" si="556"/>
        <v>#DIV/0!</v>
      </c>
      <c r="AK424" s="9" t="e">
        <f t="shared" si="556"/>
        <v>#DIV/0!</v>
      </c>
      <c r="AL424" s="9" t="e">
        <f t="shared" si="556"/>
        <v>#DIV/0!</v>
      </c>
      <c r="AM424" s="9" t="e">
        <f t="shared" si="556"/>
        <v>#DIV/0!</v>
      </c>
      <c r="AN424" s="17" t="e">
        <f t="shared" si="556"/>
        <v>#DIV/0!</v>
      </c>
      <c r="AP424" s="20">
        <v>45078</v>
      </c>
      <c r="AQ424" s="9" t="e">
        <f t="shared" ref="AQ424:BH424" si="557">+AQ205/AQ193-1</f>
        <v>#DIV/0!</v>
      </c>
      <c r="AR424" s="9" t="e">
        <f t="shared" si="557"/>
        <v>#DIV/0!</v>
      </c>
      <c r="AS424" s="9" t="e">
        <f t="shared" si="557"/>
        <v>#DIV/0!</v>
      </c>
      <c r="AT424" s="9" t="e">
        <f t="shared" si="557"/>
        <v>#DIV/0!</v>
      </c>
      <c r="AU424" s="9" t="e">
        <f t="shared" si="557"/>
        <v>#DIV/0!</v>
      </c>
      <c r="AV424" s="9" t="e">
        <f t="shared" si="557"/>
        <v>#DIV/0!</v>
      </c>
      <c r="AW424" s="9" t="e">
        <f t="shared" si="557"/>
        <v>#DIV/0!</v>
      </c>
      <c r="AX424" s="9" t="e">
        <f t="shared" si="557"/>
        <v>#DIV/0!</v>
      </c>
      <c r="AY424" s="9" t="e">
        <f t="shared" si="557"/>
        <v>#DIV/0!</v>
      </c>
      <c r="AZ424" s="9" t="e">
        <f t="shared" si="557"/>
        <v>#DIV/0!</v>
      </c>
      <c r="BA424" s="9" t="e">
        <f t="shared" si="557"/>
        <v>#DIV/0!</v>
      </c>
      <c r="BB424" s="9" t="e">
        <f t="shared" si="557"/>
        <v>#DIV/0!</v>
      </c>
      <c r="BC424" s="9" t="e">
        <f t="shared" si="557"/>
        <v>#DIV/0!</v>
      </c>
      <c r="BD424" s="9" t="e">
        <f t="shared" si="557"/>
        <v>#DIV/0!</v>
      </c>
      <c r="BE424" s="9" t="e">
        <f t="shared" si="557"/>
        <v>#DIV/0!</v>
      </c>
      <c r="BF424" s="9" t="e">
        <f t="shared" si="557"/>
        <v>#DIV/0!</v>
      </c>
      <c r="BG424" s="9" t="e">
        <f t="shared" si="557"/>
        <v>#DIV/0!</v>
      </c>
      <c r="BH424" s="17" t="e">
        <f t="shared" si="557"/>
        <v>#DIV/0!</v>
      </c>
    </row>
    <row r="425" spans="2:60" ht="15" hidden="1" customHeight="1" x14ac:dyDescent="0.25">
      <c r="B425" s="21">
        <v>45108</v>
      </c>
      <c r="C425" s="8" t="e">
        <f t="shared" ref="C425:T425" si="558">+C206/C194-1</f>
        <v>#DIV/0!</v>
      </c>
      <c r="D425" s="8" t="e">
        <f t="shared" si="558"/>
        <v>#DIV/0!</v>
      </c>
      <c r="E425" s="8" t="e">
        <f t="shared" si="558"/>
        <v>#DIV/0!</v>
      </c>
      <c r="F425" s="8" t="e">
        <f t="shared" si="558"/>
        <v>#DIV/0!</v>
      </c>
      <c r="G425" s="8" t="e">
        <f t="shared" si="558"/>
        <v>#DIV/0!</v>
      </c>
      <c r="H425" s="8" t="e">
        <f t="shared" si="558"/>
        <v>#DIV/0!</v>
      </c>
      <c r="I425" s="8" t="e">
        <f t="shared" si="558"/>
        <v>#DIV/0!</v>
      </c>
      <c r="J425" s="8" t="e">
        <f t="shared" si="558"/>
        <v>#DIV/0!</v>
      </c>
      <c r="K425" s="8" t="e">
        <f t="shared" si="558"/>
        <v>#DIV/0!</v>
      </c>
      <c r="L425" s="8" t="e">
        <f t="shared" si="558"/>
        <v>#DIV/0!</v>
      </c>
      <c r="M425" s="8" t="e">
        <f t="shared" si="558"/>
        <v>#DIV/0!</v>
      </c>
      <c r="N425" s="8" t="e">
        <f t="shared" si="558"/>
        <v>#DIV/0!</v>
      </c>
      <c r="O425" s="8" t="e">
        <f t="shared" si="558"/>
        <v>#DIV/0!</v>
      </c>
      <c r="P425" s="8" t="e">
        <f t="shared" si="558"/>
        <v>#DIV/0!</v>
      </c>
      <c r="Q425" s="8" t="e">
        <f t="shared" si="558"/>
        <v>#DIV/0!</v>
      </c>
      <c r="R425" s="8" t="e">
        <f t="shared" si="558"/>
        <v>#DIV/0!</v>
      </c>
      <c r="S425" s="8" t="e">
        <f t="shared" si="558"/>
        <v>#DIV/0!</v>
      </c>
      <c r="T425" s="16" t="e">
        <f t="shared" si="558"/>
        <v>#DIV/0!</v>
      </c>
      <c r="V425" s="21">
        <v>45108</v>
      </c>
      <c r="W425" s="8" t="e">
        <f t="shared" ref="W425:AN425" si="559">+W206/W194-1</f>
        <v>#DIV/0!</v>
      </c>
      <c r="X425" s="8" t="e">
        <f t="shared" si="559"/>
        <v>#DIV/0!</v>
      </c>
      <c r="Y425" s="8" t="e">
        <f t="shared" si="559"/>
        <v>#DIV/0!</v>
      </c>
      <c r="Z425" s="8" t="e">
        <f t="shared" si="559"/>
        <v>#DIV/0!</v>
      </c>
      <c r="AA425" s="8" t="e">
        <f t="shared" si="559"/>
        <v>#DIV/0!</v>
      </c>
      <c r="AB425" s="8" t="e">
        <f t="shared" si="559"/>
        <v>#DIV/0!</v>
      </c>
      <c r="AC425" s="8" t="e">
        <f t="shared" si="559"/>
        <v>#DIV/0!</v>
      </c>
      <c r="AD425" s="8" t="e">
        <f t="shared" si="559"/>
        <v>#DIV/0!</v>
      </c>
      <c r="AE425" s="8" t="e">
        <f t="shared" si="559"/>
        <v>#DIV/0!</v>
      </c>
      <c r="AF425" s="8" t="e">
        <f t="shared" si="559"/>
        <v>#DIV/0!</v>
      </c>
      <c r="AG425" s="8" t="e">
        <f t="shared" si="559"/>
        <v>#DIV/0!</v>
      </c>
      <c r="AH425" s="8" t="e">
        <f t="shared" si="559"/>
        <v>#DIV/0!</v>
      </c>
      <c r="AI425" s="8" t="e">
        <f t="shared" si="559"/>
        <v>#DIV/0!</v>
      </c>
      <c r="AJ425" s="8" t="e">
        <f t="shared" si="559"/>
        <v>#DIV/0!</v>
      </c>
      <c r="AK425" s="8" t="e">
        <f t="shared" si="559"/>
        <v>#DIV/0!</v>
      </c>
      <c r="AL425" s="8" t="e">
        <f t="shared" si="559"/>
        <v>#DIV/0!</v>
      </c>
      <c r="AM425" s="8" t="e">
        <f t="shared" si="559"/>
        <v>#DIV/0!</v>
      </c>
      <c r="AN425" s="16" t="e">
        <f t="shared" si="559"/>
        <v>#DIV/0!</v>
      </c>
      <c r="AP425" s="21">
        <v>45108</v>
      </c>
      <c r="AQ425" s="8" t="e">
        <f t="shared" ref="AQ425:BH425" si="560">+AQ206/AQ194-1</f>
        <v>#DIV/0!</v>
      </c>
      <c r="AR425" s="8" t="e">
        <f t="shared" si="560"/>
        <v>#DIV/0!</v>
      </c>
      <c r="AS425" s="8" t="e">
        <f t="shared" si="560"/>
        <v>#DIV/0!</v>
      </c>
      <c r="AT425" s="8" t="e">
        <f t="shared" si="560"/>
        <v>#DIV/0!</v>
      </c>
      <c r="AU425" s="8" t="e">
        <f t="shared" si="560"/>
        <v>#DIV/0!</v>
      </c>
      <c r="AV425" s="8" t="e">
        <f t="shared" si="560"/>
        <v>#DIV/0!</v>
      </c>
      <c r="AW425" s="8" t="e">
        <f t="shared" si="560"/>
        <v>#DIV/0!</v>
      </c>
      <c r="AX425" s="8" t="e">
        <f t="shared" si="560"/>
        <v>#DIV/0!</v>
      </c>
      <c r="AY425" s="8" t="e">
        <f t="shared" si="560"/>
        <v>#DIV/0!</v>
      </c>
      <c r="AZ425" s="8" t="e">
        <f t="shared" si="560"/>
        <v>#DIV/0!</v>
      </c>
      <c r="BA425" s="8" t="e">
        <f t="shared" si="560"/>
        <v>#DIV/0!</v>
      </c>
      <c r="BB425" s="8" t="e">
        <f t="shared" si="560"/>
        <v>#DIV/0!</v>
      </c>
      <c r="BC425" s="8" t="e">
        <f t="shared" si="560"/>
        <v>#DIV/0!</v>
      </c>
      <c r="BD425" s="8" t="e">
        <f t="shared" si="560"/>
        <v>#DIV/0!</v>
      </c>
      <c r="BE425" s="8" t="e">
        <f t="shared" si="560"/>
        <v>#DIV/0!</v>
      </c>
      <c r="BF425" s="8" t="e">
        <f t="shared" si="560"/>
        <v>#DIV/0!</v>
      </c>
      <c r="BG425" s="8" t="e">
        <f t="shared" si="560"/>
        <v>#DIV/0!</v>
      </c>
      <c r="BH425" s="16" t="e">
        <f t="shared" si="560"/>
        <v>#DIV/0!</v>
      </c>
    </row>
    <row r="426" spans="2:60" ht="15" hidden="1" customHeight="1" x14ac:dyDescent="0.25">
      <c r="B426" s="20">
        <v>45139</v>
      </c>
      <c r="C426" s="9" t="e">
        <f t="shared" ref="C426:T426" si="561">+C207/C195-1</f>
        <v>#DIV/0!</v>
      </c>
      <c r="D426" s="9" t="e">
        <f t="shared" si="561"/>
        <v>#DIV/0!</v>
      </c>
      <c r="E426" s="9" t="e">
        <f t="shared" si="561"/>
        <v>#DIV/0!</v>
      </c>
      <c r="F426" s="9" t="e">
        <f t="shared" si="561"/>
        <v>#DIV/0!</v>
      </c>
      <c r="G426" s="9" t="e">
        <f t="shared" si="561"/>
        <v>#DIV/0!</v>
      </c>
      <c r="H426" s="9" t="e">
        <f t="shared" si="561"/>
        <v>#DIV/0!</v>
      </c>
      <c r="I426" s="9" t="e">
        <f t="shared" si="561"/>
        <v>#DIV/0!</v>
      </c>
      <c r="J426" s="9" t="e">
        <f t="shared" si="561"/>
        <v>#DIV/0!</v>
      </c>
      <c r="K426" s="9" t="e">
        <f t="shared" si="561"/>
        <v>#DIV/0!</v>
      </c>
      <c r="L426" s="9" t="e">
        <f t="shared" si="561"/>
        <v>#DIV/0!</v>
      </c>
      <c r="M426" s="9" t="e">
        <f t="shared" si="561"/>
        <v>#DIV/0!</v>
      </c>
      <c r="N426" s="9" t="e">
        <f t="shared" si="561"/>
        <v>#DIV/0!</v>
      </c>
      <c r="O426" s="9" t="e">
        <f t="shared" si="561"/>
        <v>#DIV/0!</v>
      </c>
      <c r="P426" s="9" t="e">
        <f t="shared" si="561"/>
        <v>#DIV/0!</v>
      </c>
      <c r="Q426" s="9" t="e">
        <f t="shared" si="561"/>
        <v>#DIV/0!</v>
      </c>
      <c r="R426" s="9" t="e">
        <f t="shared" si="561"/>
        <v>#DIV/0!</v>
      </c>
      <c r="S426" s="9" t="e">
        <f t="shared" si="561"/>
        <v>#DIV/0!</v>
      </c>
      <c r="T426" s="17" t="e">
        <f t="shared" si="561"/>
        <v>#DIV/0!</v>
      </c>
      <c r="V426" s="20">
        <v>45139</v>
      </c>
      <c r="W426" s="9" t="e">
        <f t="shared" ref="W426:AN426" si="562">+W207/W195-1</f>
        <v>#DIV/0!</v>
      </c>
      <c r="X426" s="9" t="e">
        <f t="shared" si="562"/>
        <v>#DIV/0!</v>
      </c>
      <c r="Y426" s="9" t="e">
        <f t="shared" si="562"/>
        <v>#DIV/0!</v>
      </c>
      <c r="Z426" s="9" t="e">
        <f t="shared" si="562"/>
        <v>#DIV/0!</v>
      </c>
      <c r="AA426" s="9" t="e">
        <f t="shared" si="562"/>
        <v>#DIV/0!</v>
      </c>
      <c r="AB426" s="9" t="e">
        <f t="shared" si="562"/>
        <v>#DIV/0!</v>
      </c>
      <c r="AC426" s="9" t="e">
        <f t="shared" si="562"/>
        <v>#DIV/0!</v>
      </c>
      <c r="AD426" s="9" t="e">
        <f t="shared" si="562"/>
        <v>#DIV/0!</v>
      </c>
      <c r="AE426" s="9" t="e">
        <f t="shared" si="562"/>
        <v>#DIV/0!</v>
      </c>
      <c r="AF426" s="9" t="e">
        <f t="shared" si="562"/>
        <v>#DIV/0!</v>
      </c>
      <c r="AG426" s="9" t="e">
        <f t="shared" si="562"/>
        <v>#DIV/0!</v>
      </c>
      <c r="AH426" s="9" t="e">
        <f t="shared" si="562"/>
        <v>#DIV/0!</v>
      </c>
      <c r="AI426" s="9" t="e">
        <f t="shared" si="562"/>
        <v>#DIV/0!</v>
      </c>
      <c r="AJ426" s="9" t="e">
        <f t="shared" si="562"/>
        <v>#DIV/0!</v>
      </c>
      <c r="AK426" s="9" t="e">
        <f t="shared" si="562"/>
        <v>#DIV/0!</v>
      </c>
      <c r="AL426" s="9" t="e">
        <f t="shared" si="562"/>
        <v>#DIV/0!</v>
      </c>
      <c r="AM426" s="9" t="e">
        <f t="shared" si="562"/>
        <v>#DIV/0!</v>
      </c>
      <c r="AN426" s="17" t="e">
        <f t="shared" si="562"/>
        <v>#DIV/0!</v>
      </c>
      <c r="AP426" s="20">
        <v>45139</v>
      </c>
      <c r="AQ426" s="9" t="e">
        <f t="shared" ref="AQ426:BH426" si="563">+AQ207/AQ195-1</f>
        <v>#DIV/0!</v>
      </c>
      <c r="AR426" s="9" t="e">
        <f t="shared" si="563"/>
        <v>#DIV/0!</v>
      </c>
      <c r="AS426" s="9" t="e">
        <f t="shared" si="563"/>
        <v>#DIV/0!</v>
      </c>
      <c r="AT426" s="9" t="e">
        <f t="shared" si="563"/>
        <v>#DIV/0!</v>
      </c>
      <c r="AU426" s="9" t="e">
        <f t="shared" si="563"/>
        <v>#DIV/0!</v>
      </c>
      <c r="AV426" s="9" t="e">
        <f t="shared" si="563"/>
        <v>#DIV/0!</v>
      </c>
      <c r="AW426" s="9" t="e">
        <f t="shared" si="563"/>
        <v>#DIV/0!</v>
      </c>
      <c r="AX426" s="9" t="e">
        <f t="shared" si="563"/>
        <v>#DIV/0!</v>
      </c>
      <c r="AY426" s="9" t="e">
        <f t="shared" si="563"/>
        <v>#DIV/0!</v>
      </c>
      <c r="AZ426" s="9" t="e">
        <f t="shared" si="563"/>
        <v>#DIV/0!</v>
      </c>
      <c r="BA426" s="9" t="e">
        <f t="shared" si="563"/>
        <v>#DIV/0!</v>
      </c>
      <c r="BB426" s="9" t="e">
        <f t="shared" si="563"/>
        <v>#DIV/0!</v>
      </c>
      <c r="BC426" s="9" t="e">
        <f t="shared" si="563"/>
        <v>#DIV/0!</v>
      </c>
      <c r="BD426" s="9" t="e">
        <f t="shared" si="563"/>
        <v>#DIV/0!</v>
      </c>
      <c r="BE426" s="9" t="e">
        <f t="shared" si="563"/>
        <v>#DIV/0!</v>
      </c>
      <c r="BF426" s="9" t="e">
        <f t="shared" si="563"/>
        <v>#DIV/0!</v>
      </c>
      <c r="BG426" s="9" t="e">
        <f t="shared" si="563"/>
        <v>#DIV/0!</v>
      </c>
      <c r="BH426" s="17" t="e">
        <f t="shared" si="563"/>
        <v>#DIV/0!</v>
      </c>
    </row>
    <row r="427" spans="2:60" ht="15" hidden="1" customHeight="1" x14ac:dyDescent="0.25">
      <c r="B427" s="21">
        <v>45170</v>
      </c>
      <c r="C427" s="8" t="e">
        <f t="shared" ref="C427:T427" si="564">+C208/C196-1</f>
        <v>#DIV/0!</v>
      </c>
      <c r="D427" s="8" t="e">
        <f t="shared" si="564"/>
        <v>#DIV/0!</v>
      </c>
      <c r="E427" s="8" t="e">
        <f t="shared" si="564"/>
        <v>#DIV/0!</v>
      </c>
      <c r="F427" s="8" t="e">
        <f t="shared" si="564"/>
        <v>#DIV/0!</v>
      </c>
      <c r="G427" s="8" t="e">
        <f t="shared" si="564"/>
        <v>#DIV/0!</v>
      </c>
      <c r="H427" s="8" t="e">
        <f t="shared" si="564"/>
        <v>#DIV/0!</v>
      </c>
      <c r="I427" s="8" t="e">
        <f t="shared" si="564"/>
        <v>#DIV/0!</v>
      </c>
      <c r="J427" s="8" t="e">
        <f t="shared" si="564"/>
        <v>#DIV/0!</v>
      </c>
      <c r="K427" s="8" t="e">
        <f t="shared" si="564"/>
        <v>#DIV/0!</v>
      </c>
      <c r="L427" s="8" t="e">
        <f t="shared" si="564"/>
        <v>#DIV/0!</v>
      </c>
      <c r="M427" s="8" t="e">
        <f t="shared" si="564"/>
        <v>#DIV/0!</v>
      </c>
      <c r="N427" s="8" t="e">
        <f t="shared" si="564"/>
        <v>#DIV/0!</v>
      </c>
      <c r="O427" s="8" t="e">
        <f t="shared" si="564"/>
        <v>#DIV/0!</v>
      </c>
      <c r="P427" s="8" t="e">
        <f t="shared" si="564"/>
        <v>#DIV/0!</v>
      </c>
      <c r="Q427" s="8" t="e">
        <f t="shared" si="564"/>
        <v>#DIV/0!</v>
      </c>
      <c r="R427" s="8" t="e">
        <f t="shared" si="564"/>
        <v>#DIV/0!</v>
      </c>
      <c r="S427" s="8" t="e">
        <f t="shared" si="564"/>
        <v>#DIV/0!</v>
      </c>
      <c r="T427" s="16" t="e">
        <f t="shared" si="564"/>
        <v>#DIV/0!</v>
      </c>
      <c r="V427" s="21">
        <v>45170</v>
      </c>
      <c r="W427" s="8" t="e">
        <f t="shared" ref="W427:AN427" si="565">+W208/W196-1</f>
        <v>#DIV/0!</v>
      </c>
      <c r="X427" s="8" t="e">
        <f t="shared" si="565"/>
        <v>#DIV/0!</v>
      </c>
      <c r="Y427" s="8" t="e">
        <f t="shared" si="565"/>
        <v>#DIV/0!</v>
      </c>
      <c r="Z427" s="8" t="e">
        <f t="shared" si="565"/>
        <v>#DIV/0!</v>
      </c>
      <c r="AA427" s="8" t="e">
        <f t="shared" si="565"/>
        <v>#DIV/0!</v>
      </c>
      <c r="AB427" s="8" t="e">
        <f t="shared" si="565"/>
        <v>#DIV/0!</v>
      </c>
      <c r="AC427" s="8" t="e">
        <f t="shared" si="565"/>
        <v>#DIV/0!</v>
      </c>
      <c r="AD427" s="8" t="e">
        <f t="shared" si="565"/>
        <v>#DIV/0!</v>
      </c>
      <c r="AE427" s="8" t="e">
        <f t="shared" si="565"/>
        <v>#DIV/0!</v>
      </c>
      <c r="AF427" s="8" t="e">
        <f t="shared" si="565"/>
        <v>#DIV/0!</v>
      </c>
      <c r="AG427" s="8" t="e">
        <f t="shared" si="565"/>
        <v>#DIV/0!</v>
      </c>
      <c r="AH427" s="8" t="e">
        <f t="shared" si="565"/>
        <v>#DIV/0!</v>
      </c>
      <c r="AI427" s="8" t="e">
        <f t="shared" si="565"/>
        <v>#DIV/0!</v>
      </c>
      <c r="AJ427" s="8" t="e">
        <f t="shared" si="565"/>
        <v>#DIV/0!</v>
      </c>
      <c r="AK427" s="8" t="e">
        <f t="shared" si="565"/>
        <v>#DIV/0!</v>
      </c>
      <c r="AL427" s="8" t="e">
        <f t="shared" si="565"/>
        <v>#DIV/0!</v>
      </c>
      <c r="AM427" s="8" t="e">
        <f t="shared" si="565"/>
        <v>#DIV/0!</v>
      </c>
      <c r="AN427" s="16" t="e">
        <f t="shared" si="565"/>
        <v>#DIV/0!</v>
      </c>
      <c r="AP427" s="21">
        <v>45170</v>
      </c>
      <c r="AQ427" s="8" t="e">
        <f t="shared" ref="AQ427:BH427" si="566">+AQ208/AQ196-1</f>
        <v>#DIV/0!</v>
      </c>
      <c r="AR427" s="8" t="e">
        <f t="shared" si="566"/>
        <v>#DIV/0!</v>
      </c>
      <c r="AS427" s="8" t="e">
        <f t="shared" si="566"/>
        <v>#DIV/0!</v>
      </c>
      <c r="AT427" s="8" t="e">
        <f t="shared" si="566"/>
        <v>#DIV/0!</v>
      </c>
      <c r="AU427" s="8" t="e">
        <f t="shared" si="566"/>
        <v>#DIV/0!</v>
      </c>
      <c r="AV427" s="8" t="e">
        <f t="shared" si="566"/>
        <v>#DIV/0!</v>
      </c>
      <c r="AW427" s="8" t="e">
        <f t="shared" si="566"/>
        <v>#DIV/0!</v>
      </c>
      <c r="AX427" s="8" t="e">
        <f t="shared" si="566"/>
        <v>#DIV/0!</v>
      </c>
      <c r="AY427" s="8" t="e">
        <f t="shared" si="566"/>
        <v>#DIV/0!</v>
      </c>
      <c r="AZ427" s="8" t="e">
        <f t="shared" si="566"/>
        <v>#DIV/0!</v>
      </c>
      <c r="BA427" s="8" t="e">
        <f t="shared" si="566"/>
        <v>#DIV/0!</v>
      </c>
      <c r="BB427" s="8" t="e">
        <f t="shared" si="566"/>
        <v>#DIV/0!</v>
      </c>
      <c r="BC427" s="8" t="e">
        <f t="shared" si="566"/>
        <v>#DIV/0!</v>
      </c>
      <c r="BD427" s="8" t="e">
        <f t="shared" si="566"/>
        <v>#DIV/0!</v>
      </c>
      <c r="BE427" s="8" t="e">
        <f t="shared" si="566"/>
        <v>#DIV/0!</v>
      </c>
      <c r="BF427" s="8" t="e">
        <f t="shared" si="566"/>
        <v>#DIV/0!</v>
      </c>
      <c r="BG427" s="8" t="e">
        <f t="shared" si="566"/>
        <v>#DIV/0!</v>
      </c>
      <c r="BH427" s="16" t="e">
        <f t="shared" si="566"/>
        <v>#DIV/0!</v>
      </c>
    </row>
    <row r="428" spans="2:60" ht="15" hidden="1" customHeight="1" x14ac:dyDescent="0.25">
      <c r="B428" s="20">
        <v>45200</v>
      </c>
      <c r="C428" s="9" t="e">
        <f t="shared" ref="C428:T428" si="567">+C209/C197-1</f>
        <v>#DIV/0!</v>
      </c>
      <c r="D428" s="9" t="e">
        <f t="shared" si="567"/>
        <v>#DIV/0!</v>
      </c>
      <c r="E428" s="9" t="e">
        <f t="shared" si="567"/>
        <v>#DIV/0!</v>
      </c>
      <c r="F428" s="9" t="e">
        <f t="shared" si="567"/>
        <v>#DIV/0!</v>
      </c>
      <c r="G428" s="9" t="e">
        <f t="shared" si="567"/>
        <v>#DIV/0!</v>
      </c>
      <c r="H428" s="9" t="e">
        <f t="shared" si="567"/>
        <v>#DIV/0!</v>
      </c>
      <c r="I428" s="9" t="e">
        <f t="shared" si="567"/>
        <v>#DIV/0!</v>
      </c>
      <c r="J428" s="9" t="e">
        <f t="shared" si="567"/>
        <v>#DIV/0!</v>
      </c>
      <c r="K428" s="9" t="e">
        <f t="shared" si="567"/>
        <v>#DIV/0!</v>
      </c>
      <c r="L428" s="9" t="e">
        <f t="shared" si="567"/>
        <v>#DIV/0!</v>
      </c>
      <c r="M428" s="9" t="e">
        <f t="shared" si="567"/>
        <v>#DIV/0!</v>
      </c>
      <c r="N428" s="9" t="e">
        <f t="shared" si="567"/>
        <v>#DIV/0!</v>
      </c>
      <c r="O428" s="9" t="e">
        <f t="shared" si="567"/>
        <v>#DIV/0!</v>
      </c>
      <c r="P428" s="9" t="e">
        <f t="shared" si="567"/>
        <v>#DIV/0!</v>
      </c>
      <c r="Q428" s="9" t="e">
        <f t="shared" si="567"/>
        <v>#DIV/0!</v>
      </c>
      <c r="R428" s="9" t="e">
        <f t="shared" si="567"/>
        <v>#DIV/0!</v>
      </c>
      <c r="S428" s="9" t="e">
        <f t="shared" si="567"/>
        <v>#DIV/0!</v>
      </c>
      <c r="T428" s="17" t="e">
        <f t="shared" si="567"/>
        <v>#DIV/0!</v>
      </c>
      <c r="V428" s="20">
        <v>45200</v>
      </c>
      <c r="W428" s="9" t="e">
        <f t="shared" ref="W428:AN428" si="568">+W209/W197-1</f>
        <v>#DIV/0!</v>
      </c>
      <c r="X428" s="9" t="e">
        <f t="shared" si="568"/>
        <v>#DIV/0!</v>
      </c>
      <c r="Y428" s="9" t="e">
        <f t="shared" si="568"/>
        <v>#DIV/0!</v>
      </c>
      <c r="Z428" s="9" t="e">
        <f t="shared" si="568"/>
        <v>#DIV/0!</v>
      </c>
      <c r="AA428" s="9" t="e">
        <f t="shared" si="568"/>
        <v>#DIV/0!</v>
      </c>
      <c r="AB428" s="9" t="e">
        <f t="shared" si="568"/>
        <v>#DIV/0!</v>
      </c>
      <c r="AC428" s="9" t="e">
        <f t="shared" si="568"/>
        <v>#DIV/0!</v>
      </c>
      <c r="AD428" s="9" t="e">
        <f t="shared" si="568"/>
        <v>#DIV/0!</v>
      </c>
      <c r="AE428" s="9" t="e">
        <f t="shared" si="568"/>
        <v>#DIV/0!</v>
      </c>
      <c r="AF428" s="9" t="e">
        <f t="shared" si="568"/>
        <v>#DIV/0!</v>
      </c>
      <c r="AG428" s="9" t="e">
        <f t="shared" si="568"/>
        <v>#DIV/0!</v>
      </c>
      <c r="AH428" s="9" t="e">
        <f t="shared" si="568"/>
        <v>#DIV/0!</v>
      </c>
      <c r="AI428" s="9" t="e">
        <f t="shared" si="568"/>
        <v>#DIV/0!</v>
      </c>
      <c r="AJ428" s="9" t="e">
        <f t="shared" si="568"/>
        <v>#DIV/0!</v>
      </c>
      <c r="AK428" s="9" t="e">
        <f t="shared" si="568"/>
        <v>#DIV/0!</v>
      </c>
      <c r="AL428" s="9" t="e">
        <f t="shared" si="568"/>
        <v>#DIV/0!</v>
      </c>
      <c r="AM428" s="9" t="e">
        <f t="shared" si="568"/>
        <v>#DIV/0!</v>
      </c>
      <c r="AN428" s="17" t="e">
        <f t="shared" si="568"/>
        <v>#DIV/0!</v>
      </c>
      <c r="AP428" s="20">
        <v>45200</v>
      </c>
      <c r="AQ428" s="9" t="e">
        <f t="shared" ref="AQ428:BH428" si="569">+AQ209/AQ197-1</f>
        <v>#DIV/0!</v>
      </c>
      <c r="AR428" s="9" t="e">
        <f t="shared" si="569"/>
        <v>#DIV/0!</v>
      </c>
      <c r="AS428" s="9" t="e">
        <f t="shared" si="569"/>
        <v>#DIV/0!</v>
      </c>
      <c r="AT428" s="9" t="e">
        <f t="shared" si="569"/>
        <v>#DIV/0!</v>
      </c>
      <c r="AU428" s="9" t="e">
        <f t="shared" si="569"/>
        <v>#DIV/0!</v>
      </c>
      <c r="AV428" s="9" t="e">
        <f t="shared" si="569"/>
        <v>#DIV/0!</v>
      </c>
      <c r="AW428" s="9" t="e">
        <f t="shared" si="569"/>
        <v>#DIV/0!</v>
      </c>
      <c r="AX428" s="9" t="e">
        <f t="shared" si="569"/>
        <v>#DIV/0!</v>
      </c>
      <c r="AY428" s="9" t="e">
        <f t="shared" si="569"/>
        <v>#DIV/0!</v>
      </c>
      <c r="AZ428" s="9" t="e">
        <f t="shared" si="569"/>
        <v>#DIV/0!</v>
      </c>
      <c r="BA428" s="9" t="e">
        <f t="shared" si="569"/>
        <v>#DIV/0!</v>
      </c>
      <c r="BB428" s="9" t="e">
        <f t="shared" si="569"/>
        <v>#DIV/0!</v>
      </c>
      <c r="BC428" s="9" t="e">
        <f t="shared" si="569"/>
        <v>#DIV/0!</v>
      </c>
      <c r="BD428" s="9" t="e">
        <f t="shared" si="569"/>
        <v>#DIV/0!</v>
      </c>
      <c r="BE428" s="9" t="e">
        <f t="shared" si="569"/>
        <v>#DIV/0!</v>
      </c>
      <c r="BF428" s="9" t="e">
        <f t="shared" si="569"/>
        <v>#DIV/0!</v>
      </c>
      <c r="BG428" s="9" t="e">
        <f t="shared" si="569"/>
        <v>#DIV/0!</v>
      </c>
      <c r="BH428" s="17" t="e">
        <f t="shared" si="569"/>
        <v>#DIV/0!</v>
      </c>
    </row>
    <row r="429" spans="2:60" ht="15" hidden="1" customHeight="1" x14ac:dyDescent="0.25">
      <c r="B429" s="21">
        <v>45231</v>
      </c>
      <c r="C429" s="8" t="e">
        <f t="shared" ref="C429:T429" si="570">+C210/C198-1</f>
        <v>#DIV/0!</v>
      </c>
      <c r="D429" s="8" t="e">
        <f t="shared" si="570"/>
        <v>#DIV/0!</v>
      </c>
      <c r="E429" s="8" t="e">
        <f t="shared" si="570"/>
        <v>#DIV/0!</v>
      </c>
      <c r="F429" s="8" t="e">
        <f t="shared" si="570"/>
        <v>#DIV/0!</v>
      </c>
      <c r="G429" s="8" t="e">
        <f t="shared" si="570"/>
        <v>#DIV/0!</v>
      </c>
      <c r="H429" s="8" t="e">
        <f t="shared" si="570"/>
        <v>#DIV/0!</v>
      </c>
      <c r="I429" s="8" t="e">
        <f t="shared" si="570"/>
        <v>#DIV/0!</v>
      </c>
      <c r="J429" s="8" t="e">
        <f t="shared" si="570"/>
        <v>#DIV/0!</v>
      </c>
      <c r="K429" s="8" t="e">
        <f t="shared" si="570"/>
        <v>#DIV/0!</v>
      </c>
      <c r="L429" s="8" t="e">
        <f t="shared" si="570"/>
        <v>#DIV/0!</v>
      </c>
      <c r="M429" s="8" t="e">
        <f t="shared" si="570"/>
        <v>#DIV/0!</v>
      </c>
      <c r="N429" s="8" t="e">
        <f t="shared" si="570"/>
        <v>#DIV/0!</v>
      </c>
      <c r="O429" s="8" t="e">
        <f t="shared" si="570"/>
        <v>#DIV/0!</v>
      </c>
      <c r="P429" s="8" t="e">
        <f t="shared" si="570"/>
        <v>#DIV/0!</v>
      </c>
      <c r="Q429" s="8" t="e">
        <f t="shared" si="570"/>
        <v>#DIV/0!</v>
      </c>
      <c r="R429" s="8" t="e">
        <f t="shared" si="570"/>
        <v>#DIV/0!</v>
      </c>
      <c r="S429" s="8" t="e">
        <f t="shared" si="570"/>
        <v>#DIV/0!</v>
      </c>
      <c r="T429" s="16" t="e">
        <f t="shared" si="570"/>
        <v>#DIV/0!</v>
      </c>
      <c r="V429" s="21">
        <v>45231</v>
      </c>
      <c r="W429" s="8" t="e">
        <f t="shared" ref="W429:AN429" si="571">+W210/W198-1</f>
        <v>#DIV/0!</v>
      </c>
      <c r="X429" s="8" t="e">
        <f t="shared" si="571"/>
        <v>#DIV/0!</v>
      </c>
      <c r="Y429" s="8" t="e">
        <f t="shared" si="571"/>
        <v>#DIV/0!</v>
      </c>
      <c r="Z429" s="8" t="e">
        <f t="shared" si="571"/>
        <v>#DIV/0!</v>
      </c>
      <c r="AA429" s="8" t="e">
        <f t="shared" si="571"/>
        <v>#DIV/0!</v>
      </c>
      <c r="AB429" s="8" t="e">
        <f t="shared" si="571"/>
        <v>#DIV/0!</v>
      </c>
      <c r="AC429" s="8" t="e">
        <f t="shared" si="571"/>
        <v>#DIV/0!</v>
      </c>
      <c r="AD429" s="8" t="e">
        <f t="shared" si="571"/>
        <v>#DIV/0!</v>
      </c>
      <c r="AE429" s="8" t="e">
        <f t="shared" si="571"/>
        <v>#DIV/0!</v>
      </c>
      <c r="AF429" s="8" t="e">
        <f t="shared" si="571"/>
        <v>#DIV/0!</v>
      </c>
      <c r="AG429" s="8" t="e">
        <f t="shared" si="571"/>
        <v>#DIV/0!</v>
      </c>
      <c r="AH429" s="8" t="e">
        <f t="shared" si="571"/>
        <v>#DIV/0!</v>
      </c>
      <c r="AI429" s="8" t="e">
        <f t="shared" si="571"/>
        <v>#DIV/0!</v>
      </c>
      <c r="AJ429" s="8" t="e">
        <f t="shared" si="571"/>
        <v>#DIV/0!</v>
      </c>
      <c r="AK429" s="8" t="e">
        <f t="shared" si="571"/>
        <v>#DIV/0!</v>
      </c>
      <c r="AL429" s="8" t="e">
        <f t="shared" si="571"/>
        <v>#DIV/0!</v>
      </c>
      <c r="AM429" s="8" t="e">
        <f t="shared" si="571"/>
        <v>#DIV/0!</v>
      </c>
      <c r="AN429" s="16" t="e">
        <f t="shared" si="571"/>
        <v>#DIV/0!</v>
      </c>
      <c r="AP429" s="21">
        <v>45231</v>
      </c>
      <c r="AQ429" s="8" t="e">
        <f t="shared" ref="AQ429:BH429" si="572">+AQ210/AQ198-1</f>
        <v>#DIV/0!</v>
      </c>
      <c r="AR429" s="8" t="e">
        <f t="shared" si="572"/>
        <v>#DIV/0!</v>
      </c>
      <c r="AS429" s="8" t="e">
        <f t="shared" si="572"/>
        <v>#DIV/0!</v>
      </c>
      <c r="AT429" s="8" t="e">
        <f t="shared" si="572"/>
        <v>#DIV/0!</v>
      </c>
      <c r="AU429" s="8" t="e">
        <f t="shared" si="572"/>
        <v>#DIV/0!</v>
      </c>
      <c r="AV429" s="8" t="e">
        <f t="shared" si="572"/>
        <v>#DIV/0!</v>
      </c>
      <c r="AW429" s="8" t="e">
        <f t="shared" si="572"/>
        <v>#DIV/0!</v>
      </c>
      <c r="AX429" s="8" t="e">
        <f t="shared" si="572"/>
        <v>#DIV/0!</v>
      </c>
      <c r="AY429" s="8" t="e">
        <f t="shared" si="572"/>
        <v>#DIV/0!</v>
      </c>
      <c r="AZ429" s="8" t="e">
        <f t="shared" si="572"/>
        <v>#DIV/0!</v>
      </c>
      <c r="BA429" s="8" t="e">
        <f t="shared" si="572"/>
        <v>#DIV/0!</v>
      </c>
      <c r="BB429" s="8" t="e">
        <f t="shared" si="572"/>
        <v>#DIV/0!</v>
      </c>
      <c r="BC429" s="8" t="e">
        <f t="shared" si="572"/>
        <v>#DIV/0!</v>
      </c>
      <c r="BD429" s="8" t="e">
        <f t="shared" si="572"/>
        <v>#DIV/0!</v>
      </c>
      <c r="BE429" s="8" t="e">
        <f t="shared" si="572"/>
        <v>#DIV/0!</v>
      </c>
      <c r="BF429" s="8" t="e">
        <f t="shared" si="572"/>
        <v>#DIV/0!</v>
      </c>
      <c r="BG429" s="8" t="e">
        <f t="shared" si="572"/>
        <v>#DIV/0!</v>
      </c>
      <c r="BH429" s="16" t="e">
        <f t="shared" si="572"/>
        <v>#DIV/0!</v>
      </c>
    </row>
    <row r="430" spans="2:60" ht="15" hidden="1" customHeight="1" x14ac:dyDescent="0.2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2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2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2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2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2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2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2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2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2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2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2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2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2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2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2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2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2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2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2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2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2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2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2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2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19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19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19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1464.1151688795501</v>
      </c>
      <c r="D460" s="11">
        <v>1602.7175017076299</v>
      </c>
      <c r="E460" s="11">
        <v>1506.49353550009</v>
      </c>
      <c r="F460" s="11">
        <v>2277.8477921522099</v>
      </c>
      <c r="G460" s="11">
        <v>1605.52651201508</v>
      </c>
      <c r="H460" s="11">
        <v>1720.9650357554699</v>
      </c>
      <c r="I460" s="11">
        <v>1198.2099538935099</v>
      </c>
      <c r="J460" s="11">
        <v>1112.68150258791</v>
      </c>
      <c r="K460" s="11">
        <v>2670.7959893913298</v>
      </c>
      <c r="L460" s="11">
        <v>1510.7967283850501</v>
      </c>
      <c r="M460" s="11">
        <v>776.13898421212002</v>
      </c>
      <c r="N460" s="11">
        <v>1258.5518106838599</v>
      </c>
      <c r="O460" s="11">
        <v>2597.3352710081399</v>
      </c>
      <c r="P460" s="11">
        <v>1343.5312319075099</v>
      </c>
      <c r="Q460" s="11">
        <v>1962.2063949860801</v>
      </c>
      <c r="R460" s="11">
        <v>2758.3848373096798</v>
      </c>
      <c r="S460" s="11">
        <v>1557.8057306067799</v>
      </c>
      <c r="T460" s="18">
        <v>1771.3370828572799</v>
      </c>
      <c r="V460" s="21">
        <v>39083</v>
      </c>
      <c r="W460" s="11">
        <v>1623.0479443249601</v>
      </c>
      <c r="X460" s="11">
        <v>2018.8648114289699</v>
      </c>
      <c r="Y460" s="11">
        <v>1586.9943138342501</v>
      </c>
      <c r="Z460" s="11">
        <v>2163.28915700166</v>
      </c>
      <c r="AA460" s="11">
        <v>1677.57183943258</v>
      </c>
      <c r="AB460" s="11">
        <v>1912.45231563722</v>
      </c>
      <c r="AC460" s="11">
        <v>1475.2234108175301</v>
      </c>
      <c r="AD460" s="11">
        <v>1336.86303076942</v>
      </c>
      <c r="AE460" s="11">
        <v>2975.3901319614502</v>
      </c>
      <c r="AF460" s="11">
        <v>1548.25188643348</v>
      </c>
      <c r="AG460" s="11">
        <v>938.64469005269996</v>
      </c>
      <c r="AH460" s="11">
        <v>1463.7949667814901</v>
      </c>
      <c r="AI460" s="11">
        <v>2803.4440066090601</v>
      </c>
      <c r="AJ460" s="11">
        <v>1306.6323733563499</v>
      </c>
      <c r="AK460" s="11">
        <v>2265.5367399730799</v>
      </c>
      <c r="AL460" s="11">
        <v>2837.5077676813198</v>
      </c>
      <c r="AM460" s="11">
        <v>1728.0354542110999</v>
      </c>
      <c r="AN460" s="18">
        <v>1975.4726918358699</v>
      </c>
      <c r="AP460" s="21">
        <v>39083</v>
      </c>
      <c r="AQ460" s="11">
        <v>1231.21046660452</v>
      </c>
      <c r="AR460" s="11">
        <v>990.238074218478</v>
      </c>
      <c r="AS460" s="11">
        <v>1300.19598647367</v>
      </c>
      <c r="AT460" s="11">
        <v>2508.4854807863899</v>
      </c>
      <c r="AU460" s="11">
        <v>1432.9642677695999</v>
      </c>
      <c r="AV460" s="11">
        <v>1438.4958349610799</v>
      </c>
      <c r="AW460" s="11">
        <v>882.81826725512099</v>
      </c>
      <c r="AX460" s="11">
        <v>953.815446637945</v>
      </c>
      <c r="AY460" s="11">
        <v>2130.1188722749998</v>
      </c>
      <c r="AZ460" s="11">
        <v>1425.69142900059</v>
      </c>
      <c r="BA460" s="11">
        <v>584.60696707946704</v>
      </c>
      <c r="BB460" s="11">
        <v>945.578207121128</v>
      </c>
      <c r="BC460" s="11">
        <v>2132.31041312858</v>
      </c>
      <c r="BD460" s="11">
        <v>1395.19536879269</v>
      </c>
      <c r="BE460" s="11">
        <v>1265.8891424619601</v>
      </c>
      <c r="BF460" s="11">
        <v>2252.3634413397999</v>
      </c>
      <c r="BG460" s="11">
        <v>1225.9805717358099</v>
      </c>
      <c r="BH460" s="18">
        <v>1426.36553396252</v>
      </c>
    </row>
    <row r="461" spans="2:60" ht="16.5" hidden="1" customHeight="1" x14ac:dyDescent="0.25">
      <c r="B461" s="20">
        <v>39114</v>
      </c>
      <c r="C461" s="7">
        <v>1441.7607845229099</v>
      </c>
      <c r="D461" s="7">
        <v>1641.7774787446999</v>
      </c>
      <c r="E461" s="7">
        <v>1545.4360824703299</v>
      </c>
      <c r="F461" s="7">
        <v>2095.82634418921</v>
      </c>
      <c r="G461" s="7">
        <v>1640.8584457934701</v>
      </c>
      <c r="H461" s="7">
        <v>1741.68875405417</v>
      </c>
      <c r="I461" s="7">
        <v>1184.5025792051699</v>
      </c>
      <c r="J461" s="7">
        <v>1106.10704862995</v>
      </c>
      <c r="K461" s="7">
        <v>2596.8418962577098</v>
      </c>
      <c r="L461" s="7">
        <v>1451.72905517345</v>
      </c>
      <c r="M461" s="7">
        <v>798.125196979919</v>
      </c>
      <c r="N461" s="7">
        <v>1242.3122257704099</v>
      </c>
      <c r="O461" s="7">
        <v>2381.9955405149599</v>
      </c>
      <c r="P461" s="7">
        <v>1363.8656514623899</v>
      </c>
      <c r="Q461" s="7">
        <v>1662.5092032677901</v>
      </c>
      <c r="R461" s="7">
        <v>2617.29632291589</v>
      </c>
      <c r="S461" s="7">
        <v>1700.19186821874</v>
      </c>
      <c r="T461" s="19">
        <v>1715.0150633732001</v>
      </c>
      <c r="V461" s="20">
        <v>39114</v>
      </c>
      <c r="W461" s="7">
        <v>1584.1585330076</v>
      </c>
      <c r="X461" s="7">
        <v>1955.0734752952301</v>
      </c>
      <c r="Y461" s="7">
        <v>1661.4551277482601</v>
      </c>
      <c r="Z461" s="7">
        <v>2063.1540222971698</v>
      </c>
      <c r="AA461" s="7">
        <v>1718.1506153780699</v>
      </c>
      <c r="AB461" s="7">
        <v>2045.82570103594</v>
      </c>
      <c r="AC461" s="7">
        <v>1439.3309156805401</v>
      </c>
      <c r="AD461" s="7">
        <v>1332.6443317087301</v>
      </c>
      <c r="AE461" s="7">
        <v>2912.3400048512999</v>
      </c>
      <c r="AF461" s="7">
        <v>1539.59377612465</v>
      </c>
      <c r="AG461" s="7">
        <v>1026.8353684471101</v>
      </c>
      <c r="AH461" s="7">
        <v>1365.82144442822</v>
      </c>
      <c r="AI461" s="7">
        <v>2578.71082223856</v>
      </c>
      <c r="AJ461" s="7">
        <v>1342.29818912423</v>
      </c>
      <c r="AK461" s="7">
        <v>1699.33167798305</v>
      </c>
      <c r="AL461" s="7">
        <v>2677.3293460280001</v>
      </c>
      <c r="AM461" s="7">
        <v>1892.17879665446</v>
      </c>
      <c r="AN461" s="19">
        <v>1916.1836218978999</v>
      </c>
      <c r="AP461" s="20">
        <v>39114</v>
      </c>
      <c r="AQ461" s="7">
        <v>1239.2174758684</v>
      </c>
      <c r="AR461" s="7">
        <v>1176.2938065097801</v>
      </c>
      <c r="AS461" s="7">
        <v>1199.96308373792</v>
      </c>
      <c r="AT461" s="7">
        <v>2191.4335513904998</v>
      </c>
      <c r="AU461" s="7">
        <v>1456.7322730649701</v>
      </c>
      <c r="AV461" s="7">
        <v>1417.54770666226</v>
      </c>
      <c r="AW461" s="7">
        <v>874.30472032438297</v>
      </c>
      <c r="AX461" s="7">
        <v>928.17888764163104</v>
      </c>
      <c r="AY461" s="7">
        <v>2045.8023076146401</v>
      </c>
      <c r="AZ461" s="7">
        <v>1279.91500121889</v>
      </c>
      <c r="BA461" s="7">
        <v>517.36627541371104</v>
      </c>
      <c r="BB461" s="7">
        <v>967.57295779220703</v>
      </c>
      <c r="BC461" s="7">
        <v>1903.3462030907101</v>
      </c>
      <c r="BD461" s="7">
        <v>1395.8131036795801</v>
      </c>
      <c r="BE461" s="7">
        <v>1579.77589539937</v>
      </c>
      <c r="BF461" s="7">
        <v>2193.1844283631199</v>
      </c>
      <c r="BG461" s="7">
        <v>1010.43790409415</v>
      </c>
      <c r="BH461" s="19">
        <v>1371.7088713989201</v>
      </c>
    </row>
    <row r="462" spans="2:60" ht="16.5" hidden="1" customHeight="1" x14ac:dyDescent="0.25">
      <c r="B462" s="21">
        <v>39142</v>
      </c>
      <c r="C462" s="11">
        <v>1475.4031987875401</v>
      </c>
      <c r="D462" s="11">
        <v>1642.8222342633201</v>
      </c>
      <c r="E462" s="11">
        <v>1481.0295124254001</v>
      </c>
      <c r="F462" s="11">
        <v>2235.5625563170502</v>
      </c>
      <c r="G462" s="11">
        <v>1696.6666316981</v>
      </c>
      <c r="H462" s="11">
        <v>1699.8060015109199</v>
      </c>
      <c r="I462" s="11">
        <v>1197.1549981493099</v>
      </c>
      <c r="J462" s="11">
        <v>1149.4550433576801</v>
      </c>
      <c r="K462" s="11">
        <v>2646.3627176854202</v>
      </c>
      <c r="L462" s="11">
        <v>1482.3453245933199</v>
      </c>
      <c r="M462" s="11">
        <v>746.006441896404</v>
      </c>
      <c r="N462" s="11">
        <v>1326.3549273476899</v>
      </c>
      <c r="O462" s="11">
        <v>2573.38942297934</v>
      </c>
      <c r="P462" s="11">
        <v>1403.8655951979199</v>
      </c>
      <c r="Q462" s="11">
        <v>1857.2211617796399</v>
      </c>
      <c r="R462" s="11">
        <v>2868.68783121659</v>
      </c>
      <c r="S462" s="11">
        <v>1587.1122875415001</v>
      </c>
      <c r="T462" s="18">
        <v>1778.2086615901101</v>
      </c>
      <c r="V462" s="21">
        <v>39142</v>
      </c>
      <c r="W462" s="11">
        <v>1621.7642771246999</v>
      </c>
      <c r="X462" s="11">
        <v>2014.6828525383401</v>
      </c>
      <c r="Y462" s="11">
        <v>1572.1065650174601</v>
      </c>
      <c r="Z462" s="11">
        <v>2145.7675202730202</v>
      </c>
      <c r="AA462" s="11">
        <v>1766.1238490739199</v>
      </c>
      <c r="AB462" s="11">
        <v>1984.3123144267299</v>
      </c>
      <c r="AC462" s="11">
        <v>1477.15936281323</v>
      </c>
      <c r="AD462" s="11">
        <v>1418.9698985541499</v>
      </c>
      <c r="AE462" s="11">
        <v>2944.0559238220198</v>
      </c>
      <c r="AF462" s="11">
        <v>1574.4535073371001</v>
      </c>
      <c r="AG462" s="11">
        <v>881.24507354231696</v>
      </c>
      <c r="AH462" s="11">
        <v>1475.0957894483399</v>
      </c>
      <c r="AI462" s="11">
        <v>2851.4959542459901</v>
      </c>
      <c r="AJ462" s="11">
        <v>1352.9406041224199</v>
      </c>
      <c r="AK462" s="11">
        <v>2027.07863889758</v>
      </c>
      <c r="AL462" s="11">
        <v>2922.4298405397399</v>
      </c>
      <c r="AM462" s="11">
        <v>1803.40412252541</v>
      </c>
      <c r="AN462" s="18">
        <v>1998.7840280133901</v>
      </c>
      <c r="AP462" s="21">
        <v>39142</v>
      </c>
      <c r="AQ462" s="11">
        <v>1257.8895460951501</v>
      </c>
      <c r="AR462" s="11">
        <v>1035.2483995775499</v>
      </c>
      <c r="AS462" s="11">
        <v>1186.97257229242</v>
      </c>
      <c r="AT462" s="11">
        <v>2495.5302553933998</v>
      </c>
      <c r="AU462" s="11">
        <v>1511.7907059075501</v>
      </c>
      <c r="AV462" s="11">
        <v>1284.5546343833901</v>
      </c>
      <c r="AW462" s="11">
        <v>862.51044004554103</v>
      </c>
      <c r="AX462" s="11">
        <v>932.18477678259899</v>
      </c>
      <c r="AY462" s="11">
        <v>2064.7969739756199</v>
      </c>
      <c r="AZ462" s="11">
        <v>1303.70589555179</v>
      </c>
      <c r="BA462" s="11">
        <v>551.71813186074201</v>
      </c>
      <c r="BB462" s="11">
        <v>1028.06552147313</v>
      </c>
      <c r="BC462" s="11">
        <v>1939.7780338374901</v>
      </c>
      <c r="BD462" s="11">
        <v>1481.3294478406699</v>
      </c>
      <c r="BE462" s="11">
        <v>1513.9259600594901</v>
      </c>
      <c r="BF462" s="11">
        <v>2388.36034502647</v>
      </c>
      <c r="BG462" s="11">
        <v>1024.1976935248999</v>
      </c>
      <c r="BH462" s="18">
        <v>1390.6336355370199</v>
      </c>
    </row>
    <row r="463" spans="2:60" ht="16.5" hidden="1" customHeight="1" x14ac:dyDescent="0.25">
      <c r="B463" s="20">
        <v>39173</v>
      </c>
      <c r="C463" s="7">
        <v>1454.4823544153301</v>
      </c>
      <c r="D463" s="7">
        <v>1705.52721968887</v>
      </c>
      <c r="E463" s="7">
        <v>1577.96159987643</v>
      </c>
      <c r="F463" s="7">
        <v>2090.7324094958899</v>
      </c>
      <c r="G463" s="7">
        <v>1624.6905340968899</v>
      </c>
      <c r="H463" s="7">
        <v>1665.5736264935199</v>
      </c>
      <c r="I463" s="7">
        <v>1213.7340126244501</v>
      </c>
      <c r="J463" s="7">
        <v>1145.0583242349401</v>
      </c>
      <c r="K463" s="7">
        <v>2643.3231210835302</v>
      </c>
      <c r="L463" s="7">
        <v>1532.79263132043</v>
      </c>
      <c r="M463" s="7">
        <v>761.60958118962503</v>
      </c>
      <c r="N463" s="7">
        <v>1286.27935681552</v>
      </c>
      <c r="O463" s="7">
        <v>2644.2554439844098</v>
      </c>
      <c r="P463" s="7">
        <v>1358.588273354</v>
      </c>
      <c r="Q463" s="7">
        <v>2219.6049190844301</v>
      </c>
      <c r="R463" s="7">
        <v>2952.1179164858399</v>
      </c>
      <c r="S463" s="7">
        <v>1427.85923677033</v>
      </c>
      <c r="T463" s="19">
        <v>1773.5350158262499</v>
      </c>
      <c r="V463" s="20">
        <v>39173</v>
      </c>
      <c r="W463" s="7">
        <v>1617.9092254545001</v>
      </c>
      <c r="X463" s="7">
        <v>2075.7465065350302</v>
      </c>
      <c r="Y463" s="7">
        <v>1697.39643986689</v>
      </c>
      <c r="Z463" s="7">
        <v>2093.64730772342</v>
      </c>
      <c r="AA463" s="7">
        <v>1717.47954964685</v>
      </c>
      <c r="AB463" s="7">
        <v>1803.0048619096101</v>
      </c>
      <c r="AC463" s="7">
        <v>1476.5935767445999</v>
      </c>
      <c r="AD463" s="7">
        <v>1453.61916430218</v>
      </c>
      <c r="AE463" s="7">
        <v>2961.60945591886</v>
      </c>
      <c r="AF463" s="7">
        <v>1621.7213305349701</v>
      </c>
      <c r="AG463" s="7">
        <v>954.69086297855097</v>
      </c>
      <c r="AH463" s="7">
        <v>1387.8531053008801</v>
      </c>
      <c r="AI463" s="7">
        <v>2908.9208199407099</v>
      </c>
      <c r="AJ463" s="7">
        <v>1305.1759444363399</v>
      </c>
      <c r="AK463" s="7">
        <v>2386.7748151361998</v>
      </c>
      <c r="AL463" s="7">
        <v>3063.5077491635998</v>
      </c>
      <c r="AM463" s="7">
        <v>1561.2656655385599</v>
      </c>
      <c r="AN463" s="19">
        <v>2002.1343223163401</v>
      </c>
      <c r="AP463" s="20">
        <v>39173</v>
      </c>
      <c r="AQ463" s="7">
        <v>1234.3457970628101</v>
      </c>
      <c r="AR463" s="7">
        <v>1038.3450734922401</v>
      </c>
      <c r="AS463" s="7">
        <v>1167.3754018152499</v>
      </c>
      <c r="AT463" s="7">
        <v>2079.8211626562402</v>
      </c>
      <c r="AU463" s="7">
        <v>1374.6607219013399</v>
      </c>
      <c r="AV463" s="7">
        <v>1440.4948198550301</v>
      </c>
      <c r="AW463" s="7">
        <v>899.99539776185702</v>
      </c>
      <c r="AX463" s="7">
        <v>889.01249258591304</v>
      </c>
      <c r="AY463" s="7">
        <v>2057.35482316861</v>
      </c>
      <c r="AZ463" s="7">
        <v>1346.6869332920901</v>
      </c>
      <c r="BA463" s="7">
        <v>575.38139776724199</v>
      </c>
      <c r="BB463" s="7">
        <v>1089.3729928513101</v>
      </c>
      <c r="BC463" s="7">
        <v>1972.7854194556701</v>
      </c>
      <c r="BD463" s="7">
        <v>1436.8154475890401</v>
      </c>
      <c r="BE463" s="7">
        <v>1837.2771708544401</v>
      </c>
      <c r="BF463" s="7">
        <v>2122.9715179480199</v>
      </c>
      <c r="BG463" s="7">
        <v>772.51683125</v>
      </c>
      <c r="BH463" s="19">
        <v>1371.0378728422199</v>
      </c>
    </row>
    <row r="464" spans="2:60" ht="16.5" hidden="1" customHeight="1" x14ac:dyDescent="0.25">
      <c r="B464" s="21">
        <v>39203</v>
      </c>
      <c r="C464" s="11">
        <v>1619.6630314669101</v>
      </c>
      <c r="D464" s="11">
        <v>1600.2993563996899</v>
      </c>
      <c r="E464" s="11">
        <v>1534.16066880889</v>
      </c>
      <c r="F464" s="11">
        <v>2260.9693445041698</v>
      </c>
      <c r="G464" s="11">
        <v>1746.2305750721</v>
      </c>
      <c r="H464" s="11">
        <v>1830.61733510455</v>
      </c>
      <c r="I464" s="11">
        <v>1236.11053742436</v>
      </c>
      <c r="J464" s="11">
        <v>1113.16540772649</v>
      </c>
      <c r="K464" s="11">
        <v>2648.3720787813299</v>
      </c>
      <c r="L464" s="11">
        <v>1534.1375252303701</v>
      </c>
      <c r="M464" s="11">
        <v>763.58934777972604</v>
      </c>
      <c r="N464" s="11">
        <v>1251.26739172967</v>
      </c>
      <c r="O464" s="11">
        <v>2665.4004351508402</v>
      </c>
      <c r="P464" s="11">
        <v>1415.5471969268699</v>
      </c>
      <c r="Q464" s="11">
        <v>1913.97571980013</v>
      </c>
      <c r="R464" s="11">
        <v>2740.1960024517498</v>
      </c>
      <c r="S464" s="11">
        <v>1584.6428960565599</v>
      </c>
      <c r="T464" s="18">
        <v>1806.79233428578</v>
      </c>
      <c r="V464" s="21">
        <v>39203</v>
      </c>
      <c r="W464" s="11">
        <v>1646.1948997683701</v>
      </c>
      <c r="X464" s="11">
        <v>1902.00812949587</v>
      </c>
      <c r="Y464" s="11">
        <v>1611.1468278085999</v>
      </c>
      <c r="Z464" s="11">
        <v>2194.1879830323601</v>
      </c>
      <c r="AA464" s="11">
        <v>1829.7845863631001</v>
      </c>
      <c r="AB464" s="11">
        <v>1954.2254796078901</v>
      </c>
      <c r="AC464" s="11">
        <v>1488.53414473476</v>
      </c>
      <c r="AD464" s="11">
        <v>1354.46039784863</v>
      </c>
      <c r="AE464" s="11">
        <v>2926.0378026490398</v>
      </c>
      <c r="AF464" s="11">
        <v>1651.18940000927</v>
      </c>
      <c r="AG464" s="11">
        <v>887.803621763828</v>
      </c>
      <c r="AH464" s="11">
        <v>1430.8204237646901</v>
      </c>
      <c r="AI464" s="11">
        <v>2944.3148475574899</v>
      </c>
      <c r="AJ464" s="11">
        <v>1375.18292750207</v>
      </c>
      <c r="AK464" s="11">
        <v>1988.7116638663499</v>
      </c>
      <c r="AL464" s="11">
        <v>2815.0069969287301</v>
      </c>
      <c r="AM464" s="11">
        <v>1661.3790219300899</v>
      </c>
      <c r="AN464" s="18">
        <v>1997.43058586095</v>
      </c>
      <c r="AP464" s="21">
        <v>39203</v>
      </c>
      <c r="AQ464" s="11">
        <v>1585.1049528650301</v>
      </c>
      <c r="AR464" s="11">
        <v>929.85132215314104</v>
      </c>
      <c r="AS464" s="11">
        <v>1322.0110725649899</v>
      </c>
      <c r="AT464" s="11">
        <v>2449.2974691576901</v>
      </c>
      <c r="AU464" s="11">
        <v>1503.3759661655299</v>
      </c>
      <c r="AV464" s="11">
        <v>1624.1169502692401</v>
      </c>
      <c r="AW464" s="11">
        <v>938.45547507671904</v>
      </c>
      <c r="AX464" s="11">
        <v>895.17230748928</v>
      </c>
      <c r="AY464" s="11">
        <v>2105.87237096543</v>
      </c>
      <c r="AZ464" s="11">
        <v>1270.3196906957901</v>
      </c>
      <c r="BA464" s="11">
        <v>625.97614996447305</v>
      </c>
      <c r="BB464" s="11">
        <v>893.65760292658695</v>
      </c>
      <c r="BC464" s="11">
        <v>1912.36852145483</v>
      </c>
      <c r="BD464" s="11">
        <v>1486.8439401129001</v>
      </c>
      <c r="BE464" s="11">
        <v>1736.8289967760199</v>
      </c>
      <c r="BF464" s="11">
        <v>2179.28615570886</v>
      </c>
      <c r="BG464" s="11">
        <v>1054.8860677929299</v>
      </c>
      <c r="BH464" s="18">
        <v>1458.04452792659</v>
      </c>
    </row>
    <row r="465" spans="2:60" ht="16.5" hidden="1" customHeight="1" x14ac:dyDescent="0.25">
      <c r="B465" s="20">
        <v>39234</v>
      </c>
      <c r="C465" s="7">
        <v>1544.26606285554</v>
      </c>
      <c r="D465" s="7">
        <v>1766.4954563711699</v>
      </c>
      <c r="E465" s="7">
        <v>1590.5111482847501</v>
      </c>
      <c r="F465" s="7">
        <v>2341.1358136502599</v>
      </c>
      <c r="G465" s="7">
        <v>1695.3590779286901</v>
      </c>
      <c r="H465" s="7">
        <v>1787.6756730392201</v>
      </c>
      <c r="I465" s="7">
        <v>1297.1904568912801</v>
      </c>
      <c r="J465" s="7">
        <v>1139.7063754805499</v>
      </c>
      <c r="K465" s="7">
        <v>2629.6582173126199</v>
      </c>
      <c r="L465" s="7">
        <v>1604.95173849393</v>
      </c>
      <c r="M465" s="7">
        <v>888.94245580876895</v>
      </c>
      <c r="N465" s="7">
        <v>1335.36462760881</v>
      </c>
      <c r="O465" s="7">
        <v>2747.44958144468</v>
      </c>
      <c r="P465" s="7">
        <v>1502.6195160539701</v>
      </c>
      <c r="Q465" s="7">
        <v>1874.30108699671</v>
      </c>
      <c r="R465" s="7">
        <v>2676.9499113114698</v>
      </c>
      <c r="S465" s="7">
        <v>1849.5353657329699</v>
      </c>
      <c r="T465" s="19">
        <v>1849.96109588939</v>
      </c>
      <c r="V465" s="20">
        <v>39234</v>
      </c>
      <c r="W465" s="7">
        <v>1694.72131631957</v>
      </c>
      <c r="X465" s="7">
        <v>2142.03661736307</v>
      </c>
      <c r="Y465" s="7">
        <v>1680.98953305752</v>
      </c>
      <c r="Z465" s="7">
        <v>2336.0438633297499</v>
      </c>
      <c r="AA465" s="7">
        <v>1709.7028477670899</v>
      </c>
      <c r="AB465" s="7">
        <v>1959.53380990919</v>
      </c>
      <c r="AC465" s="7">
        <v>1542.7485174891401</v>
      </c>
      <c r="AD465" s="7">
        <v>1378.87258703626</v>
      </c>
      <c r="AE465" s="7">
        <v>2967.3312558640901</v>
      </c>
      <c r="AF465" s="7">
        <v>1702.4637593293201</v>
      </c>
      <c r="AG465" s="7">
        <v>1011.67036163999</v>
      </c>
      <c r="AH465" s="7">
        <v>1516.25104815499</v>
      </c>
      <c r="AI465" s="7">
        <v>3035.5541212264002</v>
      </c>
      <c r="AJ465" s="7">
        <v>1503.5674260477399</v>
      </c>
      <c r="AK465" s="7">
        <v>1995.2701751141101</v>
      </c>
      <c r="AL465" s="7">
        <v>2825.1726847028899</v>
      </c>
      <c r="AM465" s="7">
        <v>1934.82851003223</v>
      </c>
      <c r="AN465" s="19">
        <v>2071.3259608438302</v>
      </c>
      <c r="AP465" s="20">
        <v>39234</v>
      </c>
      <c r="AQ465" s="7">
        <v>1321.3482911624601</v>
      </c>
      <c r="AR465" s="7">
        <v>966.85549773755599</v>
      </c>
      <c r="AS465" s="7">
        <v>1336.71754347826</v>
      </c>
      <c r="AT465" s="7">
        <v>2359.8645132400602</v>
      </c>
      <c r="AU465" s="7">
        <v>1658.03146349189</v>
      </c>
      <c r="AV465" s="7">
        <v>1447.0987873433501</v>
      </c>
      <c r="AW465" s="7">
        <v>1020.53099835579</v>
      </c>
      <c r="AX465" s="7">
        <v>957.55394958754505</v>
      </c>
      <c r="AY465" s="7">
        <v>2008.5602574263301</v>
      </c>
      <c r="AZ465" s="7">
        <v>1360.5571270256501</v>
      </c>
      <c r="BA465" s="7">
        <v>756.72903634167199</v>
      </c>
      <c r="BB465" s="7">
        <v>1017.0013366785</v>
      </c>
      <c r="BC465" s="7">
        <v>2103.2189753614198</v>
      </c>
      <c r="BD465" s="7">
        <v>1500.7884640045199</v>
      </c>
      <c r="BE465" s="7">
        <v>1524.2846230400901</v>
      </c>
      <c r="BF465" s="7">
        <v>1512.96597727067</v>
      </c>
      <c r="BG465" s="7">
        <v>1321.2089568178301</v>
      </c>
      <c r="BH465" s="19">
        <v>1439.7933793597599</v>
      </c>
    </row>
    <row r="466" spans="2:60" ht="16.5" hidden="1" customHeight="1" x14ac:dyDescent="0.25">
      <c r="B466" s="21">
        <v>39264</v>
      </c>
      <c r="C466" s="11">
        <v>1565.3966511721001</v>
      </c>
      <c r="D466" s="11">
        <v>1895.59238481496</v>
      </c>
      <c r="E466" s="11">
        <v>1613.1572679465601</v>
      </c>
      <c r="F466" s="11">
        <v>2404.2481827854299</v>
      </c>
      <c r="G466" s="11">
        <v>1708.66212181229</v>
      </c>
      <c r="H466" s="11">
        <v>1750.2298042231901</v>
      </c>
      <c r="I466" s="11">
        <v>1291.9325374704899</v>
      </c>
      <c r="J466" s="11">
        <v>1267.1285502773001</v>
      </c>
      <c r="K466" s="11">
        <v>2694.5599119283802</v>
      </c>
      <c r="L466" s="11">
        <v>1622.4729877627501</v>
      </c>
      <c r="M466" s="11">
        <v>831.56220363385705</v>
      </c>
      <c r="N466" s="11">
        <v>1307.50919976112</v>
      </c>
      <c r="O466" s="11">
        <v>2739.5107468872802</v>
      </c>
      <c r="P466" s="11">
        <v>1457.16787555511</v>
      </c>
      <c r="Q466" s="11">
        <v>1776.8910092712499</v>
      </c>
      <c r="R466" s="11">
        <v>2904.3983807495001</v>
      </c>
      <c r="S466" s="11">
        <v>1750.1497386316801</v>
      </c>
      <c r="T466" s="18">
        <v>1886.6844579470701</v>
      </c>
      <c r="V466" s="21">
        <v>39264</v>
      </c>
      <c r="W466" s="11">
        <v>1669.9351153893699</v>
      </c>
      <c r="X466" s="11">
        <v>2233.2883245635699</v>
      </c>
      <c r="Y466" s="11">
        <v>1695.23757250988</v>
      </c>
      <c r="Z466" s="11">
        <v>2409.3044801196402</v>
      </c>
      <c r="AA466" s="11">
        <v>1749.8531037723001</v>
      </c>
      <c r="AB466" s="11">
        <v>1861.5660975885201</v>
      </c>
      <c r="AC466" s="11">
        <v>1583.9056615950201</v>
      </c>
      <c r="AD466" s="11">
        <v>1574.46215852404</v>
      </c>
      <c r="AE466" s="11">
        <v>2998.8694906269998</v>
      </c>
      <c r="AF466" s="11">
        <v>1735.57244322972</v>
      </c>
      <c r="AG466" s="11">
        <v>955.86019801881901</v>
      </c>
      <c r="AH466" s="11">
        <v>1538.6776669777601</v>
      </c>
      <c r="AI466" s="11">
        <v>3021.3220733949302</v>
      </c>
      <c r="AJ466" s="11">
        <v>1459.8702956208599</v>
      </c>
      <c r="AK466" s="11">
        <v>2078.9419048950999</v>
      </c>
      <c r="AL466" s="11">
        <v>3014.5079800560202</v>
      </c>
      <c r="AM466" s="11">
        <v>1848.92712822505</v>
      </c>
      <c r="AN466" s="18">
        <v>2096.0916258188799</v>
      </c>
      <c r="AP466" s="21">
        <v>39264</v>
      </c>
      <c r="AQ466" s="11">
        <v>1389.4725814702099</v>
      </c>
      <c r="AR466" s="11">
        <v>1128.94993096179</v>
      </c>
      <c r="AS466" s="11">
        <v>1324.5881876491601</v>
      </c>
      <c r="AT466" s="11">
        <v>2391.7838515214698</v>
      </c>
      <c r="AU466" s="11">
        <v>1594.2735144538799</v>
      </c>
      <c r="AV466" s="11">
        <v>1517.1449441357199</v>
      </c>
      <c r="AW466" s="11">
        <v>901.05581079823105</v>
      </c>
      <c r="AX466" s="11">
        <v>1004.03862227379</v>
      </c>
      <c r="AY466" s="11">
        <v>2090.8129822277401</v>
      </c>
      <c r="AZ466" s="11">
        <v>1355.3884188285699</v>
      </c>
      <c r="BA466" s="11">
        <v>628.859435083118</v>
      </c>
      <c r="BB466" s="11">
        <v>865.28997527925196</v>
      </c>
      <c r="BC466" s="11">
        <v>2108.3212090996699</v>
      </c>
      <c r="BD466" s="11">
        <v>1451.1394545564599</v>
      </c>
      <c r="BE466" s="11">
        <v>1351.7345681143599</v>
      </c>
      <c r="BF466" s="11">
        <v>2219.0711901334098</v>
      </c>
      <c r="BG466" s="11">
        <v>1345.1195257060101</v>
      </c>
      <c r="BH466" s="18">
        <v>1478.45717713472</v>
      </c>
    </row>
    <row r="467" spans="2:60" ht="16.5" hidden="1" customHeight="1" x14ac:dyDescent="0.25">
      <c r="B467" s="20">
        <v>39295</v>
      </c>
      <c r="C467" s="7">
        <v>1473.5180690237501</v>
      </c>
      <c r="D467" s="7">
        <v>1181.9209159352499</v>
      </c>
      <c r="E467" s="7">
        <v>1665.6281407413801</v>
      </c>
      <c r="F467" s="7">
        <v>2385.5209782645102</v>
      </c>
      <c r="G467" s="7">
        <v>1616.8854601949099</v>
      </c>
      <c r="H467" s="7">
        <v>1777.9445370062499</v>
      </c>
      <c r="I467" s="7">
        <v>1595.07191623433</v>
      </c>
      <c r="J467" s="7">
        <v>1096.4028844011</v>
      </c>
      <c r="K467" s="7">
        <v>2377.6315898113799</v>
      </c>
      <c r="L467" s="7">
        <v>1568.1156857381</v>
      </c>
      <c r="M467" s="7">
        <v>731.72529891821705</v>
      </c>
      <c r="N467" s="7">
        <v>1214.66745095901</v>
      </c>
      <c r="O467" s="7">
        <v>2565.6298215126699</v>
      </c>
      <c r="P467" s="7">
        <v>1422.49325666191</v>
      </c>
      <c r="Q467" s="7">
        <v>2010.5156129279801</v>
      </c>
      <c r="R467" s="7">
        <v>2598.8149819786699</v>
      </c>
      <c r="S467" s="7">
        <v>1454.5330594308</v>
      </c>
      <c r="T467" s="19">
        <v>1661.5704547523101</v>
      </c>
      <c r="V467" s="20">
        <v>39295</v>
      </c>
      <c r="W467" s="7">
        <v>1598.9460224373099</v>
      </c>
      <c r="X467" s="7">
        <v>1633.3845258778899</v>
      </c>
      <c r="Y467" s="7">
        <v>1712.75508929648</v>
      </c>
      <c r="Z467" s="7">
        <v>2342.55526493977</v>
      </c>
      <c r="AA467" s="7">
        <v>1717.73629266133</v>
      </c>
      <c r="AB467" s="7">
        <v>1913.8522808595901</v>
      </c>
      <c r="AC467" s="7">
        <v>2355.7978617281301</v>
      </c>
      <c r="AD467" s="7">
        <v>1312.9202762811999</v>
      </c>
      <c r="AE467" s="7">
        <v>2738.49550676029</v>
      </c>
      <c r="AF467" s="7">
        <v>1681.5751087650499</v>
      </c>
      <c r="AG467" s="7">
        <v>871.38969654985397</v>
      </c>
      <c r="AH467" s="7">
        <v>1435.7727358208599</v>
      </c>
      <c r="AI467" s="7">
        <v>2782.5795084555998</v>
      </c>
      <c r="AJ467" s="7">
        <v>1421.8892529511299</v>
      </c>
      <c r="AK467" s="7">
        <v>2166.0899637235002</v>
      </c>
      <c r="AL467" s="7">
        <v>2694.5599764530002</v>
      </c>
      <c r="AM467" s="7">
        <v>1639.1293659543101</v>
      </c>
      <c r="AN467" s="19">
        <v>1890.61737522866</v>
      </c>
      <c r="AP467" s="20">
        <v>39295</v>
      </c>
      <c r="AQ467" s="7">
        <v>1273.89938621953</v>
      </c>
      <c r="AR467" s="7">
        <v>699.56889422684105</v>
      </c>
      <c r="AS467" s="7">
        <v>1457.7252910928501</v>
      </c>
      <c r="AT467" s="7">
        <v>2480.2818930461099</v>
      </c>
      <c r="AU467" s="7">
        <v>1404.19215577911</v>
      </c>
      <c r="AV467" s="7">
        <v>1603.3899775496</v>
      </c>
      <c r="AW467" s="7">
        <v>874.073602783095</v>
      </c>
      <c r="AX467" s="7">
        <v>922.92796066354697</v>
      </c>
      <c r="AY467" s="7">
        <v>1740.3461793505701</v>
      </c>
      <c r="AZ467" s="7">
        <v>1296.28409801932</v>
      </c>
      <c r="BA467" s="7">
        <v>543.02334364254102</v>
      </c>
      <c r="BB467" s="7">
        <v>849.122451616013</v>
      </c>
      <c r="BC467" s="7">
        <v>2063.8318264613699</v>
      </c>
      <c r="BD467" s="7">
        <v>1423.53954305155</v>
      </c>
      <c r="BE467" s="7">
        <v>1726.0475216080399</v>
      </c>
      <c r="BF467" s="7">
        <v>1765.7360348423499</v>
      </c>
      <c r="BG467" s="7">
        <v>1013.29799594594</v>
      </c>
      <c r="BH467" s="19">
        <v>1274.0506109434</v>
      </c>
    </row>
    <row r="468" spans="2:60" ht="16.5" hidden="1" customHeight="1" x14ac:dyDescent="0.25">
      <c r="B468" s="21">
        <v>39326</v>
      </c>
      <c r="C468" s="11">
        <v>1532.9128636554899</v>
      </c>
      <c r="D468" s="11">
        <v>1509.82586568648</v>
      </c>
      <c r="E468" s="11">
        <v>1560.6511304591299</v>
      </c>
      <c r="F468" s="11">
        <v>2427.0752112378</v>
      </c>
      <c r="G468" s="11">
        <v>2178.7814515708701</v>
      </c>
      <c r="H468" s="11">
        <v>1620.87107389073</v>
      </c>
      <c r="I468" s="11">
        <v>1259.0290660569001</v>
      </c>
      <c r="J468" s="11">
        <v>1228.72408500187</v>
      </c>
      <c r="K468" s="11">
        <v>2658.0891352993799</v>
      </c>
      <c r="L468" s="11">
        <v>1651.76392037243</v>
      </c>
      <c r="M468" s="11">
        <v>742.13707014162605</v>
      </c>
      <c r="N468" s="11">
        <v>1243.2132464538499</v>
      </c>
      <c r="O468" s="11">
        <v>2566.9155175343299</v>
      </c>
      <c r="P468" s="11">
        <v>1424.5363054279301</v>
      </c>
      <c r="Q468" s="11">
        <v>2079.8736216463299</v>
      </c>
      <c r="R468" s="11">
        <v>2772.5662029339401</v>
      </c>
      <c r="S468" s="11">
        <v>1698.8938660491899</v>
      </c>
      <c r="T468" s="18">
        <v>1800.5908106813099</v>
      </c>
      <c r="V468" s="21">
        <v>39326</v>
      </c>
      <c r="W468" s="11">
        <v>1693.50489640298</v>
      </c>
      <c r="X468" s="11">
        <v>2094.3919906626102</v>
      </c>
      <c r="Y468" s="11">
        <v>1665.09935974276</v>
      </c>
      <c r="Z468" s="11">
        <v>2276.34876019687</v>
      </c>
      <c r="AA468" s="11">
        <v>2493.6152272301201</v>
      </c>
      <c r="AB468" s="11">
        <v>1946.7296360948601</v>
      </c>
      <c r="AC468" s="11">
        <v>1578.22662929942</v>
      </c>
      <c r="AD468" s="11">
        <v>1506.69799324941</v>
      </c>
      <c r="AE468" s="11">
        <v>3001.48795252952</v>
      </c>
      <c r="AF468" s="11">
        <v>1704.8366440161899</v>
      </c>
      <c r="AG468" s="11">
        <v>914.61581212768101</v>
      </c>
      <c r="AH468" s="11">
        <v>1462.3225972809</v>
      </c>
      <c r="AI468" s="11">
        <v>2753.4642791155002</v>
      </c>
      <c r="AJ468" s="11">
        <v>1398.01071602451</v>
      </c>
      <c r="AK468" s="11">
        <v>2240.5766145490002</v>
      </c>
      <c r="AL468" s="11">
        <v>2865.5572446066999</v>
      </c>
      <c r="AM468" s="11">
        <v>2077.4769382310601</v>
      </c>
      <c r="AN468" s="18">
        <v>2046.4403835502201</v>
      </c>
      <c r="AP468" s="21">
        <v>39326</v>
      </c>
      <c r="AQ468" s="11">
        <v>1317.950465698</v>
      </c>
      <c r="AR468" s="11">
        <v>787.77927568957102</v>
      </c>
      <c r="AS468" s="11">
        <v>1125.70657329548</v>
      </c>
      <c r="AT468" s="11">
        <v>2813.18326585457</v>
      </c>
      <c r="AU468" s="11">
        <v>1461.0426751679399</v>
      </c>
      <c r="AV468" s="11">
        <v>1184.847879298</v>
      </c>
      <c r="AW468" s="11">
        <v>917.69282432553302</v>
      </c>
      <c r="AX468" s="11">
        <v>903.623101344053</v>
      </c>
      <c r="AY468" s="11">
        <v>1914.05873952772</v>
      </c>
      <c r="AZ468" s="11">
        <v>1527.5409293913499</v>
      </c>
      <c r="BA468" s="11">
        <v>592.53787217203001</v>
      </c>
      <c r="BB468" s="11">
        <v>930.55381200370596</v>
      </c>
      <c r="BC468" s="11">
        <v>2087.2646583512601</v>
      </c>
      <c r="BD468" s="11">
        <v>1466.04387338996</v>
      </c>
      <c r="BE468" s="11">
        <v>1716.0241852328199</v>
      </c>
      <c r="BF468" s="11">
        <v>2045.1041529274301</v>
      </c>
      <c r="BG468" s="11">
        <v>1029.66703022974</v>
      </c>
      <c r="BH468" s="18">
        <v>1369.6376479677101</v>
      </c>
    </row>
    <row r="469" spans="2:60" ht="16.5" hidden="1" customHeight="1" x14ac:dyDescent="0.25">
      <c r="B469" s="20">
        <v>39356</v>
      </c>
      <c r="C469" s="7">
        <v>1532.9896950060599</v>
      </c>
      <c r="D469" s="7">
        <v>1655.9318976602599</v>
      </c>
      <c r="E469" s="7">
        <v>1617.4352491903801</v>
      </c>
      <c r="F469" s="7">
        <v>2393.2320756497202</v>
      </c>
      <c r="G469" s="7">
        <v>1736.1790576020701</v>
      </c>
      <c r="H469" s="7">
        <v>1748.73695013421</v>
      </c>
      <c r="I469" s="7">
        <v>1263.4434114943001</v>
      </c>
      <c r="J469" s="7">
        <v>1315.8106074841301</v>
      </c>
      <c r="K469" s="7">
        <v>2584.1884753473601</v>
      </c>
      <c r="L469" s="7">
        <v>1620.6591994842299</v>
      </c>
      <c r="M469" s="7">
        <v>787.94078836072003</v>
      </c>
      <c r="N469" s="7">
        <v>1291.53098244277</v>
      </c>
      <c r="O469" s="7">
        <v>2514.07461395466</v>
      </c>
      <c r="P469" s="7">
        <v>1441.4844191961499</v>
      </c>
      <c r="Q469" s="7">
        <v>1894.9946301498801</v>
      </c>
      <c r="R469" s="7">
        <v>2951.0272038779099</v>
      </c>
      <c r="S469" s="7">
        <v>1629.4194435204499</v>
      </c>
      <c r="T469" s="19">
        <v>1784.1461567588301</v>
      </c>
      <c r="V469" s="20">
        <v>39356</v>
      </c>
      <c r="W469" s="7">
        <v>1669.8309997066301</v>
      </c>
      <c r="X469" s="7">
        <v>1977.01717648201</v>
      </c>
      <c r="Y469" s="7">
        <v>1736.0036317593999</v>
      </c>
      <c r="Z469" s="7">
        <v>2348.0082618937699</v>
      </c>
      <c r="AA469" s="7">
        <v>1811.5103831465899</v>
      </c>
      <c r="AB469" s="7">
        <v>1936.4487859045901</v>
      </c>
      <c r="AC469" s="7">
        <v>1499.3062652636199</v>
      </c>
      <c r="AD469" s="7">
        <v>1567.95680796131</v>
      </c>
      <c r="AE469" s="7">
        <v>2872.3330060295202</v>
      </c>
      <c r="AF469" s="7">
        <v>1707.93358778891</v>
      </c>
      <c r="AG469" s="7">
        <v>945.04770286827704</v>
      </c>
      <c r="AH469" s="7">
        <v>1536.6925879333901</v>
      </c>
      <c r="AI469" s="7">
        <v>2719.56288841678</v>
      </c>
      <c r="AJ469" s="7">
        <v>1463.83509138912</v>
      </c>
      <c r="AK469" s="7">
        <v>2100.2330309864201</v>
      </c>
      <c r="AL469" s="7">
        <v>3033.4310745361499</v>
      </c>
      <c r="AM469" s="7">
        <v>1851.4327153123199</v>
      </c>
      <c r="AN469" s="19">
        <v>1991.47996254278</v>
      </c>
      <c r="AP469" s="20">
        <v>39356</v>
      </c>
      <c r="AQ469" s="7">
        <v>1349.15148892959</v>
      </c>
      <c r="AR469" s="7">
        <v>1217.40224562916</v>
      </c>
      <c r="AS469" s="7">
        <v>1440.29460477374</v>
      </c>
      <c r="AT469" s="7">
        <v>2493.7383892846801</v>
      </c>
      <c r="AU469" s="7">
        <v>1546.46603231417</v>
      </c>
      <c r="AV469" s="7">
        <v>1454.7017565674701</v>
      </c>
      <c r="AW469" s="7">
        <v>930.78771005847398</v>
      </c>
      <c r="AX469" s="7">
        <v>954.11462899669198</v>
      </c>
      <c r="AY469" s="7">
        <v>1988.31731377247</v>
      </c>
      <c r="AZ469" s="7">
        <v>1409.54637433429</v>
      </c>
      <c r="BA469" s="7">
        <v>632.46798956948498</v>
      </c>
      <c r="BB469" s="7">
        <v>917.76449003901303</v>
      </c>
      <c r="BC469" s="7">
        <v>1993.4668396819</v>
      </c>
      <c r="BD469" s="7">
        <v>1403.8138987358</v>
      </c>
      <c r="BE469" s="7">
        <v>1510.1064436455899</v>
      </c>
      <c r="BF469" s="7">
        <v>2489.75918080166</v>
      </c>
      <c r="BG469" s="7">
        <v>1091.3046064179</v>
      </c>
      <c r="BH469" s="19">
        <v>1413.74218400617</v>
      </c>
    </row>
    <row r="470" spans="2:60" ht="16.5" hidden="1" customHeight="1" x14ac:dyDescent="0.25">
      <c r="B470" s="21">
        <v>39387</v>
      </c>
      <c r="C470" s="11">
        <v>1520.2428610105401</v>
      </c>
      <c r="D470" s="11">
        <v>1566.30406046551</v>
      </c>
      <c r="E470" s="11">
        <v>1584.91196737718</v>
      </c>
      <c r="F470" s="11">
        <v>2558.6026565925299</v>
      </c>
      <c r="G470" s="11">
        <v>1717.32039040975</v>
      </c>
      <c r="H470" s="11">
        <v>1675.29581756007</v>
      </c>
      <c r="I470" s="11">
        <v>1202.7938307381501</v>
      </c>
      <c r="J470" s="11">
        <v>1283.8154573684899</v>
      </c>
      <c r="K470" s="11">
        <v>2625.37627535089</v>
      </c>
      <c r="L470" s="11">
        <v>1629.5924068408999</v>
      </c>
      <c r="M470" s="11">
        <v>726.26513187957596</v>
      </c>
      <c r="N470" s="11">
        <v>1292.14197164698</v>
      </c>
      <c r="O470" s="11">
        <v>2554.57903380179</v>
      </c>
      <c r="P470" s="11">
        <v>1546.4856535404101</v>
      </c>
      <c r="Q470" s="11">
        <v>1927.39664106794</v>
      </c>
      <c r="R470" s="11">
        <v>2822.2480985816301</v>
      </c>
      <c r="S470" s="11">
        <v>1683.41459148936</v>
      </c>
      <c r="T470" s="18">
        <v>1800.88888898396</v>
      </c>
      <c r="V470" s="21">
        <v>39387</v>
      </c>
      <c r="W470" s="11">
        <v>1687.18969013173</v>
      </c>
      <c r="X470" s="11">
        <v>1815.6348859755601</v>
      </c>
      <c r="Y470" s="11">
        <v>1668.7964026398699</v>
      </c>
      <c r="Z470" s="11">
        <v>2393.2294793272099</v>
      </c>
      <c r="AA470" s="11">
        <v>1735.830048932</v>
      </c>
      <c r="AB470" s="11">
        <v>1891.7223644849601</v>
      </c>
      <c r="AC470" s="11">
        <v>1493.16695236382</v>
      </c>
      <c r="AD470" s="11">
        <v>1556.2269691799299</v>
      </c>
      <c r="AE470" s="11">
        <v>2884.42998138132</v>
      </c>
      <c r="AF470" s="11">
        <v>1685.3521945703501</v>
      </c>
      <c r="AG470" s="11">
        <v>934.62954733678396</v>
      </c>
      <c r="AH470" s="11">
        <v>1476.5735293042301</v>
      </c>
      <c r="AI470" s="11">
        <v>2824.1004162362701</v>
      </c>
      <c r="AJ470" s="11">
        <v>1553.8813861680501</v>
      </c>
      <c r="AK470" s="11">
        <v>2201.7206724563898</v>
      </c>
      <c r="AL470" s="11">
        <v>2989.8061770158502</v>
      </c>
      <c r="AM470" s="11">
        <v>1858.11154349761</v>
      </c>
      <c r="AN470" s="18">
        <v>2018.1545064560901</v>
      </c>
      <c r="AP470" s="21">
        <v>39387</v>
      </c>
      <c r="AQ470" s="11">
        <v>1290.40653578875</v>
      </c>
      <c r="AR470" s="11">
        <v>1028.5405572346399</v>
      </c>
      <c r="AS470" s="11">
        <v>1338.2155746609401</v>
      </c>
      <c r="AT470" s="11">
        <v>2984.12787939995</v>
      </c>
      <c r="AU470" s="11">
        <v>1661.2727758210101</v>
      </c>
      <c r="AV470" s="11">
        <v>1329.1020234043999</v>
      </c>
      <c r="AW470" s="11">
        <v>887.93797459408404</v>
      </c>
      <c r="AX470" s="11">
        <v>972.62321115991301</v>
      </c>
      <c r="AY470" s="11">
        <v>1951.14582151328</v>
      </c>
      <c r="AZ470" s="11">
        <v>1463.3420823823701</v>
      </c>
      <c r="BA470" s="11">
        <v>531.19932534037696</v>
      </c>
      <c r="BB470" s="11">
        <v>880.154452663651</v>
      </c>
      <c r="BC470" s="11">
        <v>1915.8587932804001</v>
      </c>
      <c r="BD470" s="11">
        <v>1528.5035063616299</v>
      </c>
      <c r="BE470" s="11">
        <v>1469.7727326209599</v>
      </c>
      <c r="BF470" s="11">
        <v>1574.21944662805</v>
      </c>
      <c r="BG470" s="11">
        <v>1085.8708966320301</v>
      </c>
      <c r="BH470" s="18">
        <v>1374.98529059354</v>
      </c>
    </row>
    <row r="471" spans="2:60" ht="16.5" hidden="1" customHeight="1" x14ac:dyDescent="0.25">
      <c r="B471" s="20">
        <v>39417</v>
      </c>
      <c r="C471" s="7">
        <v>1590.2732855065699</v>
      </c>
      <c r="D471" s="7">
        <v>1785.2209164368301</v>
      </c>
      <c r="E471" s="7">
        <v>1640.16337762184</v>
      </c>
      <c r="F471" s="7">
        <v>2564.88602687298</v>
      </c>
      <c r="G471" s="7">
        <v>1975.12158788186</v>
      </c>
      <c r="H471" s="7">
        <v>1787.2547706758601</v>
      </c>
      <c r="I471" s="7">
        <v>1230.4715319898701</v>
      </c>
      <c r="J471" s="7">
        <v>1281.9530895821299</v>
      </c>
      <c r="K471" s="7">
        <v>2620.81001556212</v>
      </c>
      <c r="L471" s="7">
        <v>1735.4888507140899</v>
      </c>
      <c r="M471" s="7">
        <v>764.37520760212306</v>
      </c>
      <c r="N471" s="7">
        <v>1343.56137855205</v>
      </c>
      <c r="O471" s="7">
        <v>2554.2460529220102</v>
      </c>
      <c r="P471" s="7">
        <v>1484.72175826584</v>
      </c>
      <c r="Q471" s="7">
        <v>1877.6379521676499</v>
      </c>
      <c r="R471" s="7">
        <v>2880.33601421921</v>
      </c>
      <c r="S471" s="7">
        <v>1670.08937838418</v>
      </c>
      <c r="T471" s="19">
        <v>1852.1023569286799</v>
      </c>
      <c r="V471" s="20">
        <v>39417</v>
      </c>
      <c r="W471" s="7">
        <v>1780.9475272264899</v>
      </c>
      <c r="X471" s="7">
        <v>2055.6045697638301</v>
      </c>
      <c r="Y471" s="7">
        <v>1766.8568423250199</v>
      </c>
      <c r="Z471" s="7">
        <v>2510.58916935458</v>
      </c>
      <c r="AA471" s="7">
        <v>2125.49036050621</v>
      </c>
      <c r="AB471" s="7">
        <v>1980.7123312390599</v>
      </c>
      <c r="AC471" s="7">
        <v>1534.7787182704401</v>
      </c>
      <c r="AD471" s="7">
        <v>1490.3980700914501</v>
      </c>
      <c r="AE471" s="7">
        <v>2899.2828080463401</v>
      </c>
      <c r="AF471" s="7">
        <v>1849.31334547032</v>
      </c>
      <c r="AG471" s="7">
        <v>992.79675505775197</v>
      </c>
      <c r="AH471" s="7">
        <v>1482.46205003675</v>
      </c>
      <c r="AI471" s="7">
        <v>2789.55560258272</v>
      </c>
      <c r="AJ471" s="7">
        <v>1514.27554483003</v>
      </c>
      <c r="AK471" s="7">
        <v>2021.2479853023001</v>
      </c>
      <c r="AL471" s="7">
        <v>3013.37773471232</v>
      </c>
      <c r="AM471" s="7">
        <v>1700.6715913629901</v>
      </c>
      <c r="AN471" s="19">
        <v>2082.89093061223</v>
      </c>
      <c r="AP471" s="20">
        <v>39417</v>
      </c>
      <c r="AQ471" s="7">
        <v>1341.22572524561</v>
      </c>
      <c r="AR471" s="7">
        <v>1105.0604455021601</v>
      </c>
      <c r="AS471" s="7">
        <v>1189.4547948796301</v>
      </c>
      <c r="AT471" s="7">
        <v>2708.01555376329</v>
      </c>
      <c r="AU471" s="7">
        <v>1628.4912266542201</v>
      </c>
      <c r="AV471" s="7">
        <v>1511.90346899372</v>
      </c>
      <c r="AW471" s="7">
        <v>888.55569979794996</v>
      </c>
      <c r="AX471" s="7">
        <v>1023.4284003988</v>
      </c>
      <c r="AY471" s="7">
        <v>1994.8435669129001</v>
      </c>
      <c r="AZ471" s="7">
        <v>1396.5965916320799</v>
      </c>
      <c r="BA471" s="7">
        <v>554.09230827726606</v>
      </c>
      <c r="BB471" s="7">
        <v>1010.9716071596901</v>
      </c>
      <c r="BC471" s="7">
        <v>1911.7917245383301</v>
      </c>
      <c r="BD471" s="7">
        <v>1410.97714738024</v>
      </c>
      <c r="BE471" s="7">
        <v>1511.3324402158401</v>
      </c>
      <c r="BF471" s="7">
        <v>2024.58984257054</v>
      </c>
      <c r="BG471" s="7">
        <v>1526.8042039598499</v>
      </c>
      <c r="BH471" s="19">
        <v>1397.52745045913</v>
      </c>
    </row>
    <row r="472" spans="2:60" ht="16.5" hidden="1" customHeight="1" x14ac:dyDescent="0.25">
      <c r="B472" s="21">
        <v>39448</v>
      </c>
      <c r="C472" s="11">
        <v>1549.8286622232899</v>
      </c>
      <c r="D472" s="11">
        <v>1565.1832073297301</v>
      </c>
      <c r="E472" s="11">
        <v>1819.40617958448</v>
      </c>
      <c r="F472" s="11">
        <v>2504.06620971452</v>
      </c>
      <c r="G472" s="11">
        <v>1802.0757300452699</v>
      </c>
      <c r="H472" s="11">
        <v>1910.9173792059601</v>
      </c>
      <c r="I472" s="11">
        <v>1254.28412951007</v>
      </c>
      <c r="J472" s="11">
        <v>1267.02774714528</v>
      </c>
      <c r="K472" s="11">
        <v>2580.0353115685398</v>
      </c>
      <c r="L472" s="11">
        <v>1596.5512153003899</v>
      </c>
      <c r="M472" s="11">
        <v>786.91098984193104</v>
      </c>
      <c r="N472" s="11">
        <v>1282.9729146534301</v>
      </c>
      <c r="O472" s="11">
        <v>2602.43391301366</v>
      </c>
      <c r="P472" s="11">
        <v>1479.9634342674301</v>
      </c>
      <c r="Q472" s="11">
        <v>1575.2061116019399</v>
      </c>
      <c r="R472" s="11">
        <v>2931.9344850043399</v>
      </c>
      <c r="S472" s="11">
        <v>1569.90827747969</v>
      </c>
      <c r="T472" s="18">
        <v>1790.49237626684</v>
      </c>
      <c r="V472" s="21">
        <v>39448</v>
      </c>
      <c r="W472" s="11">
        <v>1706.3384480386201</v>
      </c>
      <c r="X472" s="11">
        <v>1818.1466780140699</v>
      </c>
      <c r="Y472" s="11">
        <v>1915.8994960462001</v>
      </c>
      <c r="Z472" s="11">
        <v>2360.8293951053902</v>
      </c>
      <c r="AA472" s="11">
        <v>1837.4046474434001</v>
      </c>
      <c r="AB472" s="11">
        <v>2166.2654917641398</v>
      </c>
      <c r="AC472" s="11">
        <v>1524.26857728406</v>
      </c>
      <c r="AD472" s="11">
        <v>1616.2928607016099</v>
      </c>
      <c r="AE472" s="11">
        <v>2908.1566971939201</v>
      </c>
      <c r="AF472" s="11">
        <v>1663.68866684041</v>
      </c>
      <c r="AG472" s="11">
        <v>914.84150136722599</v>
      </c>
      <c r="AH472" s="11">
        <v>1541.4265523184399</v>
      </c>
      <c r="AI472" s="11">
        <v>2863.2370345526601</v>
      </c>
      <c r="AJ472" s="11">
        <v>1549.27583235975</v>
      </c>
      <c r="AK472" s="11">
        <v>1824.3045642150701</v>
      </c>
      <c r="AL472" s="11">
        <v>2940.7665044731698</v>
      </c>
      <c r="AM472" s="11">
        <v>1723.18543010331</v>
      </c>
      <c r="AN472" s="18">
        <v>2012.2337970317301</v>
      </c>
      <c r="AP472" s="21">
        <v>39448</v>
      </c>
      <c r="AQ472" s="11">
        <v>1332.3688949248599</v>
      </c>
      <c r="AR472" s="11">
        <v>935.44792323030902</v>
      </c>
      <c r="AS472" s="11">
        <v>1363.5138238566401</v>
      </c>
      <c r="AT472" s="11">
        <v>2983.9536944511101</v>
      </c>
      <c r="AU472" s="11">
        <v>1726.5792859057001</v>
      </c>
      <c r="AV472" s="11">
        <v>1512.12040526433</v>
      </c>
      <c r="AW472" s="11">
        <v>932.99767441129802</v>
      </c>
      <c r="AX472" s="11">
        <v>918.27381175804499</v>
      </c>
      <c r="AY472" s="11">
        <v>1912.8600843895199</v>
      </c>
      <c r="AZ472" s="11">
        <v>1429.5945864998</v>
      </c>
      <c r="BA472" s="11">
        <v>604.01727895037004</v>
      </c>
      <c r="BB472" s="11">
        <v>857.15396908029595</v>
      </c>
      <c r="BC472" s="11">
        <v>1935.74800820009</v>
      </c>
      <c r="BD472" s="11">
        <v>1289.5635708079899</v>
      </c>
      <c r="BE472" s="11">
        <v>1148.3605149021901</v>
      </c>
      <c r="BF472" s="11">
        <v>2820.3543013303001</v>
      </c>
      <c r="BG472" s="11">
        <v>1112.1014038573901</v>
      </c>
      <c r="BH472" s="18">
        <v>1369.0459060697899</v>
      </c>
    </row>
    <row r="473" spans="2:60" ht="16.5" hidden="1" customHeight="1" x14ac:dyDescent="0.25">
      <c r="B473" s="20">
        <v>39479</v>
      </c>
      <c r="C473" s="7">
        <v>1494.9044298045501</v>
      </c>
      <c r="D473" s="7">
        <v>1675.6260977690299</v>
      </c>
      <c r="E473" s="7">
        <v>1704.4138023106</v>
      </c>
      <c r="F473" s="7">
        <v>2406.1553920215301</v>
      </c>
      <c r="G473" s="7">
        <v>1716.5612314827099</v>
      </c>
      <c r="H473" s="7">
        <v>1780.2805214407099</v>
      </c>
      <c r="I473" s="7">
        <v>1263.2176977579099</v>
      </c>
      <c r="J473" s="7">
        <v>1252.10004762582</v>
      </c>
      <c r="K473" s="7">
        <v>2548.98939088002</v>
      </c>
      <c r="L473" s="7">
        <v>1654.79681700284</v>
      </c>
      <c r="M473" s="7">
        <v>842.60270353497003</v>
      </c>
      <c r="N473" s="7">
        <v>1301.1000432711201</v>
      </c>
      <c r="O473" s="7">
        <v>2493.1317651106501</v>
      </c>
      <c r="P473" s="7">
        <v>1490.1163365815901</v>
      </c>
      <c r="Q473" s="7">
        <v>1823.5834746524899</v>
      </c>
      <c r="R473" s="7">
        <v>2842.0589337040801</v>
      </c>
      <c r="S473" s="7">
        <v>1722.3928191790801</v>
      </c>
      <c r="T473" s="19">
        <v>1758.3010050052301</v>
      </c>
      <c r="V473" s="20">
        <v>39479</v>
      </c>
      <c r="W473" s="7">
        <v>1655.68724330024</v>
      </c>
      <c r="X473" s="7">
        <v>2114.1405520324101</v>
      </c>
      <c r="Y473" s="7">
        <v>1764.0449122057501</v>
      </c>
      <c r="Z473" s="7">
        <v>2307.0873649085302</v>
      </c>
      <c r="AA473" s="7">
        <v>1783.2093648334601</v>
      </c>
      <c r="AB473" s="7">
        <v>2090.7201064287901</v>
      </c>
      <c r="AC473" s="7">
        <v>1546.04294877129</v>
      </c>
      <c r="AD473" s="7">
        <v>1614.9419208136001</v>
      </c>
      <c r="AE473" s="7">
        <v>2839.2220966187801</v>
      </c>
      <c r="AF473" s="7">
        <v>1751.56757896309</v>
      </c>
      <c r="AG473" s="7">
        <v>1007.19536940199</v>
      </c>
      <c r="AH473" s="7">
        <v>1476.2327196496101</v>
      </c>
      <c r="AI473" s="7">
        <v>2782.9043950394498</v>
      </c>
      <c r="AJ473" s="7">
        <v>1488.0378611238</v>
      </c>
      <c r="AK473" s="7">
        <v>1952.3601436112599</v>
      </c>
      <c r="AL473" s="7">
        <v>2942.40234604747</v>
      </c>
      <c r="AM473" s="7">
        <v>1875.2691113671201</v>
      </c>
      <c r="AN473" s="19">
        <v>1988.3323150507699</v>
      </c>
      <c r="AP473" s="20">
        <v>39479</v>
      </c>
      <c r="AQ473" s="7">
        <v>1258.1622397967899</v>
      </c>
      <c r="AR473" s="7">
        <v>947.58667518501795</v>
      </c>
      <c r="AS473" s="7">
        <v>1377.3347999278999</v>
      </c>
      <c r="AT473" s="7">
        <v>2631.0315411306701</v>
      </c>
      <c r="AU473" s="7">
        <v>1559.15317769737</v>
      </c>
      <c r="AV473" s="7">
        <v>1477.62380375457</v>
      </c>
      <c r="AW473" s="7">
        <v>896.874388422366</v>
      </c>
      <c r="AX473" s="7">
        <v>883.581712087612</v>
      </c>
      <c r="AY473" s="7">
        <v>1915.37976495712</v>
      </c>
      <c r="AZ473" s="7">
        <v>1404.76127543337</v>
      </c>
      <c r="BA473" s="7">
        <v>637.10190271432396</v>
      </c>
      <c r="BB473" s="7">
        <v>953.26268068140598</v>
      </c>
      <c r="BC473" s="7">
        <v>1810.2736498981201</v>
      </c>
      <c r="BD473" s="7">
        <v>1494.7155278130699</v>
      </c>
      <c r="BE473" s="7">
        <v>1610.3724857499501</v>
      </c>
      <c r="BF473" s="7">
        <v>1852.5863050847399</v>
      </c>
      <c r="BG473" s="7">
        <v>1145.33947816003</v>
      </c>
      <c r="BH473" s="19">
        <v>1325.68815654797</v>
      </c>
    </row>
    <row r="474" spans="2:60" ht="16.5" hidden="1" customHeight="1" x14ac:dyDescent="0.25">
      <c r="B474" s="21">
        <v>39508</v>
      </c>
      <c r="C474" s="11">
        <v>1530.84506765419</v>
      </c>
      <c r="D474" s="11">
        <v>1673.7536839157899</v>
      </c>
      <c r="E474" s="11">
        <v>1668.3098703493199</v>
      </c>
      <c r="F474" s="11">
        <v>2508.0468670293399</v>
      </c>
      <c r="G474" s="11">
        <v>1913.6904647886399</v>
      </c>
      <c r="H474" s="11">
        <v>1714.7701536352099</v>
      </c>
      <c r="I474" s="11">
        <v>1209.0300138011601</v>
      </c>
      <c r="J474" s="11">
        <v>1247.5181418852301</v>
      </c>
      <c r="K474" s="11">
        <v>2543.3003034880098</v>
      </c>
      <c r="L474" s="11">
        <v>1648.5721918495601</v>
      </c>
      <c r="M474" s="11">
        <v>874.31727190083302</v>
      </c>
      <c r="N474" s="11">
        <v>1269.7522904318901</v>
      </c>
      <c r="O474" s="11">
        <v>2509.6064597423601</v>
      </c>
      <c r="P474" s="11">
        <v>1660.4969591262</v>
      </c>
      <c r="Q474" s="11">
        <v>1811.51195575268</v>
      </c>
      <c r="R474" s="11">
        <v>2804.1694151909001</v>
      </c>
      <c r="S474" s="11">
        <v>1734.26443760385</v>
      </c>
      <c r="T474" s="18">
        <v>1788.8017655680101</v>
      </c>
      <c r="V474" s="21">
        <v>39508</v>
      </c>
      <c r="W474" s="11">
        <v>1673.4306488663999</v>
      </c>
      <c r="X474" s="11">
        <v>2013.8817385810901</v>
      </c>
      <c r="Y474" s="11">
        <v>1806.46343092028</v>
      </c>
      <c r="Z474" s="11">
        <v>2439.8232775751299</v>
      </c>
      <c r="AA474" s="11">
        <v>1921.7556321357399</v>
      </c>
      <c r="AB474" s="11">
        <v>1936.4038246970099</v>
      </c>
      <c r="AC474" s="11">
        <v>1462.9691551097101</v>
      </c>
      <c r="AD474" s="11">
        <v>1523.9185870221299</v>
      </c>
      <c r="AE474" s="11">
        <v>2850.1803246775798</v>
      </c>
      <c r="AF474" s="11">
        <v>1745.7171881664899</v>
      </c>
      <c r="AG474" s="11">
        <v>1079.88437578857</v>
      </c>
      <c r="AH474" s="11">
        <v>1513.80135162075</v>
      </c>
      <c r="AI474" s="11">
        <v>2672.8290527477998</v>
      </c>
      <c r="AJ474" s="11">
        <v>1703.5404039186301</v>
      </c>
      <c r="AK474" s="11">
        <v>1962.67261732102</v>
      </c>
      <c r="AL474" s="11">
        <v>2807.7102239154001</v>
      </c>
      <c r="AM474" s="11">
        <v>1889.43662420382</v>
      </c>
      <c r="AN474" s="18">
        <v>1997.96969113504</v>
      </c>
      <c r="AP474" s="21">
        <v>39508</v>
      </c>
      <c r="AQ474" s="11">
        <v>1287.8550502355799</v>
      </c>
      <c r="AR474" s="11">
        <v>1058.32925934119</v>
      </c>
      <c r="AS474" s="11">
        <v>1337.7473196046101</v>
      </c>
      <c r="AT474" s="11">
        <v>2690.68572891237</v>
      </c>
      <c r="AU474" s="11">
        <v>1894.71488653399</v>
      </c>
      <c r="AV474" s="11">
        <v>1405.13468660132</v>
      </c>
      <c r="AW474" s="11">
        <v>880.64407289859901</v>
      </c>
      <c r="AX474" s="11">
        <v>907.82508929951302</v>
      </c>
      <c r="AY474" s="11">
        <v>1890.50987146495</v>
      </c>
      <c r="AZ474" s="11">
        <v>1382.3618997267999</v>
      </c>
      <c r="BA474" s="11">
        <v>664.56881921796105</v>
      </c>
      <c r="BB474" s="11">
        <v>791.59908022233901</v>
      </c>
      <c r="BC474" s="11">
        <v>2017.7185485503001</v>
      </c>
      <c r="BD474" s="11">
        <v>1563.5737159023499</v>
      </c>
      <c r="BE474" s="11">
        <v>1492.9838331182</v>
      </c>
      <c r="BF474" s="11">
        <v>2752.96040265581</v>
      </c>
      <c r="BG474" s="11">
        <v>1146.19343554279</v>
      </c>
      <c r="BH474" s="18">
        <v>1364.13534187185</v>
      </c>
    </row>
    <row r="475" spans="2:60" ht="16.5" hidden="1" customHeight="1" x14ac:dyDescent="0.25">
      <c r="B475" s="20">
        <v>39539</v>
      </c>
      <c r="C475" s="7">
        <v>1542.97176410425</v>
      </c>
      <c r="D475" s="7">
        <v>1874.2220106091399</v>
      </c>
      <c r="E475" s="7">
        <v>1610.0107492382999</v>
      </c>
      <c r="F475" s="7">
        <v>2538.5809325565301</v>
      </c>
      <c r="G475" s="7">
        <v>1857.76770314749</v>
      </c>
      <c r="H475" s="7">
        <v>1701.67447657249</v>
      </c>
      <c r="I475" s="7">
        <v>1233.5164823779501</v>
      </c>
      <c r="J475" s="7">
        <v>1198.77779121096</v>
      </c>
      <c r="K475" s="7">
        <v>2540.7821251267401</v>
      </c>
      <c r="L475" s="7">
        <v>1658.3479153154899</v>
      </c>
      <c r="M475" s="7">
        <v>915.93760887153599</v>
      </c>
      <c r="N475" s="7">
        <v>1352.9627323781301</v>
      </c>
      <c r="O475" s="7">
        <v>2494.5250503010202</v>
      </c>
      <c r="P475" s="7">
        <v>1556.3267409591499</v>
      </c>
      <c r="Q475" s="7">
        <v>1643.65559461306</v>
      </c>
      <c r="R475" s="7">
        <v>2769.7011070849899</v>
      </c>
      <c r="S475" s="7">
        <v>1683.59663409378</v>
      </c>
      <c r="T475" s="19">
        <v>1791.6728812305</v>
      </c>
      <c r="V475" s="20">
        <v>39539</v>
      </c>
      <c r="W475" s="7">
        <v>1679.0621465729901</v>
      </c>
      <c r="X475" s="7">
        <v>2110.5994188985701</v>
      </c>
      <c r="Y475" s="7">
        <v>1633.32355372195</v>
      </c>
      <c r="Z475" s="7">
        <v>2465.83122368155</v>
      </c>
      <c r="AA475" s="7">
        <v>1928.0776698465399</v>
      </c>
      <c r="AB475" s="7">
        <v>1882.6725233580601</v>
      </c>
      <c r="AC475" s="7">
        <v>1523.73493813201</v>
      </c>
      <c r="AD475" s="7">
        <v>1404.7613529878099</v>
      </c>
      <c r="AE475" s="7">
        <v>2800.5511241385602</v>
      </c>
      <c r="AF475" s="7">
        <v>1725.81637740616</v>
      </c>
      <c r="AG475" s="7">
        <v>1102.14567483617</v>
      </c>
      <c r="AH475" s="7">
        <v>1536.3112776190001</v>
      </c>
      <c r="AI475" s="7">
        <v>2621.4963012837402</v>
      </c>
      <c r="AJ475" s="7">
        <v>1540.07149011211</v>
      </c>
      <c r="AK475" s="7">
        <v>1750.95027155498</v>
      </c>
      <c r="AL475" s="7">
        <v>2817.1484069953899</v>
      </c>
      <c r="AM475" s="7">
        <v>1910.9566720994401</v>
      </c>
      <c r="AN475" s="19">
        <v>1973.2862295185801</v>
      </c>
      <c r="AP475" s="20">
        <v>39539</v>
      </c>
      <c r="AQ475" s="7">
        <v>1327.88273900733</v>
      </c>
      <c r="AR475" s="7">
        <v>1193.9550976759299</v>
      </c>
      <c r="AS475" s="7">
        <v>1542.68888312847</v>
      </c>
      <c r="AT475" s="7">
        <v>2762.4735519393498</v>
      </c>
      <c r="AU475" s="7">
        <v>1693.61624858799</v>
      </c>
      <c r="AV475" s="7">
        <v>1322.40325091772</v>
      </c>
      <c r="AW475" s="7">
        <v>846.74852851047899</v>
      </c>
      <c r="AX475" s="7">
        <v>945.49245286885196</v>
      </c>
      <c r="AY475" s="7">
        <v>1929.6079655165499</v>
      </c>
      <c r="AZ475" s="7">
        <v>1479.3736313828599</v>
      </c>
      <c r="BA475" s="7">
        <v>672.75127073241697</v>
      </c>
      <c r="BB475" s="7">
        <v>942.35369383250099</v>
      </c>
      <c r="BC475" s="7">
        <v>2112.2226389299999</v>
      </c>
      <c r="BD475" s="7">
        <v>1582.71548206476</v>
      </c>
      <c r="BE475" s="7">
        <v>1484.9611349870199</v>
      </c>
      <c r="BF475" s="7">
        <v>2357.3247501465798</v>
      </c>
      <c r="BG475" s="7">
        <v>1190.9628054109</v>
      </c>
      <c r="BH475" s="19">
        <v>1417.5623137775401</v>
      </c>
    </row>
    <row r="476" spans="2:60" ht="16.5" hidden="1" customHeight="1" x14ac:dyDescent="0.25">
      <c r="B476" s="21">
        <v>39569</v>
      </c>
      <c r="C476" s="11">
        <v>1561.4825277150401</v>
      </c>
      <c r="D476" s="11">
        <v>1710.33946287208</v>
      </c>
      <c r="E476" s="11">
        <v>1682.2348024016001</v>
      </c>
      <c r="F476" s="11">
        <v>2472.8928700961201</v>
      </c>
      <c r="G476" s="11">
        <v>1790.72481682787</v>
      </c>
      <c r="H476" s="11">
        <v>1777.07281750219</v>
      </c>
      <c r="I476" s="11">
        <v>1182.55781809838</v>
      </c>
      <c r="J476" s="11">
        <v>1254.6402523548099</v>
      </c>
      <c r="K476" s="11">
        <v>2448.1070649990002</v>
      </c>
      <c r="L476" s="11">
        <v>1617.59562208635</v>
      </c>
      <c r="M476" s="11">
        <v>871.72798097283396</v>
      </c>
      <c r="N476" s="11">
        <v>1354.48961499087</v>
      </c>
      <c r="O476" s="11">
        <v>2568.5199582847099</v>
      </c>
      <c r="P476" s="11">
        <v>1514.9656309450099</v>
      </c>
      <c r="Q476" s="11">
        <v>1690.67478302838</v>
      </c>
      <c r="R476" s="11">
        <v>2542.95037162072</v>
      </c>
      <c r="S476" s="11">
        <v>1948.3943092489901</v>
      </c>
      <c r="T476" s="18">
        <v>1765.9415681335799</v>
      </c>
      <c r="V476" s="21">
        <v>39569</v>
      </c>
      <c r="W476" s="11">
        <v>1678.5001015135399</v>
      </c>
      <c r="X476" s="11">
        <v>1890.74826020154</v>
      </c>
      <c r="Y476" s="11">
        <v>1788.13226380797</v>
      </c>
      <c r="Z476" s="11">
        <v>2287.0348844868099</v>
      </c>
      <c r="AA476" s="11">
        <v>1881.388142041</v>
      </c>
      <c r="AB476" s="11">
        <v>1993.09685722311</v>
      </c>
      <c r="AC476" s="11">
        <v>1508.0630006654301</v>
      </c>
      <c r="AD476" s="11">
        <v>1436.10024423817</v>
      </c>
      <c r="AE476" s="11">
        <v>2776.4423421239699</v>
      </c>
      <c r="AF476" s="11">
        <v>1698.85819781798</v>
      </c>
      <c r="AG476" s="11">
        <v>1076.04497420861</v>
      </c>
      <c r="AH476" s="11">
        <v>1545.9991732220601</v>
      </c>
      <c r="AI476" s="11">
        <v>2735.8739961320898</v>
      </c>
      <c r="AJ476" s="11">
        <v>1514.5615203505499</v>
      </c>
      <c r="AK476" s="11">
        <v>1935.1909235441599</v>
      </c>
      <c r="AL476" s="11">
        <v>2573.9830726128098</v>
      </c>
      <c r="AM476" s="11">
        <v>2133.2211671361501</v>
      </c>
      <c r="AN476" s="18">
        <v>1959.53664581369</v>
      </c>
      <c r="AP476" s="21">
        <v>39569</v>
      </c>
      <c r="AQ476" s="11">
        <v>1369.4249189728</v>
      </c>
      <c r="AR476" s="11">
        <v>1187.7575282381799</v>
      </c>
      <c r="AS476" s="11">
        <v>1307.99723304549</v>
      </c>
      <c r="AT476" s="11">
        <v>2985.30922378481</v>
      </c>
      <c r="AU476" s="11">
        <v>1623.01591095511</v>
      </c>
      <c r="AV476" s="11">
        <v>1415.23699800023</v>
      </c>
      <c r="AW476" s="11">
        <v>843.86277849465705</v>
      </c>
      <c r="AX476" s="11">
        <v>1060.4933966717999</v>
      </c>
      <c r="AY476" s="11">
        <v>1679.5787307671701</v>
      </c>
      <c r="AZ476" s="11">
        <v>1386.8997546724299</v>
      </c>
      <c r="BA476" s="11">
        <v>617.45466370844201</v>
      </c>
      <c r="BB476" s="11">
        <v>978.20869834881103</v>
      </c>
      <c r="BC476" s="11">
        <v>2038.5661633587399</v>
      </c>
      <c r="BD476" s="11">
        <v>1515.73120773917</v>
      </c>
      <c r="BE476" s="11">
        <v>1264.042706945</v>
      </c>
      <c r="BF476" s="11">
        <v>2288.4776787893502</v>
      </c>
      <c r="BG476" s="11">
        <v>1148.66271262188</v>
      </c>
      <c r="BH476" s="18">
        <v>1373.53946229915</v>
      </c>
    </row>
    <row r="477" spans="2:60" ht="16.5" hidden="1" customHeight="1" x14ac:dyDescent="0.25">
      <c r="B477" s="20">
        <v>39600</v>
      </c>
      <c r="C477" s="7">
        <v>1549.25574451632</v>
      </c>
      <c r="D477" s="7">
        <v>1618.6033475347101</v>
      </c>
      <c r="E477" s="7">
        <v>1658.3458605711901</v>
      </c>
      <c r="F477" s="7">
        <v>2562.0222748687402</v>
      </c>
      <c r="G477" s="7">
        <v>1807.11755571969</v>
      </c>
      <c r="H477" s="7">
        <v>1994.93582894015</v>
      </c>
      <c r="I477" s="7">
        <v>1253.2930939703699</v>
      </c>
      <c r="J477" s="7">
        <v>1203.83401796168</v>
      </c>
      <c r="K477" s="7">
        <v>2569.74146139808</v>
      </c>
      <c r="L477" s="7">
        <v>1669.40052382624</v>
      </c>
      <c r="M477" s="7">
        <v>830.07581413460503</v>
      </c>
      <c r="N477" s="7">
        <v>1377.8586702329401</v>
      </c>
      <c r="O477" s="7">
        <v>2616.0133194227001</v>
      </c>
      <c r="P477" s="7">
        <v>1532.0769939654101</v>
      </c>
      <c r="Q477" s="7">
        <v>1836.6729150789299</v>
      </c>
      <c r="R477" s="7">
        <v>2692.7926347875</v>
      </c>
      <c r="S477" s="7">
        <v>1598.24520297662</v>
      </c>
      <c r="T477" s="19">
        <v>1806.5070739774301</v>
      </c>
      <c r="V477" s="20">
        <v>39600</v>
      </c>
      <c r="W477" s="7">
        <v>1657.4682149616101</v>
      </c>
      <c r="X477" s="7">
        <v>1957.0203129965901</v>
      </c>
      <c r="Y477" s="7">
        <v>1742.6869007702101</v>
      </c>
      <c r="Z477" s="7">
        <v>2407.60737263499</v>
      </c>
      <c r="AA477" s="7">
        <v>1882.1137735641501</v>
      </c>
      <c r="AB477" s="7">
        <v>2278.2891577976202</v>
      </c>
      <c r="AC477" s="7">
        <v>1584.83022974496</v>
      </c>
      <c r="AD477" s="7">
        <v>1543.3243793389299</v>
      </c>
      <c r="AE477" s="7">
        <v>2835.7094935279601</v>
      </c>
      <c r="AF477" s="7">
        <v>1748.76392402997</v>
      </c>
      <c r="AG477" s="7">
        <v>883.22926132148996</v>
      </c>
      <c r="AH477" s="7">
        <v>1573.9455539364101</v>
      </c>
      <c r="AI477" s="7">
        <v>2789.7153087645402</v>
      </c>
      <c r="AJ477" s="7">
        <v>1538.6152855160101</v>
      </c>
      <c r="AK477" s="7">
        <v>1985.42454275827</v>
      </c>
      <c r="AL477" s="7">
        <v>2813.8499355982799</v>
      </c>
      <c r="AM477" s="7">
        <v>1750.7053066623901</v>
      </c>
      <c r="AN477" s="19">
        <v>1994.2653234821601</v>
      </c>
      <c r="AP477" s="20">
        <v>39600</v>
      </c>
      <c r="AQ477" s="7">
        <v>1351.79146550772</v>
      </c>
      <c r="AR477" s="7">
        <v>978.39431474124899</v>
      </c>
      <c r="AS477" s="7">
        <v>1337.97606687197</v>
      </c>
      <c r="AT477" s="7">
        <v>2954.4431792156602</v>
      </c>
      <c r="AU477" s="7">
        <v>1631.4071161402501</v>
      </c>
      <c r="AV477" s="7">
        <v>1523.10847808167</v>
      </c>
      <c r="AW477" s="7">
        <v>897.34186199620501</v>
      </c>
      <c r="AX477" s="7">
        <v>869.69980161943295</v>
      </c>
      <c r="AY477" s="7">
        <v>1972.8931581813799</v>
      </c>
      <c r="AZ477" s="7">
        <v>1444.98744690426</v>
      </c>
      <c r="BA477" s="7">
        <v>682.68166715640405</v>
      </c>
      <c r="BB477" s="7">
        <v>872.10669388799204</v>
      </c>
      <c r="BC477" s="7">
        <v>2025.3727906092699</v>
      </c>
      <c r="BD477" s="7">
        <v>1520.6116113984299</v>
      </c>
      <c r="BE477" s="7">
        <v>1402.1657593069201</v>
      </c>
      <c r="BF477" s="7">
        <v>2037.66177371099</v>
      </c>
      <c r="BG477" s="7">
        <v>1254.6176508854301</v>
      </c>
      <c r="BH477" s="19">
        <v>1403.8106976418801</v>
      </c>
    </row>
    <row r="478" spans="2:60" ht="16.5" hidden="1" customHeight="1" x14ac:dyDescent="0.25">
      <c r="B478" s="21">
        <v>39630</v>
      </c>
      <c r="C478" s="11">
        <v>1517.2055202663901</v>
      </c>
      <c r="D478" s="11">
        <v>1673.33438837583</v>
      </c>
      <c r="E478" s="11">
        <v>1627.6120259345901</v>
      </c>
      <c r="F478" s="11">
        <v>2470.5822921696599</v>
      </c>
      <c r="G478" s="11">
        <v>1783.7065193051401</v>
      </c>
      <c r="H478" s="11">
        <v>1711.0687860902001</v>
      </c>
      <c r="I478" s="11">
        <v>1198.4268277132801</v>
      </c>
      <c r="J478" s="11">
        <v>1364.9089127391601</v>
      </c>
      <c r="K478" s="11">
        <v>2390.5044942678201</v>
      </c>
      <c r="L478" s="11">
        <v>1638.3742577856101</v>
      </c>
      <c r="M478" s="11">
        <v>840.46365535930602</v>
      </c>
      <c r="N478" s="11">
        <v>1469.1958213202699</v>
      </c>
      <c r="O478" s="11">
        <v>2696.39805115745</v>
      </c>
      <c r="P478" s="11">
        <v>1571.55516248708</v>
      </c>
      <c r="Q478" s="11">
        <v>1622.1717230597001</v>
      </c>
      <c r="R478" s="11">
        <v>2458.50511774287</v>
      </c>
      <c r="S478" s="11">
        <v>2452.7621892401498</v>
      </c>
      <c r="T478" s="18">
        <v>1799.4553299418301</v>
      </c>
      <c r="V478" s="21">
        <v>39630</v>
      </c>
      <c r="W478" s="11">
        <v>1694.0575175648301</v>
      </c>
      <c r="X478" s="11">
        <v>1988.6111689787899</v>
      </c>
      <c r="Y478" s="11">
        <v>1767.7058530424699</v>
      </c>
      <c r="Z478" s="11">
        <v>2384.4799040233902</v>
      </c>
      <c r="AA478" s="11">
        <v>1807.97614169912</v>
      </c>
      <c r="AB478" s="11">
        <v>2019.9206237178601</v>
      </c>
      <c r="AC478" s="11">
        <v>1512.8775396250201</v>
      </c>
      <c r="AD478" s="11">
        <v>1489.6032177986699</v>
      </c>
      <c r="AE478" s="11">
        <v>2661.1441997479701</v>
      </c>
      <c r="AF478" s="11">
        <v>1747.6451792202399</v>
      </c>
      <c r="AG478" s="11">
        <v>929.78079272702905</v>
      </c>
      <c r="AH478" s="11">
        <v>1707.7730714760501</v>
      </c>
      <c r="AI478" s="11">
        <v>2842.06302598927</v>
      </c>
      <c r="AJ478" s="11">
        <v>1582.25429857535</v>
      </c>
      <c r="AK478" s="11">
        <v>1789.1784767854599</v>
      </c>
      <c r="AL478" s="11">
        <v>2585.1400432755299</v>
      </c>
      <c r="AM478" s="11">
        <v>2024.5723548204501</v>
      </c>
      <c r="AN478" s="18">
        <v>1993.97956882207</v>
      </c>
      <c r="AP478" s="21">
        <v>39630</v>
      </c>
      <c r="AQ478" s="11">
        <v>1240.98044849231</v>
      </c>
      <c r="AR478" s="11">
        <v>1005.43971053666</v>
      </c>
      <c r="AS478" s="11">
        <v>1191.9348085090301</v>
      </c>
      <c r="AT478" s="11">
        <v>2697.5574365868601</v>
      </c>
      <c r="AU478" s="11">
        <v>1729.1511993926099</v>
      </c>
      <c r="AV478" s="11">
        <v>1312.4374722550799</v>
      </c>
      <c r="AW478" s="11">
        <v>850.667096968735</v>
      </c>
      <c r="AX478" s="11">
        <v>1239.77114054566</v>
      </c>
      <c r="AY478" s="11">
        <v>1796.8028789770201</v>
      </c>
      <c r="AZ478" s="11">
        <v>1369.9517819160001</v>
      </c>
      <c r="BA478" s="11">
        <v>720.59651703179304</v>
      </c>
      <c r="BB478" s="11">
        <v>875.13997712308799</v>
      </c>
      <c r="BC478" s="11">
        <v>2263.8258202036</v>
      </c>
      <c r="BD478" s="11">
        <v>1549.25713676282</v>
      </c>
      <c r="BE478" s="11">
        <v>1391.9809980821101</v>
      </c>
      <c r="BF478" s="11">
        <v>1925.4221494052899</v>
      </c>
      <c r="BG478" s="11">
        <v>3309.0563682949501</v>
      </c>
      <c r="BH478" s="18">
        <v>1420.7703687987</v>
      </c>
    </row>
    <row r="479" spans="2:60" ht="16.5" hidden="1" customHeight="1" x14ac:dyDescent="0.25">
      <c r="B479" s="20">
        <v>39661</v>
      </c>
      <c r="C479" s="7">
        <v>1533.48425678075</v>
      </c>
      <c r="D479" s="7">
        <v>1514.05278932327</v>
      </c>
      <c r="E479" s="7">
        <v>1583.6583615688</v>
      </c>
      <c r="F479" s="7">
        <v>3115.5605563726499</v>
      </c>
      <c r="G479" s="7">
        <v>1644.2212234020401</v>
      </c>
      <c r="H479" s="7">
        <v>1667.5931363842899</v>
      </c>
      <c r="I479" s="7">
        <v>1150.3115580354699</v>
      </c>
      <c r="J479" s="7">
        <v>1109.4481463889599</v>
      </c>
      <c r="K479" s="7">
        <v>2223.5288789681499</v>
      </c>
      <c r="L479" s="7">
        <v>1669.1039666453501</v>
      </c>
      <c r="M479" s="7">
        <v>752.54070669468604</v>
      </c>
      <c r="N479" s="7">
        <v>1304.6106617205701</v>
      </c>
      <c r="O479" s="7">
        <v>2500.10433214974</v>
      </c>
      <c r="P479" s="7">
        <v>1579.2012462587199</v>
      </c>
      <c r="Q479" s="7">
        <v>1687.5345382933399</v>
      </c>
      <c r="R479" s="7">
        <v>2547.6507209371498</v>
      </c>
      <c r="S479" s="7">
        <v>1686.4088553530701</v>
      </c>
      <c r="T479" s="19">
        <v>1648.2705168575401</v>
      </c>
      <c r="V479" s="20">
        <v>39661</v>
      </c>
      <c r="W479" s="7">
        <v>1711.19734930461</v>
      </c>
      <c r="X479" s="7">
        <v>1888.37939065714</v>
      </c>
      <c r="Y479" s="7">
        <v>1621.8805580615599</v>
      </c>
      <c r="Z479" s="7">
        <v>2931.56516522945</v>
      </c>
      <c r="AA479" s="7">
        <v>1812.5915395879299</v>
      </c>
      <c r="AB479" s="7">
        <v>1877.43317324591</v>
      </c>
      <c r="AC479" s="7">
        <v>1543.82689517634</v>
      </c>
      <c r="AD479" s="7">
        <v>1377.76163323124</v>
      </c>
      <c r="AE479" s="7">
        <v>2543.5373066652601</v>
      </c>
      <c r="AF479" s="7">
        <v>1756.85876703807</v>
      </c>
      <c r="AG479" s="7">
        <v>905.22899312585901</v>
      </c>
      <c r="AH479" s="7">
        <v>1518.69890134554</v>
      </c>
      <c r="AI479" s="7">
        <v>2845.41038826565</v>
      </c>
      <c r="AJ479" s="7">
        <v>1659.38053608682</v>
      </c>
      <c r="AK479" s="7">
        <v>1765.63093738722</v>
      </c>
      <c r="AL479" s="7">
        <v>2598.8276833345899</v>
      </c>
      <c r="AM479" s="7">
        <v>1929.10906736026</v>
      </c>
      <c r="AN479" s="19">
        <v>1874.9934024147899</v>
      </c>
      <c r="AP479" s="20">
        <v>39661</v>
      </c>
      <c r="AQ479" s="7">
        <v>1257.34875843947</v>
      </c>
      <c r="AR479" s="7">
        <v>841.17288355903599</v>
      </c>
      <c r="AS479" s="7">
        <v>1439.9749863565401</v>
      </c>
      <c r="AT479" s="7">
        <v>3665.87761472785</v>
      </c>
      <c r="AU479" s="7">
        <v>1333.7751192477999</v>
      </c>
      <c r="AV479" s="7">
        <v>1442.7851484539001</v>
      </c>
      <c r="AW479" s="7">
        <v>775.00656906745098</v>
      </c>
      <c r="AX479" s="7">
        <v>849.25329670193605</v>
      </c>
      <c r="AY479" s="7">
        <v>1657.4302188926199</v>
      </c>
      <c r="AZ479" s="7">
        <v>1453.80508301794</v>
      </c>
      <c r="BA479" s="7">
        <v>611.37373422694702</v>
      </c>
      <c r="BB479" s="7">
        <v>905.601433008904</v>
      </c>
      <c r="BC479" s="7">
        <v>1830.60072359521</v>
      </c>
      <c r="BD479" s="7">
        <v>1373.5680142679701</v>
      </c>
      <c r="BE479" s="7">
        <v>1533.22123273018</v>
      </c>
      <c r="BF479" s="7">
        <v>2267.21732332277</v>
      </c>
      <c r="BG479" s="7">
        <v>890.546489120974</v>
      </c>
      <c r="BH479" s="19">
        <v>1260.5531360687401</v>
      </c>
    </row>
    <row r="480" spans="2:60" ht="16.5" hidden="1" customHeight="1" x14ac:dyDescent="0.25">
      <c r="B480" s="21">
        <v>39692</v>
      </c>
      <c r="C480" s="11">
        <v>1533.6130578908601</v>
      </c>
      <c r="D480" s="11">
        <v>1610.08604792399</v>
      </c>
      <c r="E480" s="11">
        <v>1672.1669011501599</v>
      </c>
      <c r="F480" s="11">
        <v>2504.7472453763999</v>
      </c>
      <c r="G480" s="11">
        <v>1756.93506973584</v>
      </c>
      <c r="H480" s="11">
        <v>1681.23142026762</v>
      </c>
      <c r="I480" s="11">
        <v>1257.7614440356899</v>
      </c>
      <c r="J480" s="11">
        <v>1150.40580222529</v>
      </c>
      <c r="K480" s="11">
        <v>2389.63018209763</v>
      </c>
      <c r="L480" s="11">
        <v>1756.55620912223</v>
      </c>
      <c r="M480" s="11">
        <v>814.343224951352</v>
      </c>
      <c r="N480" s="11">
        <v>1337.0338307081199</v>
      </c>
      <c r="O480" s="11">
        <v>2640.4731818054702</v>
      </c>
      <c r="P480" s="11">
        <v>1603.65527790387</v>
      </c>
      <c r="Q480" s="11">
        <v>1596.17128823039</v>
      </c>
      <c r="R480" s="11">
        <v>2723.1777598816302</v>
      </c>
      <c r="S480" s="11">
        <v>1716.5325167046401</v>
      </c>
      <c r="T480" s="18">
        <v>1744.48752247069</v>
      </c>
      <c r="V480" s="21">
        <v>39692</v>
      </c>
      <c r="W480" s="11">
        <v>1714.75326200225</v>
      </c>
      <c r="X480" s="11">
        <v>1955.1487129157899</v>
      </c>
      <c r="Y480" s="11">
        <v>1814.3611964137699</v>
      </c>
      <c r="Z480" s="11">
        <v>2307.6186953562101</v>
      </c>
      <c r="AA480" s="11">
        <v>1752.45048093689</v>
      </c>
      <c r="AB480" s="11">
        <v>1848.81859350951</v>
      </c>
      <c r="AC480" s="11">
        <v>1578.9582402988001</v>
      </c>
      <c r="AD480" s="11">
        <v>1417.87584750832</v>
      </c>
      <c r="AE480" s="11">
        <v>2704.9697010167301</v>
      </c>
      <c r="AF480" s="11">
        <v>1898.61087709142</v>
      </c>
      <c r="AG480" s="11">
        <v>968.48500614764998</v>
      </c>
      <c r="AH480" s="11">
        <v>1512.2543513614</v>
      </c>
      <c r="AI480" s="11">
        <v>2926.9395914956299</v>
      </c>
      <c r="AJ480" s="11">
        <v>1640.4830104784901</v>
      </c>
      <c r="AK480" s="11">
        <v>1748.7073916757399</v>
      </c>
      <c r="AL480" s="11">
        <v>2775.9382673742798</v>
      </c>
      <c r="AM480" s="11">
        <v>1815.3827701484199</v>
      </c>
      <c r="AN480" s="18">
        <v>1964.9310466173399</v>
      </c>
      <c r="AP480" s="21">
        <v>39692</v>
      </c>
      <c r="AQ480" s="11">
        <v>1241.3916040270699</v>
      </c>
      <c r="AR480" s="11">
        <v>779.67111015956004</v>
      </c>
      <c r="AS480" s="11">
        <v>1171.2791938694199</v>
      </c>
      <c r="AT480" s="11">
        <v>2994.83061088867</v>
      </c>
      <c r="AU480" s="11">
        <v>1766.3943992146901</v>
      </c>
      <c r="AV480" s="11">
        <v>1412.02523882167</v>
      </c>
      <c r="AW480" s="11">
        <v>849.59370754519</v>
      </c>
      <c r="AX480" s="11">
        <v>848.86175773595198</v>
      </c>
      <c r="AY480" s="11">
        <v>1748.47343981825</v>
      </c>
      <c r="AZ480" s="11">
        <v>1408.3495659324699</v>
      </c>
      <c r="BA480" s="11">
        <v>620.41244098195205</v>
      </c>
      <c r="BB480" s="11">
        <v>942.18918717632505</v>
      </c>
      <c r="BC480" s="11">
        <v>1941.20094703005</v>
      </c>
      <c r="BD480" s="11">
        <v>1515.1431598599099</v>
      </c>
      <c r="BE480" s="11">
        <v>1281.73518550003</v>
      </c>
      <c r="BF480" s="11">
        <v>2335.5537208892001</v>
      </c>
      <c r="BG480" s="11">
        <v>1215.16421669793</v>
      </c>
      <c r="BH480" s="18">
        <v>1316.5282285743101</v>
      </c>
    </row>
    <row r="481" spans="2:60" ht="16.5" hidden="1" customHeight="1" x14ac:dyDescent="0.25">
      <c r="B481" s="20">
        <v>39722</v>
      </c>
      <c r="C481" s="7">
        <v>1597.1522389803199</v>
      </c>
      <c r="D481" s="7">
        <v>1558.91309932677</v>
      </c>
      <c r="E481" s="7">
        <v>1629.78994454644</v>
      </c>
      <c r="F481" s="7">
        <v>2622.5827796982198</v>
      </c>
      <c r="G481" s="7">
        <v>1796.53539163043</v>
      </c>
      <c r="H481" s="7">
        <v>1689.6656417035599</v>
      </c>
      <c r="I481" s="7">
        <v>1206.28486653035</v>
      </c>
      <c r="J481" s="7">
        <v>1661.6011069175599</v>
      </c>
      <c r="K481" s="7">
        <v>2387.7933352065202</v>
      </c>
      <c r="L481" s="7">
        <v>1591.13632623064</v>
      </c>
      <c r="M481" s="7">
        <v>822.18774171589905</v>
      </c>
      <c r="N481" s="7">
        <v>1265.1117529415501</v>
      </c>
      <c r="O481" s="7">
        <v>2434.7728888787801</v>
      </c>
      <c r="P481" s="7">
        <v>1550.9209650522901</v>
      </c>
      <c r="Q481" s="7">
        <v>1688.1160707823401</v>
      </c>
      <c r="R481" s="7">
        <v>2541.9420344677701</v>
      </c>
      <c r="S481" s="7">
        <v>1703.7140758195701</v>
      </c>
      <c r="T481" s="19">
        <v>1765.74400440317</v>
      </c>
      <c r="V481" s="20">
        <v>39722</v>
      </c>
      <c r="W481" s="7">
        <v>1757.7114797300201</v>
      </c>
      <c r="X481" s="7">
        <v>1784.32844190276</v>
      </c>
      <c r="Y481" s="7">
        <v>1750.70147567617</v>
      </c>
      <c r="Z481" s="7">
        <v>2390.83857586361</v>
      </c>
      <c r="AA481" s="7">
        <v>1761.2216588818901</v>
      </c>
      <c r="AB481" s="7">
        <v>1985.96525165259</v>
      </c>
      <c r="AC481" s="7">
        <v>1636.1120020476401</v>
      </c>
      <c r="AD481" s="7">
        <v>2325.87148120444</v>
      </c>
      <c r="AE481" s="7">
        <v>2672.6664390134601</v>
      </c>
      <c r="AF481" s="7">
        <v>1673.5620716488299</v>
      </c>
      <c r="AG481" s="7">
        <v>985.48444456106097</v>
      </c>
      <c r="AH481" s="7">
        <v>1477.3590741400801</v>
      </c>
      <c r="AI481" s="7">
        <v>2714.68622359344</v>
      </c>
      <c r="AJ481" s="7">
        <v>1593.12107317357</v>
      </c>
      <c r="AK481" s="7">
        <v>1920.8618850062601</v>
      </c>
      <c r="AL481" s="7">
        <v>2687.0834566294898</v>
      </c>
      <c r="AM481" s="7">
        <v>1810.9687962241001</v>
      </c>
      <c r="AN481" s="19">
        <v>1993.0519107202799</v>
      </c>
      <c r="AP481" s="20">
        <v>39722</v>
      </c>
      <c r="AQ481" s="7">
        <v>1312.8983387143101</v>
      </c>
      <c r="AR481" s="7">
        <v>983.32006223625399</v>
      </c>
      <c r="AS481" s="7">
        <v>1123.6515655159001</v>
      </c>
      <c r="AT481" s="7">
        <v>3330.31423652694</v>
      </c>
      <c r="AU481" s="7">
        <v>1891.7698401842199</v>
      </c>
      <c r="AV481" s="7">
        <v>1408.7197722477299</v>
      </c>
      <c r="AW481" s="7">
        <v>819.88159807568798</v>
      </c>
      <c r="AX481" s="7">
        <v>887.875916999315</v>
      </c>
      <c r="AY481" s="7">
        <v>1798.4324811455899</v>
      </c>
      <c r="AZ481" s="7">
        <v>1384.36734912424</v>
      </c>
      <c r="BA481" s="7">
        <v>613.93745305747802</v>
      </c>
      <c r="BB481" s="7">
        <v>862.60025311226605</v>
      </c>
      <c r="BC481" s="7">
        <v>1746.68491914726</v>
      </c>
      <c r="BD481" s="7">
        <v>1466.01849420547</v>
      </c>
      <c r="BE481" s="7">
        <v>1234.5585060589599</v>
      </c>
      <c r="BF481" s="7">
        <v>1661.3270778773201</v>
      </c>
      <c r="BG481" s="7">
        <v>1195.9719825995201</v>
      </c>
      <c r="BH481" s="19">
        <v>1322.5813050035299</v>
      </c>
    </row>
    <row r="482" spans="2:60" ht="16.5" hidden="1" customHeight="1" x14ac:dyDescent="0.25">
      <c r="B482" s="21">
        <v>39753</v>
      </c>
      <c r="C482" s="11">
        <v>1412.1833859363501</v>
      </c>
      <c r="D482" s="11">
        <v>1577.72225677851</v>
      </c>
      <c r="E482" s="11">
        <v>1576.25976842456</v>
      </c>
      <c r="F482" s="11">
        <v>2425.4392957585201</v>
      </c>
      <c r="G482" s="11">
        <v>1665.7912820696799</v>
      </c>
      <c r="H482" s="11">
        <v>1735.43534868298</v>
      </c>
      <c r="I482" s="11">
        <v>1161.2827869474099</v>
      </c>
      <c r="J482" s="11">
        <v>1127.0605468691399</v>
      </c>
      <c r="K482" s="11">
        <v>2335.56676436729</v>
      </c>
      <c r="L482" s="11">
        <v>1572.41708988597</v>
      </c>
      <c r="M482" s="11">
        <v>717.711477030026</v>
      </c>
      <c r="N482" s="11">
        <v>1394.4516379745801</v>
      </c>
      <c r="O482" s="11">
        <v>2726.1896121998502</v>
      </c>
      <c r="P482" s="11">
        <v>1526.23034634703</v>
      </c>
      <c r="Q482" s="11">
        <v>1877.5184539258801</v>
      </c>
      <c r="R482" s="11">
        <v>2410.2865783695702</v>
      </c>
      <c r="S482" s="11">
        <v>1627.95495002548</v>
      </c>
      <c r="T482" s="18">
        <v>1687.57461339053</v>
      </c>
      <c r="V482" s="21">
        <v>39753</v>
      </c>
      <c r="W482" s="11">
        <v>1598.0382766985699</v>
      </c>
      <c r="X482" s="11">
        <v>1854.97633012968</v>
      </c>
      <c r="Y482" s="11">
        <v>1690.2309376405799</v>
      </c>
      <c r="Z482" s="11">
        <v>2329.7340941305001</v>
      </c>
      <c r="AA482" s="11">
        <v>1743.2051763448001</v>
      </c>
      <c r="AB482" s="11">
        <v>1961.8526624261599</v>
      </c>
      <c r="AC482" s="11">
        <v>1554.3696629884</v>
      </c>
      <c r="AD482" s="11">
        <v>1401.20336627599</v>
      </c>
      <c r="AE482" s="11">
        <v>2648.2159261783099</v>
      </c>
      <c r="AF482" s="11">
        <v>1685.8271856429999</v>
      </c>
      <c r="AG482" s="11">
        <v>850.31523456790103</v>
      </c>
      <c r="AH482" s="11">
        <v>1628.9788574740001</v>
      </c>
      <c r="AI482" s="11">
        <v>2925.0689405662201</v>
      </c>
      <c r="AJ482" s="11">
        <v>1550.4641624307701</v>
      </c>
      <c r="AK482" s="11">
        <v>2072.3825078864302</v>
      </c>
      <c r="AL482" s="11">
        <v>2444.6860193131902</v>
      </c>
      <c r="AM482" s="11">
        <v>1705.7028154719001</v>
      </c>
      <c r="AN482" s="18">
        <v>1919.0164392758099</v>
      </c>
      <c r="AP482" s="21">
        <v>39753</v>
      </c>
      <c r="AQ482" s="11">
        <v>1112.0343620988599</v>
      </c>
      <c r="AR482" s="11">
        <v>952.86606161393502</v>
      </c>
      <c r="AS482" s="11">
        <v>1110.6922144472701</v>
      </c>
      <c r="AT482" s="11">
        <v>2726.7593222954101</v>
      </c>
      <c r="AU482" s="11">
        <v>1507.7466273771499</v>
      </c>
      <c r="AV482" s="11">
        <v>1405.5739129327901</v>
      </c>
      <c r="AW482" s="11">
        <v>780.131320266388</v>
      </c>
      <c r="AX482" s="11">
        <v>823.894999907223</v>
      </c>
      <c r="AY482" s="11">
        <v>1617.3031052563799</v>
      </c>
      <c r="AZ482" s="11">
        <v>1311.87875194914</v>
      </c>
      <c r="BA482" s="11">
        <v>537.08493223859898</v>
      </c>
      <c r="BB482" s="11">
        <v>903.72404882939998</v>
      </c>
      <c r="BC482" s="11">
        <v>2072.3716887364599</v>
      </c>
      <c r="BD482" s="11">
        <v>1478.92413416502</v>
      </c>
      <c r="BE482" s="11">
        <v>1330.3547257187199</v>
      </c>
      <c r="BF482" s="11">
        <v>2105.13895469406</v>
      </c>
      <c r="BG482" s="11">
        <v>1243.12146888185</v>
      </c>
      <c r="BH482" s="18">
        <v>1226.4593483854301</v>
      </c>
    </row>
    <row r="483" spans="2:60" ht="16.5" hidden="1" customHeight="1" x14ac:dyDescent="0.25">
      <c r="B483" s="20">
        <v>39783</v>
      </c>
      <c r="C483" s="7">
        <v>1467.5849757587</v>
      </c>
      <c r="D483" s="7">
        <v>1721.2760049728399</v>
      </c>
      <c r="E483" s="7">
        <v>1711.4685512429301</v>
      </c>
      <c r="F483" s="7">
        <v>2312.87573228779</v>
      </c>
      <c r="G483" s="7">
        <v>1993.2632623628101</v>
      </c>
      <c r="H483" s="7">
        <v>1527.59731820922</v>
      </c>
      <c r="I483" s="7">
        <v>1262.6046490772301</v>
      </c>
      <c r="J483" s="7">
        <v>1164.6557965049899</v>
      </c>
      <c r="K483" s="7">
        <v>2473.8796282368799</v>
      </c>
      <c r="L483" s="7">
        <v>1642.8469266214699</v>
      </c>
      <c r="M483" s="7">
        <v>782.07855375091799</v>
      </c>
      <c r="N483" s="7">
        <v>1301.00347777968</v>
      </c>
      <c r="O483" s="7">
        <v>2703.4754412842599</v>
      </c>
      <c r="P483" s="7">
        <v>1455.6443688332099</v>
      </c>
      <c r="Q483" s="7">
        <v>1738.4983317927599</v>
      </c>
      <c r="R483" s="7">
        <v>2356.0443198502098</v>
      </c>
      <c r="S483" s="7">
        <v>1621.04132639059</v>
      </c>
      <c r="T483" s="19">
        <v>1755.2670017440601</v>
      </c>
      <c r="V483" s="20">
        <v>39783</v>
      </c>
      <c r="W483" s="7">
        <v>1632.8686721521101</v>
      </c>
      <c r="X483" s="7">
        <v>1821.5511607123201</v>
      </c>
      <c r="Y483" s="7">
        <v>1768.12800666771</v>
      </c>
      <c r="Z483" s="7">
        <v>2368.1529503086999</v>
      </c>
      <c r="AA483" s="7">
        <v>1902.4105760110399</v>
      </c>
      <c r="AB483" s="7">
        <v>1803.6775406522399</v>
      </c>
      <c r="AC483" s="7">
        <v>1580.7863445893499</v>
      </c>
      <c r="AD483" s="7">
        <v>1324.4985042819901</v>
      </c>
      <c r="AE483" s="7">
        <v>2680.1230636505802</v>
      </c>
      <c r="AF483" s="7">
        <v>1746.83949540557</v>
      </c>
      <c r="AG483" s="7">
        <v>880.17648305534306</v>
      </c>
      <c r="AH483" s="7">
        <v>1491.33811667799</v>
      </c>
      <c r="AI483" s="7">
        <v>2761.5419231996402</v>
      </c>
      <c r="AJ483" s="7">
        <v>1468.6018165896301</v>
      </c>
      <c r="AK483" s="7">
        <v>1862.5355342286</v>
      </c>
      <c r="AL483" s="7">
        <v>2602.4494523553499</v>
      </c>
      <c r="AM483" s="7">
        <v>1811.5749879582499</v>
      </c>
      <c r="AN483" s="19">
        <v>1917.2564277608001</v>
      </c>
      <c r="AP483" s="20">
        <v>39783</v>
      </c>
      <c r="AQ483" s="7">
        <v>1162.26526726265</v>
      </c>
      <c r="AR483" s="7">
        <v>1356.42076889191</v>
      </c>
      <c r="AS483" s="7">
        <v>1422.0537098787399</v>
      </c>
      <c r="AT483" s="7">
        <v>2164.3602240238902</v>
      </c>
      <c r="AU483" s="7">
        <v>2212.2863921848302</v>
      </c>
      <c r="AV483" s="7">
        <v>1251.8996972253101</v>
      </c>
      <c r="AW483" s="7">
        <v>847.70380517685896</v>
      </c>
      <c r="AX483" s="7">
        <v>997.12752931883006</v>
      </c>
      <c r="AY483" s="7">
        <v>2059.01172551833</v>
      </c>
      <c r="AZ483" s="7">
        <v>1346.44900912241</v>
      </c>
      <c r="BA483" s="7">
        <v>599.249904890327</v>
      </c>
      <c r="BB483" s="7">
        <v>881.973218820836</v>
      </c>
      <c r="BC483" s="7">
        <v>2552.6316613920999</v>
      </c>
      <c r="BD483" s="7">
        <v>1431.0647517103</v>
      </c>
      <c r="BE483" s="7">
        <v>1487.3635276438099</v>
      </c>
      <c r="BF483" s="7">
        <v>1317.2581776975201</v>
      </c>
      <c r="BG483" s="7">
        <v>1099.1250403151901</v>
      </c>
      <c r="BH483" s="19">
        <v>1415.8237626651901</v>
      </c>
    </row>
    <row r="484" spans="2:60" ht="16.5" hidden="1" customHeight="1" x14ac:dyDescent="0.25">
      <c r="B484" s="21">
        <v>39814</v>
      </c>
      <c r="C484" s="11">
        <v>1467.0271856537199</v>
      </c>
      <c r="D484" s="11">
        <v>1584.5630504364599</v>
      </c>
      <c r="E484" s="11">
        <v>1657.2454318365801</v>
      </c>
      <c r="F484" s="11">
        <v>2297.19144277531</v>
      </c>
      <c r="G484" s="11">
        <v>1691.0202041079201</v>
      </c>
      <c r="H484" s="11">
        <v>1785.91061195721</v>
      </c>
      <c r="I484" s="11">
        <v>1135.31164935027</v>
      </c>
      <c r="J484" s="11">
        <v>1151.9482529757399</v>
      </c>
      <c r="K484" s="11">
        <v>2539.68598190598</v>
      </c>
      <c r="L484" s="11">
        <v>1492.82849323749</v>
      </c>
      <c r="M484" s="11">
        <v>786.72848967005098</v>
      </c>
      <c r="N484" s="11">
        <v>1277.04554015283</v>
      </c>
      <c r="O484" s="11">
        <v>2526.9562568311399</v>
      </c>
      <c r="P484" s="11">
        <v>1438.02075111729</v>
      </c>
      <c r="Q484" s="11">
        <v>1981.80087642227</v>
      </c>
      <c r="R484" s="11">
        <v>2577.2706279538102</v>
      </c>
      <c r="S484" s="11">
        <v>1570.47886739965</v>
      </c>
      <c r="T484" s="18">
        <v>1708.8913862054801</v>
      </c>
      <c r="V484" s="21">
        <v>39814</v>
      </c>
      <c r="W484" s="11">
        <v>1637.09018691444</v>
      </c>
      <c r="X484" s="11">
        <v>1925.91952571612</v>
      </c>
      <c r="Y484" s="11">
        <v>1849.06852205614</v>
      </c>
      <c r="Z484" s="11">
        <v>2194.6362921203099</v>
      </c>
      <c r="AA484" s="11">
        <v>1713.61825608853</v>
      </c>
      <c r="AB484" s="11">
        <v>1943.50003189022</v>
      </c>
      <c r="AC484" s="11">
        <v>1399.6290979410001</v>
      </c>
      <c r="AD484" s="11">
        <v>1418.05279408461</v>
      </c>
      <c r="AE484" s="11">
        <v>2662.9072778234099</v>
      </c>
      <c r="AF484" s="11">
        <v>1605.92313375649</v>
      </c>
      <c r="AG484" s="11">
        <v>902.23541861313799</v>
      </c>
      <c r="AH484" s="11">
        <v>1548.91715800979</v>
      </c>
      <c r="AI484" s="11">
        <v>2671.96369083951</v>
      </c>
      <c r="AJ484" s="11">
        <v>1446.40692917047</v>
      </c>
      <c r="AK484" s="11">
        <v>2061.7551504992298</v>
      </c>
      <c r="AL484" s="11">
        <v>2684.5846789976099</v>
      </c>
      <c r="AM484" s="11">
        <v>1737.08845712988</v>
      </c>
      <c r="AN484" s="18">
        <v>1896.577694971</v>
      </c>
      <c r="AP484" s="21">
        <v>39814</v>
      </c>
      <c r="AQ484" s="11">
        <v>1194.87941533302</v>
      </c>
      <c r="AR484" s="11">
        <v>896.41354496207998</v>
      </c>
      <c r="AS484" s="11">
        <v>1109.9111012482599</v>
      </c>
      <c r="AT484" s="11">
        <v>2504.50528670323</v>
      </c>
      <c r="AU484" s="11">
        <v>1646.26107469458</v>
      </c>
      <c r="AV484" s="11">
        <v>1575.2621178066199</v>
      </c>
      <c r="AW484" s="11">
        <v>770.27138789974902</v>
      </c>
      <c r="AX484" s="11">
        <v>829.16036909575803</v>
      </c>
      <c r="AY484" s="11">
        <v>2295.03607985386</v>
      </c>
      <c r="AZ484" s="11">
        <v>1199.8983105242</v>
      </c>
      <c r="BA484" s="11">
        <v>579.09942366988105</v>
      </c>
      <c r="BB484" s="11">
        <v>712.55961978145103</v>
      </c>
      <c r="BC484" s="11">
        <v>2016.03829671118</v>
      </c>
      <c r="BD484" s="11">
        <v>1421.93479714558</v>
      </c>
      <c r="BE484" s="11">
        <v>1743.49250352992</v>
      </c>
      <c r="BF484" s="11">
        <v>1770.8213529873301</v>
      </c>
      <c r="BG484" s="11">
        <v>986.05195660827997</v>
      </c>
      <c r="BH484" s="18">
        <v>1322.87196302593</v>
      </c>
    </row>
    <row r="485" spans="2:60" ht="16.5" hidden="1" customHeight="1" x14ac:dyDescent="0.25">
      <c r="B485" s="20">
        <v>39845</v>
      </c>
      <c r="C485" s="7">
        <v>1458.43656820461</v>
      </c>
      <c r="D485" s="7">
        <v>1734.9136002533901</v>
      </c>
      <c r="E485" s="7">
        <v>1751.0209378771999</v>
      </c>
      <c r="F485" s="7">
        <v>2214.0667565794702</v>
      </c>
      <c r="G485" s="7">
        <v>1650.70613712623</v>
      </c>
      <c r="H485" s="7">
        <v>1711.51353749698</v>
      </c>
      <c r="I485" s="7">
        <v>1275.8199951680999</v>
      </c>
      <c r="J485" s="7">
        <v>1110.0704805004</v>
      </c>
      <c r="K485" s="7">
        <v>2268.1588324880299</v>
      </c>
      <c r="L485" s="7">
        <v>1479.5119740057</v>
      </c>
      <c r="M485" s="7">
        <v>745.358680248111</v>
      </c>
      <c r="N485" s="7">
        <v>1301.36493993966</v>
      </c>
      <c r="O485" s="7">
        <v>2446.02914251419</v>
      </c>
      <c r="P485" s="7">
        <v>1373.44328636876</v>
      </c>
      <c r="Q485" s="7">
        <v>1760.2759797671799</v>
      </c>
      <c r="R485" s="7">
        <v>2466.2870809466299</v>
      </c>
      <c r="S485" s="7">
        <v>1412.9090356045299</v>
      </c>
      <c r="T485" s="19">
        <v>1677.7594346681501</v>
      </c>
      <c r="V485" s="20">
        <v>39845</v>
      </c>
      <c r="W485" s="7">
        <v>1593.44384934613</v>
      </c>
      <c r="X485" s="7">
        <v>2112.1017264565198</v>
      </c>
      <c r="Y485" s="7">
        <v>1808.79213692345</v>
      </c>
      <c r="Z485" s="7">
        <v>2102.9280859180599</v>
      </c>
      <c r="AA485" s="7">
        <v>1771.5085961306199</v>
      </c>
      <c r="AB485" s="7">
        <v>1861.4901301948</v>
      </c>
      <c r="AC485" s="7">
        <v>1476.3065516612401</v>
      </c>
      <c r="AD485" s="7">
        <v>1338.5914202512799</v>
      </c>
      <c r="AE485" s="7">
        <v>2473.7219129382802</v>
      </c>
      <c r="AF485" s="7">
        <v>1544.9500245529</v>
      </c>
      <c r="AG485" s="7">
        <v>899.318849383675</v>
      </c>
      <c r="AH485" s="7">
        <v>1475.964193802</v>
      </c>
      <c r="AI485" s="7">
        <v>2614.1580783520399</v>
      </c>
      <c r="AJ485" s="7">
        <v>1426.9306992027</v>
      </c>
      <c r="AK485" s="7">
        <v>1825.06508103429</v>
      </c>
      <c r="AL485" s="7">
        <v>2587.6845038792299</v>
      </c>
      <c r="AM485" s="7">
        <v>1474.68427383841</v>
      </c>
      <c r="AN485" s="19">
        <v>1853.6566119832601</v>
      </c>
      <c r="AP485" s="20">
        <v>39845</v>
      </c>
      <c r="AQ485" s="7">
        <v>1208.50908106981</v>
      </c>
      <c r="AR485" s="7">
        <v>881.15506246151097</v>
      </c>
      <c r="AS485" s="7">
        <v>1519.6875606123201</v>
      </c>
      <c r="AT485" s="7">
        <v>2445.0974588710401</v>
      </c>
      <c r="AU485" s="7">
        <v>1331.35868708822</v>
      </c>
      <c r="AV485" s="7">
        <v>1399.75818519268</v>
      </c>
      <c r="AW485" s="7">
        <v>912.49011256381004</v>
      </c>
      <c r="AX485" s="7">
        <v>879.126452064457</v>
      </c>
      <c r="AY485" s="7">
        <v>1782.35474497273</v>
      </c>
      <c r="AZ485" s="7">
        <v>1300.46724192539</v>
      </c>
      <c r="BA485" s="7">
        <v>558.43961551565906</v>
      </c>
      <c r="BB485" s="7">
        <v>890.22784658582395</v>
      </c>
      <c r="BC485" s="7">
        <v>1805.03095573888</v>
      </c>
      <c r="BD485" s="7">
        <v>1250.3219907124101</v>
      </c>
      <c r="BE485" s="7">
        <v>1500.2022965343499</v>
      </c>
      <c r="BF485" s="7">
        <v>1732.61633687118</v>
      </c>
      <c r="BG485" s="7">
        <v>995.11655675429199</v>
      </c>
      <c r="BH485" s="19">
        <v>1273.1170482263101</v>
      </c>
    </row>
    <row r="486" spans="2:60" ht="16.5" hidden="1" customHeight="1" x14ac:dyDescent="0.25">
      <c r="B486" s="21">
        <v>39873</v>
      </c>
      <c r="C486" s="11">
        <v>1443.5200210272101</v>
      </c>
      <c r="D486" s="11">
        <v>1592.3708508325601</v>
      </c>
      <c r="E486" s="11">
        <v>1618.52041693811</v>
      </c>
      <c r="F486" s="11">
        <v>2305.2110010127999</v>
      </c>
      <c r="G486" s="11">
        <v>1649.3213081357001</v>
      </c>
      <c r="H486" s="11">
        <v>1638.4048978211999</v>
      </c>
      <c r="I486" s="11">
        <v>1327.4944057105199</v>
      </c>
      <c r="J486" s="11">
        <v>1243.7462551498099</v>
      </c>
      <c r="K486" s="11">
        <v>2308.8489346699598</v>
      </c>
      <c r="L486" s="11">
        <v>1506.98201873278</v>
      </c>
      <c r="M486" s="11">
        <v>813.20437809880502</v>
      </c>
      <c r="N486" s="11">
        <v>1359.57394457941</v>
      </c>
      <c r="O486" s="11">
        <v>2388.5388433569101</v>
      </c>
      <c r="P486" s="11">
        <v>1459.9947466194501</v>
      </c>
      <c r="Q486" s="11">
        <v>1710.1998405643001</v>
      </c>
      <c r="R486" s="11">
        <v>2512.30552753954</v>
      </c>
      <c r="S486" s="11">
        <v>1740.95900693107</v>
      </c>
      <c r="T486" s="18">
        <v>1699.8754376565701</v>
      </c>
      <c r="V486" s="21">
        <v>39873</v>
      </c>
      <c r="W486" s="11">
        <v>1581.23465761339</v>
      </c>
      <c r="X486" s="11">
        <v>1745.6784499733899</v>
      </c>
      <c r="Y486" s="11">
        <v>1688.3122625172</v>
      </c>
      <c r="Z486" s="11">
        <v>2172.5018707775698</v>
      </c>
      <c r="AA486" s="11">
        <v>1677.76672462544</v>
      </c>
      <c r="AB486" s="11">
        <v>1794.5174536059901</v>
      </c>
      <c r="AC486" s="11">
        <v>1637.17559469188</v>
      </c>
      <c r="AD486" s="11">
        <v>1493.05876403039</v>
      </c>
      <c r="AE486" s="11">
        <v>2623.05447405409</v>
      </c>
      <c r="AF486" s="11">
        <v>1585.6589633563001</v>
      </c>
      <c r="AG486" s="11">
        <v>881.16294974316202</v>
      </c>
      <c r="AH486" s="11">
        <v>1601.4416785507301</v>
      </c>
      <c r="AI486" s="11">
        <v>2616.6259646936101</v>
      </c>
      <c r="AJ486" s="11">
        <v>1550.69719827923</v>
      </c>
      <c r="AK486" s="11">
        <v>1828.42964586383</v>
      </c>
      <c r="AL486" s="11">
        <v>2549.1203374134002</v>
      </c>
      <c r="AM486" s="11">
        <v>1971.9445227726801</v>
      </c>
      <c r="AN486" s="18">
        <v>1895.159813367</v>
      </c>
      <c r="AP486" s="21">
        <v>39873</v>
      </c>
      <c r="AQ486" s="11">
        <v>1195.4057473734699</v>
      </c>
      <c r="AR486" s="11">
        <v>1112.21809426798</v>
      </c>
      <c r="AS486" s="11">
        <v>1273.6859163179899</v>
      </c>
      <c r="AT486" s="11">
        <v>2618.70807623888</v>
      </c>
      <c r="AU486" s="11">
        <v>1569.9614899161099</v>
      </c>
      <c r="AV486" s="11">
        <v>1272.1521013317299</v>
      </c>
      <c r="AW486" s="11">
        <v>958.82207488505503</v>
      </c>
      <c r="AX486" s="11">
        <v>901.54767430494599</v>
      </c>
      <c r="AY486" s="11">
        <v>1599.6040220315101</v>
      </c>
      <c r="AZ486" s="11">
        <v>1293.7148795088799</v>
      </c>
      <c r="BA486" s="11">
        <v>691.16359237097902</v>
      </c>
      <c r="BB486" s="11">
        <v>842.24765703936703</v>
      </c>
      <c r="BC486" s="11">
        <v>1569.9127947561601</v>
      </c>
      <c r="BD486" s="11">
        <v>1214.4792976234501</v>
      </c>
      <c r="BE486" s="11">
        <v>1505.77781973524</v>
      </c>
      <c r="BF486" s="11">
        <v>2117.2202649524802</v>
      </c>
      <c r="BG486" s="11">
        <v>1042.05863742055</v>
      </c>
      <c r="BH486" s="18">
        <v>1254.1658952934999</v>
      </c>
    </row>
    <row r="487" spans="2:60" ht="16.5" hidden="1" customHeight="1" x14ac:dyDescent="0.25">
      <c r="B487" s="20">
        <v>39904</v>
      </c>
      <c r="C487" s="7">
        <v>1448.3400450946899</v>
      </c>
      <c r="D487" s="7">
        <v>1492.6244495179601</v>
      </c>
      <c r="E487" s="7">
        <v>1684.9515643044599</v>
      </c>
      <c r="F487" s="7">
        <v>2257.8054819195499</v>
      </c>
      <c r="G487" s="7">
        <v>1626.69556589888</v>
      </c>
      <c r="H487" s="7">
        <v>1674.7039517261901</v>
      </c>
      <c r="I487" s="7">
        <v>1416.13711914028</v>
      </c>
      <c r="J487" s="7">
        <v>1049.4308771890901</v>
      </c>
      <c r="K487" s="7">
        <v>2305.16075292102</v>
      </c>
      <c r="L487" s="7">
        <v>1538.35057706405</v>
      </c>
      <c r="M487" s="7">
        <v>850.99904812320403</v>
      </c>
      <c r="N487" s="7">
        <v>1407.0283018549801</v>
      </c>
      <c r="O487" s="7">
        <v>2446.4192576877299</v>
      </c>
      <c r="P487" s="7">
        <v>1370.22908563641</v>
      </c>
      <c r="Q487" s="7">
        <v>1745.0995299791</v>
      </c>
      <c r="R487" s="7">
        <v>2397.3308092473999</v>
      </c>
      <c r="S487" s="7">
        <v>1955.71859266508</v>
      </c>
      <c r="T487" s="19">
        <v>1698.64959653303</v>
      </c>
      <c r="V487" s="20">
        <v>39904</v>
      </c>
      <c r="W487" s="7">
        <v>1620.2157540216199</v>
      </c>
      <c r="X487" s="7">
        <v>1696.46062630506</v>
      </c>
      <c r="Y487" s="7">
        <v>1762.3425093067201</v>
      </c>
      <c r="Z487" s="7">
        <v>1960.92438644976</v>
      </c>
      <c r="AA487" s="7">
        <v>1678.8104727495199</v>
      </c>
      <c r="AB487" s="7">
        <v>1784.2458274165899</v>
      </c>
      <c r="AC487" s="7">
        <v>1831.87164719973</v>
      </c>
      <c r="AD487" s="7">
        <v>1236.5973628177001</v>
      </c>
      <c r="AE487" s="7">
        <v>2581.6411479063199</v>
      </c>
      <c r="AF487" s="7">
        <v>1595.81532895653</v>
      </c>
      <c r="AG487" s="7">
        <v>967.76492687542998</v>
      </c>
      <c r="AH487" s="7">
        <v>1687.1449808324201</v>
      </c>
      <c r="AI487" s="7">
        <v>2662.80362871119</v>
      </c>
      <c r="AJ487" s="7">
        <v>1424.10854514173</v>
      </c>
      <c r="AK487" s="7">
        <v>1857.350373793</v>
      </c>
      <c r="AL487" s="7">
        <v>2449.56650399708</v>
      </c>
      <c r="AM487" s="7">
        <v>2229.0960123713799</v>
      </c>
      <c r="AN487" s="19">
        <v>1892.2769014308001</v>
      </c>
      <c r="AP487" s="20">
        <v>39904</v>
      </c>
      <c r="AQ487" s="7">
        <v>1165.7102520918399</v>
      </c>
      <c r="AR487" s="7">
        <v>985.58893350335904</v>
      </c>
      <c r="AS487" s="7">
        <v>1382.93671011124</v>
      </c>
      <c r="AT487" s="7">
        <v>2800.4948983887598</v>
      </c>
      <c r="AU487" s="7">
        <v>1527.29799105282</v>
      </c>
      <c r="AV487" s="7">
        <v>1384.1450084611599</v>
      </c>
      <c r="AW487" s="7">
        <v>855.06498259648595</v>
      </c>
      <c r="AX487" s="7">
        <v>836.04716488253098</v>
      </c>
      <c r="AY487" s="7">
        <v>1717.4650447602501</v>
      </c>
      <c r="AZ487" s="7">
        <v>1371.6374473043099</v>
      </c>
      <c r="BA487" s="7">
        <v>598.59801146753398</v>
      </c>
      <c r="BB487" s="7">
        <v>846.14517197022406</v>
      </c>
      <c r="BC487" s="7">
        <v>1722.0231724856401</v>
      </c>
      <c r="BD487" s="7">
        <v>1225.07307845785</v>
      </c>
      <c r="BE487" s="7">
        <v>1486.2431306797</v>
      </c>
      <c r="BF487" s="7">
        <v>1744.5210379000901</v>
      </c>
      <c r="BG487" s="7">
        <v>1085.7699454297399</v>
      </c>
      <c r="BH487" s="19">
        <v>1275.4061375087599</v>
      </c>
    </row>
    <row r="488" spans="2:60" ht="16.5" hidden="1" customHeight="1" x14ac:dyDescent="0.25">
      <c r="B488" s="21">
        <v>39934</v>
      </c>
      <c r="C488" s="11">
        <v>1458.4608890428201</v>
      </c>
      <c r="D488" s="11">
        <v>1669.0901856033699</v>
      </c>
      <c r="E488" s="11">
        <v>1594.5441871842399</v>
      </c>
      <c r="F488" s="11">
        <v>2054.8451225990402</v>
      </c>
      <c r="G488" s="11">
        <v>1539.27710460106</v>
      </c>
      <c r="H488" s="11">
        <v>1706.4547524771201</v>
      </c>
      <c r="I488" s="11">
        <v>1166.28246080901</v>
      </c>
      <c r="J488" s="11">
        <v>1140.7724641489201</v>
      </c>
      <c r="K488" s="11">
        <v>2283.1709598417701</v>
      </c>
      <c r="L488" s="11">
        <v>1520.9108584140899</v>
      </c>
      <c r="M488" s="11">
        <v>817.13399884486205</v>
      </c>
      <c r="N488" s="11">
        <v>1348.2238945895499</v>
      </c>
      <c r="O488" s="11">
        <v>2238.8538687607802</v>
      </c>
      <c r="P488" s="11">
        <v>1452.0295868854701</v>
      </c>
      <c r="Q488" s="11">
        <v>1648.85272437357</v>
      </c>
      <c r="R488" s="11">
        <v>2929.8444858777302</v>
      </c>
      <c r="S488" s="11">
        <v>2223.2973267727898</v>
      </c>
      <c r="T488" s="18">
        <v>1698.03514350146</v>
      </c>
      <c r="V488" s="21">
        <v>39934</v>
      </c>
      <c r="W488" s="11">
        <v>1578.15930982896</v>
      </c>
      <c r="X488" s="11">
        <v>1884.57165525507</v>
      </c>
      <c r="Y488" s="11">
        <v>1685.5236130701901</v>
      </c>
      <c r="Z488" s="11">
        <v>2025.5674229492199</v>
      </c>
      <c r="AA488" s="11">
        <v>1552.2179339040099</v>
      </c>
      <c r="AB488" s="11">
        <v>1794.2967567430201</v>
      </c>
      <c r="AC488" s="11">
        <v>1517.9526610192099</v>
      </c>
      <c r="AD488" s="11">
        <v>1399.3511283938899</v>
      </c>
      <c r="AE488" s="11">
        <v>2512.05467317796</v>
      </c>
      <c r="AF488" s="11">
        <v>1579.2849945236201</v>
      </c>
      <c r="AG488" s="11">
        <v>956.05000044814904</v>
      </c>
      <c r="AH488" s="11">
        <v>1546.29595195915</v>
      </c>
      <c r="AI488" s="11">
        <v>2350.1942419133902</v>
      </c>
      <c r="AJ488" s="11">
        <v>1512.24105433615</v>
      </c>
      <c r="AK488" s="11">
        <v>1738.0865114753999</v>
      </c>
      <c r="AL488" s="11">
        <v>2709.3150055603201</v>
      </c>
      <c r="AM488" s="11">
        <v>2376.5107377675799</v>
      </c>
      <c r="AN488" s="18">
        <v>1867.1818007797001</v>
      </c>
      <c r="AP488" s="21">
        <v>39934</v>
      </c>
      <c r="AQ488" s="11">
        <v>1240.49191028011</v>
      </c>
      <c r="AR488" s="11">
        <v>902.62997892879798</v>
      </c>
      <c r="AS488" s="11">
        <v>1208.4860466091</v>
      </c>
      <c r="AT488" s="11">
        <v>2143.9545997566202</v>
      </c>
      <c r="AU488" s="11">
        <v>1511.3927134548001</v>
      </c>
      <c r="AV488" s="11">
        <v>1446.55912007814</v>
      </c>
      <c r="AW488" s="11">
        <v>798.26527083836004</v>
      </c>
      <c r="AX488" s="11">
        <v>888.37394210733703</v>
      </c>
      <c r="AY488" s="11">
        <v>1736.74597523437</v>
      </c>
      <c r="AZ488" s="11">
        <v>1357.1614325806599</v>
      </c>
      <c r="BA488" s="11">
        <v>685.60940364052897</v>
      </c>
      <c r="BB488" s="11">
        <v>893.44415783236695</v>
      </c>
      <c r="BC488" s="11">
        <v>1788.02402955359</v>
      </c>
      <c r="BD488" s="11">
        <v>1261.8629193091101</v>
      </c>
      <c r="BE488" s="11">
        <v>1445.7459701492501</v>
      </c>
      <c r="BF488" s="11">
        <v>4641.5599185875399</v>
      </c>
      <c r="BG488" s="11">
        <v>1459.72456702459</v>
      </c>
      <c r="BH488" s="18">
        <v>1309.9766153420501</v>
      </c>
    </row>
    <row r="489" spans="2:60" ht="16.5" hidden="1" customHeight="1" x14ac:dyDescent="0.25">
      <c r="B489" s="20">
        <v>39965</v>
      </c>
      <c r="C489" s="7">
        <v>1459.03460320659</v>
      </c>
      <c r="D489" s="7">
        <v>1734.13134734858</v>
      </c>
      <c r="E489" s="7">
        <v>1617.0671527469999</v>
      </c>
      <c r="F489" s="7">
        <v>2166.8577610437601</v>
      </c>
      <c r="G489" s="7">
        <v>1542.38516903954</v>
      </c>
      <c r="H489" s="7">
        <v>1564.07237001354</v>
      </c>
      <c r="I489" s="7">
        <v>1234.01821470342</v>
      </c>
      <c r="J489" s="7">
        <v>1093.6734960369599</v>
      </c>
      <c r="K489" s="7">
        <v>2284.7140721483202</v>
      </c>
      <c r="L489" s="7">
        <v>1572.2061749473601</v>
      </c>
      <c r="M489" s="7">
        <v>1006.02658762135</v>
      </c>
      <c r="N489" s="7">
        <v>1277.29700937194</v>
      </c>
      <c r="O489" s="7">
        <v>2302.9694895061998</v>
      </c>
      <c r="P489" s="7">
        <v>1332.2552001779</v>
      </c>
      <c r="Q489" s="7">
        <v>1884.5965336727299</v>
      </c>
      <c r="R489" s="7">
        <v>2465.4603181061102</v>
      </c>
      <c r="S489" s="7">
        <v>1894.81038879269</v>
      </c>
      <c r="T489" s="19">
        <v>1704.4800253729099</v>
      </c>
      <c r="V489" s="20">
        <v>39965</v>
      </c>
      <c r="W489" s="7">
        <v>1586.875348021</v>
      </c>
      <c r="X489" s="7">
        <v>1908.5275038970501</v>
      </c>
      <c r="Y489" s="7">
        <v>1743.0129504689801</v>
      </c>
      <c r="Z489" s="7">
        <v>2055.5160662673202</v>
      </c>
      <c r="AA489" s="7">
        <v>1617.6762372124499</v>
      </c>
      <c r="AB489" s="7">
        <v>1652.03828943177</v>
      </c>
      <c r="AC489" s="7">
        <v>1619.7686766893</v>
      </c>
      <c r="AD489" s="7">
        <v>1410.5545986909699</v>
      </c>
      <c r="AE489" s="7">
        <v>2551.86542023527</v>
      </c>
      <c r="AF489" s="7">
        <v>1688.4337600820199</v>
      </c>
      <c r="AG489" s="7">
        <v>1275.5700952165701</v>
      </c>
      <c r="AH489" s="7">
        <v>1561.4573653534501</v>
      </c>
      <c r="AI489" s="7">
        <v>2441.1117030165101</v>
      </c>
      <c r="AJ489" s="7">
        <v>1385.40485396399</v>
      </c>
      <c r="AK489" s="7">
        <v>1965.5445802266399</v>
      </c>
      <c r="AL489" s="7">
        <v>2506.8395672328402</v>
      </c>
      <c r="AM489" s="7">
        <v>2130.3084104417098</v>
      </c>
      <c r="AN489" s="19">
        <v>1918.98797934348</v>
      </c>
      <c r="AP489" s="20">
        <v>39965</v>
      </c>
      <c r="AQ489" s="7">
        <v>1244.8583663063</v>
      </c>
      <c r="AR489" s="7">
        <v>1157.8040100836599</v>
      </c>
      <c r="AS489" s="7">
        <v>1156.3561467022</v>
      </c>
      <c r="AT489" s="7">
        <v>2412.5818861256498</v>
      </c>
      <c r="AU489" s="7">
        <v>1414.1081407833601</v>
      </c>
      <c r="AV489" s="7">
        <v>1423.9428904328799</v>
      </c>
      <c r="AW489" s="7">
        <v>814.53366181803096</v>
      </c>
      <c r="AX489" s="7">
        <v>856.61726693697801</v>
      </c>
      <c r="AY489" s="7">
        <v>1611.58864033598</v>
      </c>
      <c r="AZ489" s="7">
        <v>1280.5995229186101</v>
      </c>
      <c r="BA489" s="7">
        <v>646.82074843538203</v>
      </c>
      <c r="BB489" s="7">
        <v>897.66660061595599</v>
      </c>
      <c r="BC489" s="7">
        <v>1877.1193152150199</v>
      </c>
      <c r="BD489" s="7">
        <v>1209.5324835403101</v>
      </c>
      <c r="BE489" s="7">
        <v>1708.3393025436601</v>
      </c>
      <c r="BF489" s="7">
        <v>2086.1744440860998</v>
      </c>
      <c r="BG489" s="7">
        <v>1074.9694039501501</v>
      </c>
      <c r="BH489" s="19">
        <v>1271.7527045799</v>
      </c>
    </row>
    <row r="490" spans="2:60" ht="16.5" hidden="1" customHeight="1" x14ac:dyDescent="0.25">
      <c r="B490" s="21">
        <v>39995</v>
      </c>
      <c r="C490" s="11">
        <v>1439.29160783221</v>
      </c>
      <c r="D490" s="11">
        <v>1614.82764979834</v>
      </c>
      <c r="E490" s="11">
        <v>1579.57427882356</v>
      </c>
      <c r="F490" s="11">
        <v>2296.7756978808302</v>
      </c>
      <c r="G490" s="11">
        <v>1712.86576035487</v>
      </c>
      <c r="H490" s="11">
        <v>1566.24288677869</v>
      </c>
      <c r="I490" s="11">
        <v>1176.0369501187099</v>
      </c>
      <c r="J490" s="11">
        <v>1210.21798798798</v>
      </c>
      <c r="K490" s="11">
        <v>2298.4793294364899</v>
      </c>
      <c r="L490" s="11">
        <v>1498.4752157175301</v>
      </c>
      <c r="M490" s="11">
        <v>847.24304282212597</v>
      </c>
      <c r="N490" s="11">
        <v>1326.89167524299</v>
      </c>
      <c r="O490" s="11">
        <v>2264.8900795582899</v>
      </c>
      <c r="P490" s="11">
        <v>1361.7042715508301</v>
      </c>
      <c r="Q490" s="11">
        <v>2006.7347523778899</v>
      </c>
      <c r="R490" s="11">
        <v>2530.3210532009998</v>
      </c>
      <c r="S490" s="11">
        <v>1767.5664939216299</v>
      </c>
      <c r="T490" s="18">
        <v>1719.54071721127</v>
      </c>
      <c r="V490" s="21">
        <v>39995</v>
      </c>
      <c r="W490" s="11">
        <v>1586.3207491365199</v>
      </c>
      <c r="X490" s="11">
        <v>1748.2312672783801</v>
      </c>
      <c r="Y490" s="11">
        <v>1711.9639307351799</v>
      </c>
      <c r="Z490" s="11">
        <v>2224.9135812680702</v>
      </c>
      <c r="AA490" s="11">
        <v>1817.13913335961</v>
      </c>
      <c r="AB490" s="11">
        <v>1706.7995161587701</v>
      </c>
      <c r="AC490" s="11">
        <v>1450.7728929739801</v>
      </c>
      <c r="AD490" s="11">
        <v>1486.28440064961</v>
      </c>
      <c r="AE490" s="11">
        <v>2570.2357526292899</v>
      </c>
      <c r="AF490" s="11">
        <v>1586.20578786545</v>
      </c>
      <c r="AG490" s="11">
        <v>971.66359634094101</v>
      </c>
      <c r="AH490" s="11">
        <v>1488.13387580468</v>
      </c>
      <c r="AI490" s="11">
        <v>2362.31382881536</v>
      </c>
      <c r="AJ490" s="11">
        <v>1444.0015606194399</v>
      </c>
      <c r="AK490" s="11">
        <v>1993.7060200594101</v>
      </c>
      <c r="AL490" s="11">
        <v>2631.5761580877202</v>
      </c>
      <c r="AM490" s="11">
        <v>1834.5058733333301</v>
      </c>
      <c r="AN490" s="18">
        <v>1901.5646637137299</v>
      </c>
      <c r="AP490" s="21">
        <v>39995</v>
      </c>
      <c r="AQ490" s="11">
        <v>1193.92118120384</v>
      </c>
      <c r="AR490" s="11">
        <v>1039.4224548104901</v>
      </c>
      <c r="AS490" s="11">
        <v>1050.23553716641</v>
      </c>
      <c r="AT490" s="11">
        <v>2472.3608618911098</v>
      </c>
      <c r="AU490" s="11">
        <v>1478.4600763271401</v>
      </c>
      <c r="AV490" s="11">
        <v>1347.7838836342701</v>
      </c>
      <c r="AW490" s="11">
        <v>832.90805538740904</v>
      </c>
      <c r="AX490" s="11">
        <v>887.31719474203999</v>
      </c>
      <c r="AY490" s="11">
        <v>1619.29752264486</v>
      </c>
      <c r="AZ490" s="11">
        <v>1261.4897351319</v>
      </c>
      <c r="BA490" s="11">
        <v>662.23666431625804</v>
      </c>
      <c r="BB490" s="11">
        <v>992.94053290319903</v>
      </c>
      <c r="BC490" s="11">
        <v>1925.1898699171199</v>
      </c>
      <c r="BD490" s="11">
        <v>1208.5008187580499</v>
      </c>
      <c r="BE490" s="11">
        <v>2033.0876741181</v>
      </c>
      <c r="BF490" s="11">
        <v>1647.38097015379</v>
      </c>
      <c r="BG490" s="11">
        <v>1312.3685984132901</v>
      </c>
      <c r="BH490" s="18">
        <v>1303.04410182692</v>
      </c>
    </row>
    <row r="491" spans="2:60" ht="16.5" hidden="1" customHeight="1" x14ac:dyDescent="0.25">
      <c r="B491" s="20">
        <v>40026</v>
      </c>
      <c r="C491" s="7">
        <v>1435.4173875173601</v>
      </c>
      <c r="D491" s="7">
        <v>1487.1564958956401</v>
      </c>
      <c r="E491" s="7">
        <v>1618.1015674262801</v>
      </c>
      <c r="F491" s="7">
        <v>2136.0785142939599</v>
      </c>
      <c r="G491" s="7">
        <v>1617.4611040802899</v>
      </c>
      <c r="H491" s="7">
        <v>1534.4816448520301</v>
      </c>
      <c r="I491" s="7">
        <v>1168.9344192317401</v>
      </c>
      <c r="J491" s="7">
        <v>1172.9422013143401</v>
      </c>
      <c r="K491" s="7">
        <v>2094.7228146475099</v>
      </c>
      <c r="L491" s="7">
        <v>1461.1015692922699</v>
      </c>
      <c r="M491" s="7">
        <v>802.93969320627104</v>
      </c>
      <c r="N491" s="7">
        <v>1308.1767787139399</v>
      </c>
      <c r="O491" s="7">
        <v>2200.63609542634</v>
      </c>
      <c r="P491" s="7">
        <v>1375.48857625814</v>
      </c>
      <c r="Q491" s="7">
        <v>1650.0003586698999</v>
      </c>
      <c r="R491" s="7">
        <v>2539.85211091155</v>
      </c>
      <c r="S491" s="7">
        <v>1820.8244859327699</v>
      </c>
      <c r="T491" s="19">
        <v>1570.93036198253</v>
      </c>
      <c r="V491" s="20">
        <v>40026</v>
      </c>
      <c r="W491" s="7">
        <v>1622.6141086865</v>
      </c>
      <c r="X491" s="7">
        <v>1803.1484172590001</v>
      </c>
      <c r="Y491" s="7">
        <v>1681.81620422264</v>
      </c>
      <c r="Z491" s="7">
        <v>2258.26550856022</v>
      </c>
      <c r="AA491" s="7">
        <v>1667.6737909085</v>
      </c>
      <c r="AB491" s="7">
        <v>1626.8827754783799</v>
      </c>
      <c r="AC491" s="7">
        <v>1461.38747058273</v>
      </c>
      <c r="AD491" s="7">
        <v>1433.0518637274499</v>
      </c>
      <c r="AE491" s="7">
        <v>2352.4996607939602</v>
      </c>
      <c r="AF491" s="7">
        <v>1534.2838310642301</v>
      </c>
      <c r="AG491" s="7">
        <v>952.72399674424196</v>
      </c>
      <c r="AH491" s="7">
        <v>1558.6248430534999</v>
      </c>
      <c r="AI491" s="7">
        <v>2413.2343872084398</v>
      </c>
      <c r="AJ491" s="7">
        <v>1459.97171545636</v>
      </c>
      <c r="AK491" s="7">
        <v>1919.21501468463</v>
      </c>
      <c r="AL491" s="7">
        <v>2588.51216624374</v>
      </c>
      <c r="AM491" s="7">
        <v>1921.48889661309</v>
      </c>
      <c r="AN491" s="19">
        <v>1769.6887041524999</v>
      </c>
      <c r="AP491" s="20">
        <v>40026</v>
      </c>
      <c r="AQ491" s="7">
        <v>1113.82078446232</v>
      </c>
      <c r="AR491" s="7">
        <v>783.83152159431495</v>
      </c>
      <c r="AS491" s="7">
        <v>1366.5455976558501</v>
      </c>
      <c r="AT491" s="7">
        <v>1884.07121533699</v>
      </c>
      <c r="AU491" s="7">
        <v>1491.8294261009401</v>
      </c>
      <c r="AV491" s="7">
        <v>1219.3679973415999</v>
      </c>
      <c r="AW491" s="7">
        <v>759.00244060793796</v>
      </c>
      <c r="AX491" s="7">
        <v>872.37731017638998</v>
      </c>
      <c r="AY491" s="7">
        <v>1554.7010793624399</v>
      </c>
      <c r="AZ491" s="7">
        <v>1245.1972576800999</v>
      </c>
      <c r="BA491" s="7">
        <v>647.12418527345699</v>
      </c>
      <c r="BB491" s="7">
        <v>758.87880459476696</v>
      </c>
      <c r="BC491" s="7">
        <v>1667.4574527597699</v>
      </c>
      <c r="BD491" s="7">
        <v>1205.02736297755</v>
      </c>
      <c r="BE491" s="7">
        <v>1127.7609314523399</v>
      </c>
      <c r="BF491" s="7">
        <v>2150.0434852970102</v>
      </c>
      <c r="BG491" s="7">
        <v>1255.71466125507</v>
      </c>
      <c r="BH491" s="19">
        <v>1157.7186902604401</v>
      </c>
    </row>
    <row r="492" spans="2:60" ht="16.5" hidden="1" customHeight="1" x14ac:dyDescent="0.25">
      <c r="B492" s="21">
        <v>40057</v>
      </c>
      <c r="C492" s="11">
        <v>1548.8157408498701</v>
      </c>
      <c r="D492" s="11">
        <v>1639.98572378324</v>
      </c>
      <c r="E492" s="11">
        <v>1687.24547873804</v>
      </c>
      <c r="F492" s="11">
        <v>2253.30864996122</v>
      </c>
      <c r="G492" s="11">
        <v>1583.4177903741099</v>
      </c>
      <c r="H492" s="11">
        <v>1621.64245296273</v>
      </c>
      <c r="I492" s="11">
        <v>1122.6452336473899</v>
      </c>
      <c r="J492" s="11">
        <v>1140.81167758067</v>
      </c>
      <c r="K492" s="11">
        <v>2227.6347998166598</v>
      </c>
      <c r="L492" s="11">
        <v>1520.53398382055</v>
      </c>
      <c r="M492" s="11">
        <v>886.44137122226698</v>
      </c>
      <c r="N492" s="11">
        <v>1369.7067574755799</v>
      </c>
      <c r="O492" s="11">
        <v>2391.3659182556398</v>
      </c>
      <c r="P492" s="11">
        <v>1414.6823004038299</v>
      </c>
      <c r="Q492" s="11">
        <v>1738.0760311064701</v>
      </c>
      <c r="R492" s="11">
        <v>2404.9644247556698</v>
      </c>
      <c r="S492" s="11">
        <v>1637.77678030176</v>
      </c>
      <c r="T492" s="18">
        <v>1709.41476753508</v>
      </c>
      <c r="V492" s="21">
        <v>40057</v>
      </c>
      <c r="W492" s="11">
        <v>1638.70306135949</v>
      </c>
      <c r="X492" s="11">
        <v>1821.8355038551499</v>
      </c>
      <c r="Y492" s="11">
        <v>1779.1052420393401</v>
      </c>
      <c r="Z492" s="11">
        <v>2222.3035811524201</v>
      </c>
      <c r="AA492" s="11">
        <v>1652.5563485001101</v>
      </c>
      <c r="AB492" s="11">
        <v>1863.7925862607001</v>
      </c>
      <c r="AC492" s="11">
        <v>1356.5341019539901</v>
      </c>
      <c r="AD492" s="11">
        <v>1396.8016039798299</v>
      </c>
      <c r="AE492" s="11">
        <v>2495.3326662426798</v>
      </c>
      <c r="AF492" s="11">
        <v>1566.64648424543</v>
      </c>
      <c r="AG492" s="11">
        <v>1008.76328064454</v>
      </c>
      <c r="AH492" s="11">
        <v>1556.0689060950101</v>
      </c>
      <c r="AI492" s="11">
        <v>2518.6328008051401</v>
      </c>
      <c r="AJ492" s="11">
        <v>1459.7963125500801</v>
      </c>
      <c r="AK492" s="11">
        <v>1829.88906974764</v>
      </c>
      <c r="AL492" s="11">
        <v>2528.4859170301002</v>
      </c>
      <c r="AM492" s="11">
        <v>1776.7856663482701</v>
      </c>
      <c r="AN492" s="18">
        <v>1881.0986265244001</v>
      </c>
      <c r="AP492" s="21">
        <v>40057</v>
      </c>
      <c r="AQ492" s="11">
        <v>1394.93547339366</v>
      </c>
      <c r="AR492" s="11">
        <v>1049.18319928291</v>
      </c>
      <c r="AS492" s="11">
        <v>1371.4100397007101</v>
      </c>
      <c r="AT492" s="11">
        <v>2317.4897837711201</v>
      </c>
      <c r="AU492" s="11">
        <v>1446.2991833973799</v>
      </c>
      <c r="AV492" s="11">
        <v>1328.66253377527</v>
      </c>
      <c r="AW492" s="11">
        <v>811.46769092451598</v>
      </c>
      <c r="AX492" s="11">
        <v>904.48408460421501</v>
      </c>
      <c r="AY492" s="11">
        <v>1648.90596287832</v>
      </c>
      <c r="AZ492" s="11">
        <v>1395.64570855539</v>
      </c>
      <c r="BA492" s="11">
        <v>697.41984645027401</v>
      </c>
      <c r="BB492" s="11">
        <v>921.47153753503301</v>
      </c>
      <c r="BC492" s="11">
        <v>1933.2283081360199</v>
      </c>
      <c r="BD492" s="11">
        <v>1305.16457656743</v>
      </c>
      <c r="BE492" s="11">
        <v>1558.1632063042</v>
      </c>
      <c r="BF492" s="11">
        <v>1460.20564821529</v>
      </c>
      <c r="BG492" s="11">
        <v>1061.86573984858</v>
      </c>
      <c r="BH492" s="18">
        <v>1340.71730508157</v>
      </c>
    </row>
    <row r="493" spans="2:60" ht="16.5" hidden="1" customHeight="1" x14ac:dyDescent="0.25">
      <c r="B493" s="20">
        <v>40087</v>
      </c>
      <c r="C493" s="7">
        <v>1437.7026996314301</v>
      </c>
      <c r="D493" s="7">
        <v>1550.7942593683299</v>
      </c>
      <c r="E493" s="7">
        <v>1680.5793317943801</v>
      </c>
      <c r="F493" s="7">
        <v>2294.8358339925198</v>
      </c>
      <c r="G493" s="7">
        <v>1523.7770071530699</v>
      </c>
      <c r="H493" s="7">
        <v>1672.2390163278401</v>
      </c>
      <c r="I493" s="7">
        <v>1136.53805435603</v>
      </c>
      <c r="J493" s="7">
        <v>1161.2677813273201</v>
      </c>
      <c r="K493" s="7">
        <v>2183.6125024952298</v>
      </c>
      <c r="L493" s="7">
        <v>1445.57514962203</v>
      </c>
      <c r="M493" s="7">
        <v>911.393839820229</v>
      </c>
      <c r="N493" s="7">
        <v>1348.03354593773</v>
      </c>
      <c r="O493" s="7">
        <v>2362.7569449791399</v>
      </c>
      <c r="P493" s="7">
        <v>1377.86928009604</v>
      </c>
      <c r="Q493" s="7">
        <v>1729.0586734137</v>
      </c>
      <c r="R493" s="7">
        <v>2299.3781577023201</v>
      </c>
      <c r="S493" s="7">
        <v>1488.2371984901099</v>
      </c>
      <c r="T493" s="19">
        <v>1654.4922062921701</v>
      </c>
      <c r="V493" s="20">
        <v>40087</v>
      </c>
      <c r="W493" s="7">
        <v>1583.8339533251101</v>
      </c>
      <c r="X493" s="7">
        <v>1671.8143522345899</v>
      </c>
      <c r="Y493" s="7">
        <v>1822.1372736885401</v>
      </c>
      <c r="Z493" s="7">
        <v>2035.3950570828299</v>
      </c>
      <c r="AA493" s="7">
        <v>1620.4023748756999</v>
      </c>
      <c r="AB493" s="7">
        <v>1758.4484442851001</v>
      </c>
      <c r="AC493" s="7">
        <v>1440.08279543258</v>
      </c>
      <c r="AD493" s="7">
        <v>1420.65375960957</v>
      </c>
      <c r="AE493" s="7">
        <v>2433.34712882944</v>
      </c>
      <c r="AF493" s="7">
        <v>1535.8742681541601</v>
      </c>
      <c r="AG493" s="7">
        <v>1109.02080458208</v>
      </c>
      <c r="AH493" s="7">
        <v>1567.28610572402</v>
      </c>
      <c r="AI493" s="7">
        <v>2540.11980466053</v>
      </c>
      <c r="AJ493" s="7">
        <v>1425.36513535471</v>
      </c>
      <c r="AK493" s="7">
        <v>1949.15452795397</v>
      </c>
      <c r="AL493" s="7">
        <v>2312.6926209883</v>
      </c>
      <c r="AM493" s="7">
        <v>1607.7915443592501</v>
      </c>
      <c r="AN493" s="19">
        <v>1846.0734148844899</v>
      </c>
      <c r="AP493" s="20">
        <v>40087</v>
      </c>
      <c r="AQ493" s="7">
        <v>1209.32944559208</v>
      </c>
      <c r="AR493" s="7">
        <v>1032.0897118800101</v>
      </c>
      <c r="AS493" s="7">
        <v>1035.7091829840399</v>
      </c>
      <c r="AT493" s="7">
        <v>2935.7933909969502</v>
      </c>
      <c r="AU493" s="7">
        <v>1308.1167634547801</v>
      </c>
      <c r="AV493" s="7">
        <v>1483.19417747641</v>
      </c>
      <c r="AW493" s="7">
        <v>843.55709745241802</v>
      </c>
      <c r="AX493" s="7">
        <v>897.76675379236997</v>
      </c>
      <c r="AY493" s="7">
        <v>1601.77227869803</v>
      </c>
      <c r="AZ493" s="7">
        <v>1225.01630972055</v>
      </c>
      <c r="BA493" s="7">
        <v>644.16185142857103</v>
      </c>
      <c r="BB493" s="7">
        <v>874.92591872284595</v>
      </c>
      <c r="BC493" s="7">
        <v>1796.2891255208599</v>
      </c>
      <c r="BD493" s="7">
        <v>1267.8003755913801</v>
      </c>
      <c r="BE493" s="7">
        <v>1276.85991665403</v>
      </c>
      <c r="BF493" s="7">
        <v>2087.21056236295</v>
      </c>
      <c r="BG493" s="7">
        <v>1052.2313442167399</v>
      </c>
      <c r="BH493" s="19">
        <v>1251.6588177380299</v>
      </c>
    </row>
    <row r="494" spans="2:60" ht="16.5" hidden="1" customHeight="1" x14ac:dyDescent="0.25">
      <c r="B494" s="21">
        <v>40118</v>
      </c>
      <c r="C494" s="11">
        <v>1403.2594713563401</v>
      </c>
      <c r="D494" s="11">
        <v>1605.74296925509</v>
      </c>
      <c r="E494" s="11">
        <v>1658.82597302104</v>
      </c>
      <c r="F494" s="11">
        <v>2351.6751049583499</v>
      </c>
      <c r="G494" s="11">
        <v>1597.54036313392</v>
      </c>
      <c r="H494" s="11">
        <v>1697.0743981261901</v>
      </c>
      <c r="I494" s="11">
        <v>1258.5937495757701</v>
      </c>
      <c r="J494" s="11">
        <v>1141.1544131846999</v>
      </c>
      <c r="K494" s="11">
        <v>2266.4334672539799</v>
      </c>
      <c r="L494" s="11">
        <v>1451.1221810668801</v>
      </c>
      <c r="M494" s="11">
        <v>963.76262310359505</v>
      </c>
      <c r="N494" s="11">
        <v>1342.6217827573801</v>
      </c>
      <c r="O494" s="11">
        <v>2277.0227830715498</v>
      </c>
      <c r="P494" s="11">
        <v>1394.8674578452001</v>
      </c>
      <c r="Q494" s="11">
        <v>1712.3112351669899</v>
      </c>
      <c r="R494" s="11">
        <v>2302.531453349</v>
      </c>
      <c r="S494" s="11">
        <v>1672.4577656505501</v>
      </c>
      <c r="T494" s="18">
        <v>1674.6973834687101</v>
      </c>
      <c r="V494" s="21">
        <v>40118</v>
      </c>
      <c r="W494" s="11">
        <v>1552.8008118402799</v>
      </c>
      <c r="X494" s="11">
        <v>1786.2959171425</v>
      </c>
      <c r="Y494" s="11">
        <v>1741.4888671301701</v>
      </c>
      <c r="Z494" s="11">
        <v>2153.2799548276798</v>
      </c>
      <c r="AA494" s="11">
        <v>1581.9446432868299</v>
      </c>
      <c r="AB494" s="11">
        <v>1884.4542562852</v>
      </c>
      <c r="AC494" s="11">
        <v>1629.0715686819001</v>
      </c>
      <c r="AD494" s="11">
        <v>1421.2059381879201</v>
      </c>
      <c r="AE494" s="11">
        <v>2513.8038567398899</v>
      </c>
      <c r="AF494" s="11">
        <v>1529.8369677404501</v>
      </c>
      <c r="AG494" s="11">
        <v>1203.1725032895199</v>
      </c>
      <c r="AH494" s="11">
        <v>1618.76362166017</v>
      </c>
      <c r="AI494" s="11">
        <v>2465.58627239817</v>
      </c>
      <c r="AJ494" s="11">
        <v>1459.0355727526201</v>
      </c>
      <c r="AK494" s="11">
        <v>1869.0959170016799</v>
      </c>
      <c r="AL494" s="11">
        <v>2403.8924191178899</v>
      </c>
      <c r="AM494" s="11">
        <v>1788.69172499452</v>
      </c>
      <c r="AN494" s="18">
        <v>1871.60455183053</v>
      </c>
      <c r="AP494" s="21">
        <v>40118</v>
      </c>
      <c r="AQ494" s="11">
        <v>1153.5305608917599</v>
      </c>
      <c r="AR494" s="11">
        <v>1006.03544152136</v>
      </c>
      <c r="AS494" s="11">
        <v>1195.6354179718001</v>
      </c>
      <c r="AT494" s="11">
        <v>2862.5290290564499</v>
      </c>
      <c r="AU494" s="11">
        <v>1630.72618590149</v>
      </c>
      <c r="AV494" s="11">
        <v>1304.91543758798</v>
      </c>
      <c r="AW494" s="11">
        <v>863.037330546166</v>
      </c>
      <c r="AX494" s="11">
        <v>848.15776132368899</v>
      </c>
      <c r="AY494" s="11">
        <v>1695.65788132181</v>
      </c>
      <c r="AZ494" s="11">
        <v>1247.0971607182701</v>
      </c>
      <c r="BA494" s="11">
        <v>614.35213905178796</v>
      </c>
      <c r="BB494" s="11">
        <v>851.74664644612596</v>
      </c>
      <c r="BC494" s="11">
        <v>1736.43612730983</v>
      </c>
      <c r="BD494" s="11">
        <v>1238.7550061008301</v>
      </c>
      <c r="BE494" s="11">
        <v>1222.65279789388</v>
      </c>
      <c r="BF494" s="11">
        <v>1217.32598927613</v>
      </c>
      <c r="BG494" s="11">
        <v>1163.4530619100899</v>
      </c>
      <c r="BH494" s="18">
        <v>1254.95436151894</v>
      </c>
    </row>
    <row r="495" spans="2:60" ht="16.5" hidden="1" customHeight="1" x14ac:dyDescent="0.25">
      <c r="B495" s="20">
        <v>40148</v>
      </c>
      <c r="C495" s="7">
        <v>1506.24886528359</v>
      </c>
      <c r="D495" s="7">
        <v>1623.8488215612699</v>
      </c>
      <c r="E495" s="7">
        <v>1632.24177397003</v>
      </c>
      <c r="F495" s="7">
        <v>2162.0725428689402</v>
      </c>
      <c r="G495" s="7">
        <v>1899.7042515195999</v>
      </c>
      <c r="H495" s="7">
        <v>1559.24435131479</v>
      </c>
      <c r="I495" s="7">
        <v>1265.1170659437601</v>
      </c>
      <c r="J495" s="7">
        <v>1160.38420571252</v>
      </c>
      <c r="K495" s="7">
        <v>2328.4088290657601</v>
      </c>
      <c r="L495" s="7">
        <v>1447.67024526875</v>
      </c>
      <c r="M495" s="7">
        <v>781.65031938859204</v>
      </c>
      <c r="N495" s="7">
        <v>1300.05445538396</v>
      </c>
      <c r="O495" s="7">
        <v>2248.13822736371</v>
      </c>
      <c r="P495" s="7">
        <v>1345.83870855538</v>
      </c>
      <c r="Q495" s="7">
        <v>1795.0309822471299</v>
      </c>
      <c r="R495" s="7">
        <v>2381.8930236553401</v>
      </c>
      <c r="S495" s="7">
        <v>1570.0963646544899</v>
      </c>
      <c r="T495" s="19">
        <v>1733.1462602367001</v>
      </c>
      <c r="V495" s="20">
        <v>40148</v>
      </c>
      <c r="W495" s="7">
        <v>1614.28575920348</v>
      </c>
      <c r="X495" s="7">
        <v>1868.62702975978</v>
      </c>
      <c r="Y495" s="7">
        <v>1699.1017825569099</v>
      </c>
      <c r="Z495" s="7">
        <v>2008.0786086216799</v>
      </c>
      <c r="AA495" s="7">
        <v>2099.8708138244101</v>
      </c>
      <c r="AB495" s="7">
        <v>1657.3158514727299</v>
      </c>
      <c r="AC495" s="7">
        <v>1509.2381815716799</v>
      </c>
      <c r="AD495" s="7">
        <v>1379.29177294433</v>
      </c>
      <c r="AE495" s="7">
        <v>2605.68910660146</v>
      </c>
      <c r="AF495" s="7">
        <v>1531.6647224953499</v>
      </c>
      <c r="AG495" s="7">
        <v>982.32577842565502</v>
      </c>
      <c r="AH495" s="7">
        <v>1549.56960222923</v>
      </c>
      <c r="AI495" s="7">
        <v>2380.2700381125101</v>
      </c>
      <c r="AJ495" s="7">
        <v>1416.44765971725</v>
      </c>
      <c r="AK495" s="7">
        <v>1960.6988755674199</v>
      </c>
      <c r="AL495" s="7">
        <v>2470.74961959047</v>
      </c>
      <c r="AM495" s="7">
        <v>1605.76705434206</v>
      </c>
      <c r="AN495" s="19">
        <v>1919.39850913911</v>
      </c>
      <c r="AP495" s="20">
        <v>40148</v>
      </c>
      <c r="AQ495" s="7">
        <v>1319.1101858621601</v>
      </c>
      <c r="AR495" s="7">
        <v>1005.88544374583</v>
      </c>
      <c r="AS495" s="7">
        <v>1405.78768465909</v>
      </c>
      <c r="AT495" s="7">
        <v>2518.5122364253698</v>
      </c>
      <c r="AU495" s="7">
        <v>1474.59374780335</v>
      </c>
      <c r="AV495" s="7">
        <v>1382.7142225620801</v>
      </c>
      <c r="AW495" s="7">
        <v>943.00444617366099</v>
      </c>
      <c r="AX495" s="7">
        <v>853.31082123472004</v>
      </c>
      <c r="AY495" s="7">
        <v>1660.4014429569299</v>
      </c>
      <c r="AZ495" s="7">
        <v>1233.3513447941</v>
      </c>
      <c r="BA495" s="7">
        <v>561.128567798669</v>
      </c>
      <c r="BB495" s="7">
        <v>840.23750653649995</v>
      </c>
      <c r="BC495" s="7">
        <v>1757.0953233489399</v>
      </c>
      <c r="BD495" s="7">
        <v>1185.66219744152</v>
      </c>
      <c r="BE495" s="7">
        <v>1246.0123774562701</v>
      </c>
      <c r="BF495" s="7">
        <v>1688.0583264858899</v>
      </c>
      <c r="BG495" s="7">
        <v>1447.7791633597799</v>
      </c>
      <c r="BH495" s="19">
        <v>1314.3488621963099</v>
      </c>
    </row>
    <row r="496" spans="2:60" ht="16.5" hidden="1" customHeight="1" x14ac:dyDescent="0.25">
      <c r="B496" s="21">
        <v>40179</v>
      </c>
      <c r="C496" s="11">
        <v>1432.47905013186</v>
      </c>
      <c r="D496" s="11">
        <v>1536.1090898745799</v>
      </c>
      <c r="E496" s="11">
        <v>1642.9229737164301</v>
      </c>
      <c r="F496" s="11">
        <v>2019.1529496855301</v>
      </c>
      <c r="G496" s="11">
        <v>1490.57692451359</v>
      </c>
      <c r="H496" s="11">
        <v>1619.1038336342499</v>
      </c>
      <c r="I496" s="11">
        <v>1257.54550851415</v>
      </c>
      <c r="J496" s="11">
        <v>1093.80266452305</v>
      </c>
      <c r="K496" s="11">
        <v>2232.8868948160798</v>
      </c>
      <c r="L496" s="11">
        <v>1407.5058934778699</v>
      </c>
      <c r="M496" s="11">
        <v>805.50024167948095</v>
      </c>
      <c r="N496" s="11">
        <v>1298.9117541414</v>
      </c>
      <c r="O496" s="11">
        <v>2266.0564362496498</v>
      </c>
      <c r="P496" s="11">
        <v>1410.7837080643901</v>
      </c>
      <c r="Q496" s="11">
        <v>1767.4680022739899</v>
      </c>
      <c r="R496" s="11">
        <v>2928.4248773459899</v>
      </c>
      <c r="S496" s="11">
        <v>1536.0796424597199</v>
      </c>
      <c r="T496" s="18">
        <v>1701.2197433475801</v>
      </c>
      <c r="V496" s="21">
        <v>40179</v>
      </c>
      <c r="W496" s="11">
        <v>1569.82849723749</v>
      </c>
      <c r="X496" s="11">
        <v>1720.91728640268</v>
      </c>
      <c r="Y496" s="11">
        <v>1834.46667684465</v>
      </c>
      <c r="Z496" s="11">
        <v>2079.0306159790198</v>
      </c>
      <c r="AA496" s="11">
        <v>1585.9103888760201</v>
      </c>
      <c r="AB496" s="11">
        <v>1804.38552308563</v>
      </c>
      <c r="AC496" s="11">
        <v>1569.0203522731399</v>
      </c>
      <c r="AD496" s="11">
        <v>1376.96784617549</v>
      </c>
      <c r="AE496" s="11">
        <v>2521.0751243276</v>
      </c>
      <c r="AF496" s="11">
        <v>1505.23780434782</v>
      </c>
      <c r="AG496" s="11">
        <v>1009.2748762477401</v>
      </c>
      <c r="AH496" s="11">
        <v>1529.8815798783301</v>
      </c>
      <c r="AI496" s="11">
        <v>2421.32261720924</v>
      </c>
      <c r="AJ496" s="11">
        <v>1501.7018639258799</v>
      </c>
      <c r="AK496" s="11">
        <v>1852.47966932192</v>
      </c>
      <c r="AL496" s="11">
        <v>2974.8667936669899</v>
      </c>
      <c r="AM496" s="11">
        <v>1677.2726452628201</v>
      </c>
      <c r="AN496" s="18">
        <v>1920.11527677408</v>
      </c>
      <c r="AP496" s="21">
        <v>40179</v>
      </c>
      <c r="AQ496" s="11">
        <v>1164.55650948159</v>
      </c>
      <c r="AR496" s="11">
        <v>938.77279075724903</v>
      </c>
      <c r="AS496" s="11">
        <v>1078.44808210009</v>
      </c>
      <c r="AT496" s="11">
        <v>1885.5116045580501</v>
      </c>
      <c r="AU496" s="11">
        <v>1272.07910120311</v>
      </c>
      <c r="AV496" s="11">
        <v>1402.7631277217299</v>
      </c>
      <c r="AW496" s="11">
        <v>880.53328151502103</v>
      </c>
      <c r="AX496" s="11">
        <v>822.57742447730595</v>
      </c>
      <c r="AY496" s="11">
        <v>1537.7358780049599</v>
      </c>
      <c r="AZ496" s="11">
        <v>1167.64444641246</v>
      </c>
      <c r="BA496" s="11">
        <v>516.39532657657605</v>
      </c>
      <c r="BB496" s="11">
        <v>862.95972136416106</v>
      </c>
      <c r="BC496" s="11">
        <v>1686.47301754194</v>
      </c>
      <c r="BD496" s="11">
        <v>1142.5299085977799</v>
      </c>
      <c r="BE496" s="11">
        <v>1401.8764876295099</v>
      </c>
      <c r="BF496" s="11">
        <v>2350.4353499270901</v>
      </c>
      <c r="BG496" s="11">
        <v>1067.2563043478201</v>
      </c>
      <c r="BH496" s="18">
        <v>1196.01043298991</v>
      </c>
    </row>
    <row r="497" spans="2:60" ht="16.5" hidden="1" customHeight="1" x14ac:dyDescent="0.25">
      <c r="B497" s="20">
        <v>40210</v>
      </c>
      <c r="C497" s="7">
        <v>1388.56980365237</v>
      </c>
      <c r="D497" s="7">
        <v>1604.6876185506801</v>
      </c>
      <c r="E497" s="7">
        <v>1622.45177922523</v>
      </c>
      <c r="F497" s="7">
        <v>2398.90873404583</v>
      </c>
      <c r="G497" s="7">
        <v>1518.4320854841601</v>
      </c>
      <c r="H497" s="7">
        <v>1660.70859747694</v>
      </c>
      <c r="I497" s="7">
        <v>1190.4900992576299</v>
      </c>
      <c r="J497" s="7">
        <v>1078.4806370940901</v>
      </c>
      <c r="K497" s="7">
        <v>2302.5612847669299</v>
      </c>
      <c r="L497" s="7">
        <v>1599.67372588747</v>
      </c>
      <c r="M497" s="7">
        <v>836.25620266592796</v>
      </c>
      <c r="N497" s="7">
        <v>1287.98782811977</v>
      </c>
      <c r="O497" s="7">
        <v>2400.7348237394699</v>
      </c>
      <c r="P497" s="7">
        <v>1243.6731742105201</v>
      </c>
      <c r="Q497" s="7">
        <v>1582.9952932998599</v>
      </c>
      <c r="R497" s="7">
        <v>2438.3798171651702</v>
      </c>
      <c r="S497" s="7">
        <v>1601.5054326986699</v>
      </c>
      <c r="T497" s="19">
        <v>1687.45406900426</v>
      </c>
      <c r="V497" s="20">
        <v>40210</v>
      </c>
      <c r="W497" s="7">
        <v>1513.72806580412</v>
      </c>
      <c r="X497" s="7">
        <v>1830.95216118996</v>
      </c>
      <c r="Y497" s="7">
        <v>1715.0896671548001</v>
      </c>
      <c r="Z497" s="7">
        <v>2110.42038017699</v>
      </c>
      <c r="AA497" s="7">
        <v>1631.06038369304</v>
      </c>
      <c r="AB497" s="7">
        <v>1850.6962903277699</v>
      </c>
      <c r="AC497" s="7">
        <v>1405.13513455578</v>
      </c>
      <c r="AD497" s="7">
        <v>1309.4552518268699</v>
      </c>
      <c r="AE497" s="7">
        <v>2517.54491682157</v>
      </c>
      <c r="AF497" s="7">
        <v>1783.3091027284099</v>
      </c>
      <c r="AG497" s="7">
        <v>1042.2098388286299</v>
      </c>
      <c r="AH497" s="7">
        <v>1559.4444207102699</v>
      </c>
      <c r="AI497" s="7">
        <v>2589.3971775094101</v>
      </c>
      <c r="AJ497" s="7">
        <v>1287.9438880665</v>
      </c>
      <c r="AK497" s="7">
        <v>1751.1583464176899</v>
      </c>
      <c r="AL497" s="7">
        <v>2568.5785304262199</v>
      </c>
      <c r="AM497" s="7">
        <v>1689.7140439381601</v>
      </c>
      <c r="AN497" s="19">
        <v>1890.5321724820501</v>
      </c>
      <c r="AP497" s="20">
        <v>40210</v>
      </c>
      <c r="AQ497" s="7">
        <v>1144.24688525294</v>
      </c>
      <c r="AR497" s="7">
        <v>861.00425520583599</v>
      </c>
      <c r="AS497" s="7">
        <v>1221.1305032258001</v>
      </c>
      <c r="AT497" s="7">
        <v>3032.7723654464298</v>
      </c>
      <c r="AU497" s="7">
        <v>1295.16467415942</v>
      </c>
      <c r="AV497" s="7">
        <v>1295.4373032593801</v>
      </c>
      <c r="AW497" s="7">
        <v>838.90515364725002</v>
      </c>
      <c r="AX497" s="7">
        <v>836.68591898091404</v>
      </c>
      <c r="AY497" s="7">
        <v>1790.98020815326</v>
      </c>
      <c r="AZ497" s="7">
        <v>1151.2848933166599</v>
      </c>
      <c r="BA497" s="7">
        <v>602.54060038400905</v>
      </c>
      <c r="BB497" s="7">
        <v>769.818082022412</v>
      </c>
      <c r="BC497" s="7">
        <v>1828.1655081864101</v>
      </c>
      <c r="BD497" s="7">
        <v>1117.1937652671099</v>
      </c>
      <c r="BE497" s="7">
        <v>987.93299184996897</v>
      </c>
      <c r="BF497" s="7">
        <v>1126.5604193674301</v>
      </c>
      <c r="BG497" s="7">
        <v>1214.5169157544001</v>
      </c>
      <c r="BH497" s="19">
        <v>1229.5416321806599</v>
      </c>
    </row>
    <row r="498" spans="2:60" ht="16.5" hidden="1" customHeight="1" x14ac:dyDescent="0.25">
      <c r="B498" s="21">
        <v>40238</v>
      </c>
      <c r="C498" s="11">
        <v>1433.6248009466501</v>
      </c>
      <c r="D498" s="11">
        <v>1489.52423555581</v>
      </c>
      <c r="E498" s="11">
        <v>1486.43726540739</v>
      </c>
      <c r="F498" s="11">
        <v>2001.3314624597199</v>
      </c>
      <c r="G498" s="11">
        <v>1569.4258387910299</v>
      </c>
      <c r="H498" s="11">
        <v>1545.7143700755801</v>
      </c>
      <c r="I498" s="11">
        <v>1208.6774346570601</v>
      </c>
      <c r="J498" s="11">
        <v>1087.8276978433601</v>
      </c>
      <c r="K498" s="11">
        <v>2149.09970018998</v>
      </c>
      <c r="L498" s="11">
        <v>1460.45950075929</v>
      </c>
      <c r="M498" s="11">
        <v>754.76112091848802</v>
      </c>
      <c r="N498" s="11">
        <v>1246.89760148389</v>
      </c>
      <c r="O498" s="11">
        <v>2405.0154559017001</v>
      </c>
      <c r="P498" s="11">
        <v>1340.7975296050099</v>
      </c>
      <c r="Q498" s="11">
        <v>1766.26189112098</v>
      </c>
      <c r="R498" s="11">
        <v>2375.4224222665198</v>
      </c>
      <c r="S498" s="11">
        <v>1424.97906584264</v>
      </c>
      <c r="T498" s="18">
        <v>1668.1996676706101</v>
      </c>
      <c r="V498" s="21">
        <v>40238</v>
      </c>
      <c r="W498" s="11">
        <v>1566.0662371513199</v>
      </c>
      <c r="X498" s="11">
        <v>1817.4924048669</v>
      </c>
      <c r="Y498" s="11">
        <v>1631.0900801636801</v>
      </c>
      <c r="Z498" s="11">
        <v>1905.3268012389599</v>
      </c>
      <c r="AA498" s="11">
        <v>1619.3902573012999</v>
      </c>
      <c r="AB498" s="11">
        <v>1847.31442698604</v>
      </c>
      <c r="AC498" s="11">
        <v>1457.2507126481601</v>
      </c>
      <c r="AD498" s="11">
        <v>1313.3926843054401</v>
      </c>
      <c r="AE498" s="11">
        <v>2424.6303445813401</v>
      </c>
      <c r="AF498" s="11">
        <v>1483.3733044327801</v>
      </c>
      <c r="AG498" s="11">
        <v>953.852536960713</v>
      </c>
      <c r="AH498" s="11">
        <v>1480.88055843494</v>
      </c>
      <c r="AI498" s="11">
        <v>2576.7954757501102</v>
      </c>
      <c r="AJ498" s="11">
        <v>1405.5122853769701</v>
      </c>
      <c r="AK498" s="11">
        <v>1884.5011154255301</v>
      </c>
      <c r="AL498" s="11">
        <v>2443.2540766949</v>
      </c>
      <c r="AM498" s="11">
        <v>1491.13738439033</v>
      </c>
      <c r="AN498" s="18">
        <v>1851.7972853378301</v>
      </c>
      <c r="AP498" s="21">
        <v>40238</v>
      </c>
      <c r="AQ498" s="11">
        <v>1191.2913791961</v>
      </c>
      <c r="AR498" s="11">
        <v>760.41809325946394</v>
      </c>
      <c r="AS498" s="11">
        <v>920.04616824106097</v>
      </c>
      <c r="AT498" s="11">
        <v>2262.7753247072301</v>
      </c>
      <c r="AU498" s="11">
        <v>1463.7196940347701</v>
      </c>
      <c r="AV498" s="11">
        <v>1122.01011075521</v>
      </c>
      <c r="AW498" s="11">
        <v>793.58079249886896</v>
      </c>
      <c r="AX498" s="11">
        <v>817.44318334667696</v>
      </c>
      <c r="AY498" s="11">
        <v>1534.9656377249801</v>
      </c>
      <c r="AZ498" s="11">
        <v>1400.7424630088201</v>
      </c>
      <c r="BA498" s="11">
        <v>490.03660206133702</v>
      </c>
      <c r="BB498" s="11">
        <v>815.56623129176501</v>
      </c>
      <c r="BC498" s="11">
        <v>1916.0403820669201</v>
      </c>
      <c r="BD498" s="11">
        <v>1185.0503658959699</v>
      </c>
      <c r="BE498" s="11">
        <v>1379.0649886779299</v>
      </c>
      <c r="BF498" s="11">
        <v>1649.6107501593301</v>
      </c>
      <c r="BG498" s="11">
        <v>1255.1804602155701</v>
      </c>
      <c r="BH498" s="18">
        <v>1259.3359246397099</v>
      </c>
    </row>
    <row r="499" spans="2:60" ht="16.5" hidden="1" customHeight="1" x14ac:dyDescent="0.25">
      <c r="B499" s="20">
        <v>40269</v>
      </c>
      <c r="C499" s="7">
        <v>1407.1708363039099</v>
      </c>
      <c r="D499" s="7">
        <v>1729.5626722761499</v>
      </c>
      <c r="E499" s="7">
        <v>1561.3110315266599</v>
      </c>
      <c r="F499" s="7">
        <v>1950.03130512605</v>
      </c>
      <c r="G499" s="7">
        <v>1539.08183216674</v>
      </c>
      <c r="H499" s="7">
        <v>1683.37001928881</v>
      </c>
      <c r="I499" s="7">
        <v>1251.3407341514301</v>
      </c>
      <c r="J499" s="7">
        <v>1077.3069690944701</v>
      </c>
      <c r="K499" s="7">
        <v>2248.9122720831301</v>
      </c>
      <c r="L499" s="7">
        <v>1408.2941159619299</v>
      </c>
      <c r="M499" s="7">
        <v>884.43424418247298</v>
      </c>
      <c r="N499" s="7">
        <v>1313.40813961192</v>
      </c>
      <c r="O499" s="7">
        <v>2359.11360808781</v>
      </c>
      <c r="P499" s="7">
        <v>1333.88974253109</v>
      </c>
      <c r="Q499" s="7">
        <v>1724.4309230255601</v>
      </c>
      <c r="R499" s="7">
        <v>2593.5596218717201</v>
      </c>
      <c r="S499" s="7">
        <v>1582.45776639616</v>
      </c>
      <c r="T499" s="19">
        <v>1678.7242547297401</v>
      </c>
      <c r="V499" s="20">
        <v>40269</v>
      </c>
      <c r="W499" s="7">
        <v>1540.58046920582</v>
      </c>
      <c r="X499" s="7">
        <v>1912.96972755058</v>
      </c>
      <c r="Y499" s="7">
        <v>1700.5985861255899</v>
      </c>
      <c r="Z499" s="7">
        <v>1982.6633056543999</v>
      </c>
      <c r="AA499" s="7">
        <v>1521.6729293850201</v>
      </c>
      <c r="AB499" s="7">
        <v>1872.8001673696599</v>
      </c>
      <c r="AC499" s="7">
        <v>1614.6131445173701</v>
      </c>
      <c r="AD499" s="7">
        <v>1271.6730904991</v>
      </c>
      <c r="AE499" s="7">
        <v>2512.3884948197801</v>
      </c>
      <c r="AF499" s="7">
        <v>1470.7732539865999</v>
      </c>
      <c r="AG499" s="7">
        <v>1013.15327045282</v>
      </c>
      <c r="AH499" s="7">
        <v>1531.57304334838</v>
      </c>
      <c r="AI499" s="7">
        <v>2537.9716575133598</v>
      </c>
      <c r="AJ499" s="7">
        <v>1371.42743181844</v>
      </c>
      <c r="AK499" s="7">
        <v>1916.8077320503901</v>
      </c>
      <c r="AL499" s="7">
        <v>2643.4109271351299</v>
      </c>
      <c r="AM499" s="7">
        <v>1659.7705122950799</v>
      </c>
      <c r="AN499" s="19">
        <v>1870.9780001609499</v>
      </c>
      <c r="AP499" s="20">
        <v>40269</v>
      </c>
      <c r="AQ499" s="7">
        <v>1174.2401910764499</v>
      </c>
      <c r="AR499" s="7">
        <v>1079.2604143578601</v>
      </c>
      <c r="AS499" s="7">
        <v>1051.1094216552101</v>
      </c>
      <c r="AT499" s="7">
        <v>1871.55709846127</v>
      </c>
      <c r="AU499" s="7">
        <v>1572.1003265582301</v>
      </c>
      <c r="AV499" s="7">
        <v>1294.3898059866899</v>
      </c>
      <c r="AW499" s="7">
        <v>748.56627959587297</v>
      </c>
      <c r="AX499" s="7">
        <v>843.49749556721895</v>
      </c>
      <c r="AY499" s="7">
        <v>1613.69766973179</v>
      </c>
      <c r="AZ499" s="7">
        <v>1239.11989790537</v>
      </c>
      <c r="BA499" s="7">
        <v>725.03275018573004</v>
      </c>
      <c r="BB499" s="7">
        <v>835.59290958959195</v>
      </c>
      <c r="BC499" s="7">
        <v>1744.8739135731</v>
      </c>
      <c r="BD499" s="7">
        <v>1231.43296034174</v>
      </c>
      <c r="BE499" s="7">
        <v>1230.0097229119001</v>
      </c>
      <c r="BF499" s="7">
        <v>2125.7358112166198</v>
      </c>
      <c r="BG499" s="7">
        <v>1164.3230179028101</v>
      </c>
      <c r="BH499" s="19">
        <v>1239.6130788463099</v>
      </c>
    </row>
    <row r="500" spans="2:60" ht="16.5" hidden="1" customHeight="1" x14ac:dyDescent="0.25">
      <c r="B500" s="21">
        <v>40299</v>
      </c>
      <c r="C500" s="11">
        <v>1379.56735610392</v>
      </c>
      <c r="D500" s="11">
        <v>1579.5206705053499</v>
      </c>
      <c r="E500" s="11">
        <v>1661.7959226135599</v>
      </c>
      <c r="F500" s="11">
        <v>2110.9701698049698</v>
      </c>
      <c r="G500" s="11">
        <v>1526.36458851318</v>
      </c>
      <c r="H500" s="11">
        <v>1877.3320671041399</v>
      </c>
      <c r="I500" s="11">
        <v>1166.0812667053699</v>
      </c>
      <c r="J500" s="11">
        <v>978.78590395796004</v>
      </c>
      <c r="K500" s="11">
        <v>2181.86443991344</v>
      </c>
      <c r="L500" s="11">
        <v>1439.2947881540399</v>
      </c>
      <c r="M500" s="11">
        <v>850.14231322950604</v>
      </c>
      <c r="N500" s="11">
        <v>1362.3064401121101</v>
      </c>
      <c r="O500" s="11">
        <v>2400.3188355245702</v>
      </c>
      <c r="P500" s="11">
        <v>1325.5510473056399</v>
      </c>
      <c r="Q500" s="11">
        <v>1816.8694543132799</v>
      </c>
      <c r="R500" s="11">
        <v>2402.76956523747</v>
      </c>
      <c r="S500" s="11">
        <v>1665.1564669029001</v>
      </c>
      <c r="T500" s="18">
        <v>1675.79754421095</v>
      </c>
      <c r="V500" s="21">
        <v>40299</v>
      </c>
      <c r="W500" s="11">
        <v>1532.30745024158</v>
      </c>
      <c r="X500" s="11">
        <v>1799.9978843901899</v>
      </c>
      <c r="Y500" s="11">
        <v>1776.99899970262</v>
      </c>
      <c r="Z500" s="11">
        <v>1989.91033468511</v>
      </c>
      <c r="AA500" s="11">
        <v>1559.3628797880699</v>
      </c>
      <c r="AB500" s="11">
        <v>2064.8605895778801</v>
      </c>
      <c r="AC500" s="11">
        <v>1472.50300540588</v>
      </c>
      <c r="AD500" s="11">
        <v>1159.7485601751901</v>
      </c>
      <c r="AE500" s="11">
        <v>2450.0710914081001</v>
      </c>
      <c r="AF500" s="11">
        <v>1524.5361463490599</v>
      </c>
      <c r="AG500" s="11">
        <v>1074.84175823082</v>
      </c>
      <c r="AH500" s="11">
        <v>1626.44972377511</v>
      </c>
      <c r="AI500" s="11">
        <v>2572.1610687509701</v>
      </c>
      <c r="AJ500" s="11">
        <v>1371.6085655514901</v>
      </c>
      <c r="AK500" s="11">
        <v>2019.6678757754</v>
      </c>
      <c r="AL500" s="11">
        <v>2493.2090121907099</v>
      </c>
      <c r="AM500" s="11">
        <v>1852.1808209124599</v>
      </c>
      <c r="AN500" s="18">
        <v>1877.53260619609</v>
      </c>
      <c r="AP500" s="21">
        <v>40299</v>
      </c>
      <c r="AQ500" s="11">
        <v>1128.3613967246099</v>
      </c>
      <c r="AR500" s="11">
        <v>859.74462019338796</v>
      </c>
      <c r="AS500" s="11">
        <v>1291.7650970091299</v>
      </c>
      <c r="AT500" s="11">
        <v>2341.3646035813399</v>
      </c>
      <c r="AU500" s="11">
        <v>1461.0581493734001</v>
      </c>
      <c r="AV500" s="11">
        <v>1464.0571035379201</v>
      </c>
      <c r="AW500" s="11">
        <v>739.48716449318897</v>
      </c>
      <c r="AX500" s="11">
        <v>777.77030943649595</v>
      </c>
      <c r="AY500" s="11">
        <v>1608.5221528485699</v>
      </c>
      <c r="AZ500" s="11">
        <v>1201.34579893155</v>
      </c>
      <c r="BA500" s="11">
        <v>560.31585509255603</v>
      </c>
      <c r="BB500" s="11">
        <v>830.68589513472796</v>
      </c>
      <c r="BC500" s="11">
        <v>1881.8054615639201</v>
      </c>
      <c r="BD500" s="11">
        <v>1226.95784239465</v>
      </c>
      <c r="BE500" s="11">
        <v>1311.52118806975</v>
      </c>
      <c r="BF500" s="11">
        <v>1476.9346842754201</v>
      </c>
      <c r="BG500" s="11">
        <v>1105.9661293971201</v>
      </c>
      <c r="BH500" s="18">
        <v>1241.35196951124</v>
      </c>
    </row>
    <row r="501" spans="2:60" ht="16.5" hidden="1" customHeight="1" x14ac:dyDescent="0.25">
      <c r="B501" s="20">
        <v>40330</v>
      </c>
      <c r="C501" s="7">
        <v>1501.0382450315899</v>
      </c>
      <c r="D501" s="7">
        <v>1689.3429345986899</v>
      </c>
      <c r="E501" s="7">
        <v>1745.9292219271799</v>
      </c>
      <c r="F501" s="7">
        <v>2241.2388917257799</v>
      </c>
      <c r="G501" s="7">
        <v>1474.4384348517699</v>
      </c>
      <c r="H501" s="7">
        <v>1723.47367364651</v>
      </c>
      <c r="I501" s="7">
        <v>1334.73671046155</v>
      </c>
      <c r="J501" s="7">
        <v>1201.7878593299599</v>
      </c>
      <c r="K501" s="7">
        <v>2294.0959379031001</v>
      </c>
      <c r="L501" s="7">
        <v>1529.4402488973701</v>
      </c>
      <c r="M501" s="7">
        <v>866.66220454531401</v>
      </c>
      <c r="N501" s="7">
        <v>1432.2944085867</v>
      </c>
      <c r="O501" s="7">
        <v>2314.9981423856102</v>
      </c>
      <c r="P501" s="7">
        <v>1374.21868869375</v>
      </c>
      <c r="Q501" s="7">
        <v>1695.23484508808</v>
      </c>
      <c r="R501" s="7">
        <v>2480.9641079574499</v>
      </c>
      <c r="S501" s="7">
        <v>1718.13498705808</v>
      </c>
      <c r="T501" s="19">
        <v>1750.50823645327</v>
      </c>
      <c r="V501" s="20">
        <v>40330</v>
      </c>
      <c r="W501" s="7">
        <v>1618.6072082518999</v>
      </c>
      <c r="X501" s="7">
        <v>1850.8623885572599</v>
      </c>
      <c r="Y501" s="7">
        <v>1887.4244111817</v>
      </c>
      <c r="Z501" s="7">
        <v>2157.21172693159</v>
      </c>
      <c r="AA501" s="7">
        <v>1537.6903697164801</v>
      </c>
      <c r="AB501" s="7">
        <v>1872.11006166379</v>
      </c>
      <c r="AC501" s="7">
        <v>1634.3100663770099</v>
      </c>
      <c r="AD501" s="7">
        <v>1461.9929652793001</v>
      </c>
      <c r="AE501" s="7">
        <v>2612.5023600243298</v>
      </c>
      <c r="AF501" s="7">
        <v>1606.3840024163201</v>
      </c>
      <c r="AG501" s="7">
        <v>1021.70472068225</v>
      </c>
      <c r="AH501" s="7">
        <v>1675.58774172634</v>
      </c>
      <c r="AI501" s="7">
        <v>2444.97947633782</v>
      </c>
      <c r="AJ501" s="7">
        <v>1439.7337052861999</v>
      </c>
      <c r="AK501" s="7">
        <v>1856.2694000102399</v>
      </c>
      <c r="AL501" s="7">
        <v>2479.1553541895601</v>
      </c>
      <c r="AM501" s="7">
        <v>1815.13224961479</v>
      </c>
      <c r="AN501" s="19">
        <v>1944.4457251217</v>
      </c>
      <c r="AP501" s="20">
        <v>40330</v>
      </c>
      <c r="AQ501" s="7">
        <v>1303.7719139886201</v>
      </c>
      <c r="AR501" s="7">
        <v>1098.13662349676</v>
      </c>
      <c r="AS501" s="7">
        <v>1147.3067309348201</v>
      </c>
      <c r="AT501" s="7">
        <v>2436.6126219368698</v>
      </c>
      <c r="AU501" s="7">
        <v>1338.45877849718</v>
      </c>
      <c r="AV501" s="7">
        <v>1449.6518003731301</v>
      </c>
      <c r="AW501" s="7">
        <v>969.86874627361794</v>
      </c>
      <c r="AX501" s="7">
        <v>921.81609322191798</v>
      </c>
      <c r="AY501" s="7">
        <v>1595.2762099413001</v>
      </c>
      <c r="AZ501" s="7">
        <v>1332.6345877660001</v>
      </c>
      <c r="BA501" s="7">
        <v>663.24810717347805</v>
      </c>
      <c r="BB501" s="7">
        <v>913.904845476741</v>
      </c>
      <c r="BC501" s="7">
        <v>1821.7962194464601</v>
      </c>
      <c r="BD501" s="7">
        <v>1212.59049442791</v>
      </c>
      <c r="BE501" s="7">
        <v>1371.7125343123701</v>
      </c>
      <c r="BF501" s="7">
        <v>2516.9517168655202</v>
      </c>
      <c r="BG501" s="7">
        <v>1228.28984826378</v>
      </c>
      <c r="BH501" s="19">
        <v>1313.7118897219</v>
      </c>
    </row>
    <row r="502" spans="2:60" ht="16.5" hidden="1" customHeight="1" x14ac:dyDescent="0.25">
      <c r="B502" s="21">
        <v>40360</v>
      </c>
      <c r="C502" s="11">
        <v>1371.56278846482</v>
      </c>
      <c r="D502" s="11">
        <v>1501.6212553100399</v>
      </c>
      <c r="E502" s="11">
        <v>1464.7314810715</v>
      </c>
      <c r="F502" s="11">
        <v>2036.0292568349801</v>
      </c>
      <c r="G502" s="11">
        <v>1544.69458065649</v>
      </c>
      <c r="H502" s="11">
        <v>1495.2239769539301</v>
      </c>
      <c r="I502" s="11">
        <v>1049.5207091280099</v>
      </c>
      <c r="J502" s="11">
        <v>1030.8722257879799</v>
      </c>
      <c r="K502" s="11">
        <v>2157.0085593296699</v>
      </c>
      <c r="L502" s="11">
        <v>1427.6976562027201</v>
      </c>
      <c r="M502" s="11">
        <v>757.23709178931495</v>
      </c>
      <c r="N502" s="11">
        <v>1193.2738451847299</v>
      </c>
      <c r="O502" s="11">
        <v>2331.0836349615902</v>
      </c>
      <c r="P502" s="11">
        <v>1221.5150514372301</v>
      </c>
      <c r="Q502" s="11">
        <v>1600.05445822509</v>
      </c>
      <c r="R502" s="11">
        <v>2552.8962158453201</v>
      </c>
      <c r="S502" s="11">
        <v>1431.2172529009499</v>
      </c>
      <c r="T502" s="18">
        <v>1636.30297305261</v>
      </c>
      <c r="V502" s="21">
        <v>40360</v>
      </c>
      <c r="W502" s="11">
        <v>1492.94100332423</v>
      </c>
      <c r="X502" s="11">
        <v>1775.60705113579</v>
      </c>
      <c r="Y502" s="11">
        <v>1524.5529740873201</v>
      </c>
      <c r="Z502" s="11">
        <v>1986.6703070528499</v>
      </c>
      <c r="AA502" s="11">
        <v>1605.0671622033999</v>
      </c>
      <c r="AB502" s="11">
        <v>1830.8939812096301</v>
      </c>
      <c r="AC502" s="11">
        <v>1363.8263321729701</v>
      </c>
      <c r="AD502" s="11">
        <v>1138.54569656743</v>
      </c>
      <c r="AE502" s="11">
        <v>2354.3656316054098</v>
      </c>
      <c r="AF502" s="11">
        <v>1510.2810746499599</v>
      </c>
      <c r="AG502" s="11">
        <v>924.87430317719497</v>
      </c>
      <c r="AH502" s="11">
        <v>1402.8108361991699</v>
      </c>
      <c r="AI502" s="11">
        <v>2486.0738362245602</v>
      </c>
      <c r="AJ502" s="11">
        <v>1271.1549081027999</v>
      </c>
      <c r="AK502" s="11">
        <v>1806.5912358099299</v>
      </c>
      <c r="AL502" s="11">
        <v>2640.5821453419499</v>
      </c>
      <c r="AM502" s="11">
        <v>1517.6959166986001</v>
      </c>
      <c r="AN502" s="18">
        <v>1827.81612543099</v>
      </c>
      <c r="AP502" s="21">
        <v>40360</v>
      </c>
      <c r="AQ502" s="11">
        <v>1172.29108141141</v>
      </c>
      <c r="AR502" s="11">
        <v>823.40969779539205</v>
      </c>
      <c r="AS502" s="11">
        <v>1208.4026477126399</v>
      </c>
      <c r="AT502" s="11">
        <v>2141.9156215862899</v>
      </c>
      <c r="AU502" s="11">
        <v>1383.96400216662</v>
      </c>
      <c r="AV502" s="11">
        <v>1059.0950971008399</v>
      </c>
      <c r="AW502" s="11">
        <v>681.27898613033301</v>
      </c>
      <c r="AX502" s="11">
        <v>943.66880543470802</v>
      </c>
      <c r="AY502" s="11">
        <v>1656.8622421524601</v>
      </c>
      <c r="AZ502" s="11">
        <v>1239.3808154053299</v>
      </c>
      <c r="BA502" s="11">
        <v>570.80325539831802</v>
      </c>
      <c r="BB502" s="11">
        <v>833.71873868736202</v>
      </c>
      <c r="BC502" s="11">
        <v>1875.0465279734001</v>
      </c>
      <c r="BD502" s="11">
        <v>1093.7863238130501</v>
      </c>
      <c r="BE502" s="11">
        <v>1268.17433424358</v>
      </c>
      <c r="BF502" s="11">
        <v>1823.5084721138201</v>
      </c>
      <c r="BG502" s="11">
        <v>1060.3304027397201</v>
      </c>
      <c r="BH502" s="18">
        <v>1238.1095799653399</v>
      </c>
    </row>
    <row r="503" spans="2:60" ht="16.5" hidden="1" customHeight="1" x14ac:dyDescent="0.25">
      <c r="B503" s="20">
        <v>40391</v>
      </c>
      <c r="C503" s="7">
        <v>1352.0961984831799</v>
      </c>
      <c r="D503" s="7">
        <v>1285.8402448424299</v>
      </c>
      <c r="E503" s="7">
        <v>1311.90412508189</v>
      </c>
      <c r="F503" s="7">
        <v>2070.56488626286</v>
      </c>
      <c r="G503" s="7">
        <v>1396.1402416405499</v>
      </c>
      <c r="H503" s="7">
        <v>1511.48307116104</v>
      </c>
      <c r="I503" s="7">
        <v>1012.32675372865</v>
      </c>
      <c r="J503" s="7">
        <v>841.53126573042096</v>
      </c>
      <c r="K503" s="7">
        <v>1986.2495766428401</v>
      </c>
      <c r="L503" s="7">
        <v>1364.9500683779099</v>
      </c>
      <c r="M503" s="7">
        <v>724.29691728510602</v>
      </c>
      <c r="N503" s="7">
        <v>1269.0802204269901</v>
      </c>
      <c r="O503" s="7">
        <v>2369.77591968052</v>
      </c>
      <c r="P503" s="7">
        <v>1253.12850012424</v>
      </c>
      <c r="Q503" s="7">
        <v>1471.2872579023699</v>
      </c>
      <c r="R503" s="7">
        <v>2541.6018511422199</v>
      </c>
      <c r="S503" s="7">
        <v>1463.30169017094</v>
      </c>
      <c r="T503" s="19">
        <v>1484.7058616985</v>
      </c>
      <c r="V503" s="20">
        <v>40391</v>
      </c>
      <c r="W503" s="7">
        <v>1459.0422579502899</v>
      </c>
      <c r="X503" s="7">
        <v>1559.43315597777</v>
      </c>
      <c r="Y503" s="7">
        <v>1571.2444661203699</v>
      </c>
      <c r="Z503" s="7">
        <v>2180.0413309461601</v>
      </c>
      <c r="AA503" s="7">
        <v>1482.91021285901</v>
      </c>
      <c r="AB503" s="7">
        <v>1747.97202169397</v>
      </c>
      <c r="AC503" s="7">
        <v>1338.995573032</v>
      </c>
      <c r="AD503" s="7">
        <v>1045.5969392725799</v>
      </c>
      <c r="AE503" s="7">
        <v>2243.45114822397</v>
      </c>
      <c r="AF503" s="7">
        <v>1402.0045587269899</v>
      </c>
      <c r="AG503" s="7">
        <v>859.02792801481303</v>
      </c>
      <c r="AH503" s="7">
        <v>1532.9990158103301</v>
      </c>
      <c r="AI503" s="7">
        <v>2310.8803492653601</v>
      </c>
      <c r="AJ503" s="7">
        <v>1300.4116984166201</v>
      </c>
      <c r="AK503" s="7">
        <v>1565.9312453750999</v>
      </c>
      <c r="AL503" s="7">
        <v>3019.0350447539299</v>
      </c>
      <c r="AM503" s="7">
        <v>1594.16842907915</v>
      </c>
      <c r="AN503" s="19">
        <v>1668.0868151817799</v>
      </c>
      <c r="AP503" s="20">
        <v>40391</v>
      </c>
      <c r="AQ503" s="7">
        <v>1175.8200390188499</v>
      </c>
      <c r="AR503" s="7">
        <v>728.22744853447603</v>
      </c>
      <c r="AS503" s="7">
        <v>816.72493844809696</v>
      </c>
      <c r="AT503" s="7">
        <v>1838.33529127775</v>
      </c>
      <c r="AU503" s="7">
        <v>1237.1967077151301</v>
      </c>
      <c r="AV503" s="7">
        <v>1163.2691139240501</v>
      </c>
      <c r="AW503" s="7">
        <v>646.339103437728</v>
      </c>
      <c r="AX503" s="7">
        <v>689.58692445854899</v>
      </c>
      <c r="AY503" s="7">
        <v>1499.9954485066601</v>
      </c>
      <c r="AZ503" s="7">
        <v>1284.94040805756</v>
      </c>
      <c r="BA503" s="7">
        <v>606.28322328850402</v>
      </c>
      <c r="BB503" s="7">
        <v>770.52109840381695</v>
      </c>
      <c r="BC503" s="7">
        <v>2519.1348823649901</v>
      </c>
      <c r="BD503" s="7">
        <v>1157.30564351967</v>
      </c>
      <c r="BE503" s="7">
        <v>1240.2162271766199</v>
      </c>
      <c r="BF503" s="7">
        <v>1028.2222503328801</v>
      </c>
      <c r="BG503" s="7">
        <v>839.21454545454503</v>
      </c>
      <c r="BH503" s="19">
        <v>1167.1482736186499</v>
      </c>
    </row>
    <row r="504" spans="2:60" ht="16.5" hidden="1" customHeight="1" x14ac:dyDescent="0.25">
      <c r="B504" s="21">
        <v>40422</v>
      </c>
      <c r="C504" s="11">
        <v>1440.3338724904199</v>
      </c>
      <c r="D504" s="11">
        <v>1445.35970843831</v>
      </c>
      <c r="E504" s="11">
        <v>1541.40478881845</v>
      </c>
      <c r="F504" s="11">
        <v>2091.8292643334898</v>
      </c>
      <c r="G504" s="11">
        <v>1408.6073092869699</v>
      </c>
      <c r="H504" s="11">
        <v>1685.7208821781001</v>
      </c>
      <c r="I504" s="11">
        <v>1106.8019173504299</v>
      </c>
      <c r="J504" s="11">
        <v>901.68021755856796</v>
      </c>
      <c r="K504" s="11">
        <v>2173.53910714113</v>
      </c>
      <c r="L504" s="11">
        <v>1349.6692846672599</v>
      </c>
      <c r="M504" s="11">
        <v>681.74264789695599</v>
      </c>
      <c r="N504" s="11">
        <v>1166.7284896460201</v>
      </c>
      <c r="O504" s="11">
        <v>2259.52437682035</v>
      </c>
      <c r="P504" s="11">
        <v>1199.2685674634499</v>
      </c>
      <c r="Q504" s="11">
        <v>1845.4204049407799</v>
      </c>
      <c r="R504" s="11">
        <v>2909.3727593243502</v>
      </c>
      <c r="S504" s="11">
        <v>1414.31395637898</v>
      </c>
      <c r="T504" s="18">
        <v>1607.2781934709701</v>
      </c>
      <c r="V504" s="21">
        <v>40422</v>
      </c>
      <c r="W504" s="11">
        <v>1501.68428408707</v>
      </c>
      <c r="X504" s="11">
        <v>1764.7919180568299</v>
      </c>
      <c r="Y504" s="11">
        <v>1617.2752028258101</v>
      </c>
      <c r="Z504" s="11">
        <v>2053.5996920659099</v>
      </c>
      <c r="AA504" s="11">
        <v>1484.81747663174</v>
      </c>
      <c r="AB504" s="11">
        <v>1895.8519844247101</v>
      </c>
      <c r="AC504" s="11">
        <v>1366.8253353438299</v>
      </c>
      <c r="AD504" s="11">
        <v>1108.76387099615</v>
      </c>
      <c r="AE504" s="11">
        <v>2408.5203298690099</v>
      </c>
      <c r="AF504" s="11">
        <v>1470.9898690457501</v>
      </c>
      <c r="AG504" s="11">
        <v>823.148031241583</v>
      </c>
      <c r="AH504" s="11">
        <v>1436.8735207716099</v>
      </c>
      <c r="AI504" s="11">
        <v>2436.2191972720598</v>
      </c>
      <c r="AJ504" s="11">
        <v>1258.85970712529</v>
      </c>
      <c r="AK504" s="11">
        <v>2166.87329568929</v>
      </c>
      <c r="AL504" s="11">
        <v>2972.2536952712499</v>
      </c>
      <c r="AM504" s="11">
        <v>1535.0739421306901</v>
      </c>
      <c r="AN504" s="18">
        <v>1816.7735007328899</v>
      </c>
      <c r="AP504" s="21">
        <v>40422</v>
      </c>
      <c r="AQ504" s="11">
        <v>1343.27171602613</v>
      </c>
      <c r="AR504" s="11">
        <v>736.20186720388494</v>
      </c>
      <c r="AS504" s="11">
        <v>1244.57460355177</v>
      </c>
      <c r="AT504" s="11">
        <v>2176.6182096933699</v>
      </c>
      <c r="AU504" s="11">
        <v>1238.0183165246699</v>
      </c>
      <c r="AV504" s="11">
        <v>1334.0998347238699</v>
      </c>
      <c r="AW504" s="11">
        <v>820.18271900664797</v>
      </c>
      <c r="AX504" s="11">
        <v>730.98066237506305</v>
      </c>
      <c r="AY504" s="11">
        <v>1610.2532240138801</v>
      </c>
      <c r="AZ504" s="11">
        <v>1101.3293725493299</v>
      </c>
      <c r="BA504" s="11">
        <v>484.90477352510101</v>
      </c>
      <c r="BB504" s="11">
        <v>700.66778567523204</v>
      </c>
      <c r="BC504" s="11">
        <v>1623.5161699662499</v>
      </c>
      <c r="BD504" s="11">
        <v>1066.15679008047</v>
      </c>
      <c r="BE504" s="11">
        <v>1328.8619364833401</v>
      </c>
      <c r="BF504" s="11">
        <v>2035.3557768226599</v>
      </c>
      <c r="BG504" s="11">
        <v>880.95735264227596</v>
      </c>
      <c r="BH504" s="18">
        <v>1188.5744886735299</v>
      </c>
    </row>
    <row r="505" spans="2:60" ht="16.5" hidden="1" customHeight="1" x14ac:dyDescent="0.25">
      <c r="B505" s="20">
        <v>40452</v>
      </c>
      <c r="C505" s="7">
        <v>1339.6731618543199</v>
      </c>
      <c r="D505" s="7">
        <v>1444.6550611021401</v>
      </c>
      <c r="E505" s="7">
        <v>1400.94234763856</v>
      </c>
      <c r="F505" s="7">
        <v>2074.8644482191899</v>
      </c>
      <c r="G505" s="7">
        <v>1466.57549983225</v>
      </c>
      <c r="H505" s="7">
        <v>1726.5962699581801</v>
      </c>
      <c r="I505" s="7">
        <v>1049.35557507512</v>
      </c>
      <c r="J505" s="7">
        <v>1206.4134706667401</v>
      </c>
      <c r="K505" s="7">
        <v>2070.1423701017702</v>
      </c>
      <c r="L505" s="7">
        <v>1439.66163112391</v>
      </c>
      <c r="M505" s="7">
        <v>758.741164156531</v>
      </c>
      <c r="N505" s="7">
        <v>1285.0035087338699</v>
      </c>
      <c r="O505" s="7">
        <v>2289.0922809334602</v>
      </c>
      <c r="P505" s="7">
        <v>1227.8093037036999</v>
      </c>
      <c r="Q505" s="7">
        <v>1514.74403798246</v>
      </c>
      <c r="R505" s="7">
        <v>2691.5072095271198</v>
      </c>
      <c r="S505" s="7">
        <v>1440.22997016627</v>
      </c>
      <c r="T505" s="19">
        <v>1606.89577875902</v>
      </c>
      <c r="V505" s="20">
        <v>40452</v>
      </c>
      <c r="W505" s="7">
        <v>1458.3077276505501</v>
      </c>
      <c r="X505" s="7">
        <v>1629.9473606392401</v>
      </c>
      <c r="Y505" s="7">
        <v>1608.7628518812901</v>
      </c>
      <c r="Z505" s="7">
        <v>2047.0084157804899</v>
      </c>
      <c r="AA505" s="7">
        <v>1515.03484723612</v>
      </c>
      <c r="AB505" s="7">
        <v>1954.1226084330499</v>
      </c>
      <c r="AC505" s="7">
        <v>1327.5663648518801</v>
      </c>
      <c r="AD505" s="7">
        <v>1580.3070292789801</v>
      </c>
      <c r="AE505" s="7">
        <v>2313.80439530579</v>
      </c>
      <c r="AF505" s="7">
        <v>1496.55181970593</v>
      </c>
      <c r="AG505" s="7">
        <v>928.900534565253</v>
      </c>
      <c r="AH505" s="7">
        <v>1493.5169691221599</v>
      </c>
      <c r="AI505" s="7">
        <v>2477.6110589504101</v>
      </c>
      <c r="AJ505" s="7">
        <v>1275.37536553524</v>
      </c>
      <c r="AK505" s="7">
        <v>1737.17206217281</v>
      </c>
      <c r="AL505" s="7">
        <v>2870.3708378290398</v>
      </c>
      <c r="AM505" s="7">
        <v>1526.14066730267</v>
      </c>
      <c r="AN505" s="19">
        <v>1808.1467887006099</v>
      </c>
      <c r="AP505" s="20">
        <v>40452</v>
      </c>
      <c r="AQ505" s="7">
        <v>1149.2072939521199</v>
      </c>
      <c r="AR505" s="7">
        <v>980.70223410322205</v>
      </c>
      <c r="AS505" s="7">
        <v>829.825633874608</v>
      </c>
      <c r="AT505" s="7">
        <v>2132.94369617858</v>
      </c>
      <c r="AU505" s="7">
        <v>1358.3158997205301</v>
      </c>
      <c r="AV505" s="7">
        <v>1340.1501436173601</v>
      </c>
      <c r="AW505" s="7">
        <v>689.71608074881897</v>
      </c>
      <c r="AX505" s="7">
        <v>832.69826188972104</v>
      </c>
      <c r="AY505" s="7">
        <v>1508.19606375732</v>
      </c>
      <c r="AZ505" s="7">
        <v>1290.24508509215</v>
      </c>
      <c r="BA505" s="7">
        <v>563.19016983585198</v>
      </c>
      <c r="BB505" s="7">
        <v>863.05274840872596</v>
      </c>
      <c r="BC505" s="7">
        <v>1685.76862656201</v>
      </c>
      <c r="BD505" s="7">
        <v>1098.11697733546</v>
      </c>
      <c r="BE505" s="7">
        <v>1181.83863731825</v>
      </c>
      <c r="BF505" s="7">
        <v>1575.7650815084301</v>
      </c>
      <c r="BG505" s="7">
        <v>845.51413972888395</v>
      </c>
      <c r="BH505" s="19">
        <v>1189.8289322866999</v>
      </c>
    </row>
    <row r="506" spans="2:60" ht="16.5" hidden="1" customHeight="1" x14ac:dyDescent="0.25">
      <c r="B506" s="21">
        <v>40483</v>
      </c>
      <c r="C506" s="11">
        <v>1357.5558886337401</v>
      </c>
      <c r="D506" s="11">
        <v>1551.9338183479599</v>
      </c>
      <c r="E506" s="11">
        <v>1501.8885145741301</v>
      </c>
      <c r="F506" s="11">
        <v>2016.20768562279</v>
      </c>
      <c r="G506" s="11">
        <v>1448.6534412455201</v>
      </c>
      <c r="H506" s="11">
        <v>1422.8814614963601</v>
      </c>
      <c r="I506" s="11">
        <v>1149.90145450405</v>
      </c>
      <c r="J506" s="11">
        <v>1052.4353464569499</v>
      </c>
      <c r="K506" s="11">
        <v>2134.3390688219902</v>
      </c>
      <c r="L506" s="11">
        <v>1394.2694765354699</v>
      </c>
      <c r="M506" s="11">
        <v>753.25287588364802</v>
      </c>
      <c r="N506" s="11">
        <v>1261.72050632645</v>
      </c>
      <c r="O506" s="11">
        <v>2279.0834559403702</v>
      </c>
      <c r="P506" s="11">
        <v>1174.69129067412</v>
      </c>
      <c r="Q506" s="11">
        <v>1564.82339691022</v>
      </c>
      <c r="R506" s="11">
        <v>2679.1963317609202</v>
      </c>
      <c r="S506" s="11">
        <v>1394.70093038922</v>
      </c>
      <c r="T506" s="18">
        <v>1607.69017938702</v>
      </c>
      <c r="V506" s="21">
        <v>40483</v>
      </c>
      <c r="W506" s="11">
        <v>1471.4893884411399</v>
      </c>
      <c r="X506" s="11">
        <v>1908.0368030833399</v>
      </c>
      <c r="Y506" s="11">
        <v>1632.9023030526801</v>
      </c>
      <c r="Z506" s="11">
        <v>2049.66761805846</v>
      </c>
      <c r="AA506" s="11">
        <v>1444.9252106935</v>
      </c>
      <c r="AB506" s="11">
        <v>1762.68328426058</v>
      </c>
      <c r="AC506" s="11">
        <v>1382.8997864927101</v>
      </c>
      <c r="AD506" s="11">
        <v>1231.87993346909</v>
      </c>
      <c r="AE506" s="11">
        <v>2365.4333493168601</v>
      </c>
      <c r="AF506" s="11">
        <v>1487.9593303225399</v>
      </c>
      <c r="AG506" s="11">
        <v>932.94156515436305</v>
      </c>
      <c r="AH506" s="11">
        <v>1409.3126815344101</v>
      </c>
      <c r="AI506" s="11">
        <v>2408.9790654266999</v>
      </c>
      <c r="AJ506" s="11">
        <v>1228.0220066351601</v>
      </c>
      <c r="AK506" s="11">
        <v>1685.5062829308399</v>
      </c>
      <c r="AL506" s="11">
        <v>2797.41407503746</v>
      </c>
      <c r="AM506" s="11">
        <v>1558.4710281190801</v>
      </c>
      <c r="AN506" s="18">
        <v>1792.09425061512</v>
      </c>
      <c r="AP506" s="21">
        <v>40483</v>
      </c>
      <c r="AQ506" s="11">
        <v>1167.6491461333401</v>
      </c>
      <c r="AR506" s="11">
        <v>705.85548734770305</v>
      </c>
      <c r="AS506" s="11">
        <v>904.69058072660903</v>
      </c>
      <c r="AT506" s="11">
        <v>1934.03082942483</v>
      </c>
      <c r="AU506" s="11">
        <v>1457.16188101997</v>
      </c>
      <c r="AV506" s="11">
        <v>954.26105613425898</v>
      </c>
      <c r="AW506" s="11">
        <v>807.74663293869298</v>
      </c>
      <c r="AX506" s="11">
        <v>825.98550478596496</v>
      </c>
      <c r="AY506" s="11">
        <v>1612.69209142758</v>
      </c>
      <c r="AZ506" s="11">
        <v>1155.16411001403</v>
      </c>
      <c r="BA506" s="11">
        <v>565.00210009254602</v>
      </c>
      <c r="BB506" s="11">
        <v>877.63926956214095</v>
      </c>
      <c r="BC506" s="11">
        <v>1849.18273820427</v>
      </c>
      <c r="BD506" s="11">
        <v>1059.8686431276999</v>
      </c>
      <c r="BE506" s="11">
        <v>1318.1089864422599</v>
      </c>
      <c r="BF506" s="11">
        <v>1529.55559435432</v>
      </c>
      <c r="BG506" s="11">
        <v>844.49860009789495</v>
      </c>
      <c r="BH506" s="18">
        <v>1205.51728686303</v>
      </c>
    </row>
    <row r="507" spans="2:60" ht="16.5" hidden="1" customHeight="1" x14ac:dyDescent="0.25">
      <c r="B507" s="20">
        <v>40513</v>
      </c>
      <c r="C507" s="7">
        <v>1388.03690239854</v>
      </c>
      <c r="D507" s="7">
        <v>1573.4209395481901</v>
      </c>
      <c r="E507" s="7">
        <v>1519.05314780598</v>
      </c>
      <c r="F507" s="7">
        <v>1931.5314816671</v>
      </c>
      <c r="G507" s="7">
        <v>1757.64426813715</v>
      </c>
      <c r="H507" s="7">
        <v>1655.4311967746901</v>
      </c>
      <c r="I507" s="7">
        <v>1237.2604894492199</v>
      </c>
      <c r="J507" s="7">
        <v>1228.8887694731</v>
      </c>
      <c r="K507" s="7">
        <v>2133.4977476068102</v>
      </c>
      <c r="L507" s="7">
        <v>1389.15893306828</v>
      </c>
      <c r="M507" s="7">
        <v>866.61830732987096</v>
      </c>
      <c r="N507" s="7">
        <v>1378.06476409268</v>
      </c>
      <c r="O507" s="7">
        <v>2284.3578443788501</v>
      </c>
      <c r="P507" s="7">
        <v>1215.72258683471</v>
      </c>
      <c r="Q507" s="7">
        <v>1466.45846533944</v>
      </c>
      <c r="R507" s="7">
        <v>2564.3378479087</v>
      </c>
      <c r="S507" s="7">
        <v>1563.9178876891999</v>
      </c>
      <c r="T507" s="19">
        <v>1657.60051499581</v>
      </c>
      <c r="V507" s="20">
        <v>40513</v>
      </c>
      <c r="W507" s="7">
        <v>1531.7293328226999</v>
      </c>
      <c r="X507" s="7">
        <v>1773.64252770238</v>
      </c>
      <c r="Y507" s="7">
        <v>1604.3209521184399</v>
      </c>
      <c r="Z507" s="7">
        <v>1975.57120663195</v>
      </c>
      <c r="AA507" s="7">
        <v>1940.31453352684</v>
      </c>
      <c r="AB507" s="7">
        <v>1877.70649775487</v>
      </c>
      <c r="AC507" s="7">
        <v>1439.6506659336801</v>
      </c>
      <c r="AD507" s="7">
        <v>1468.1752963981701</v>
      </c>
      <c r="AE507" s="7">
        <v>2377.2196117384201</v>
      </c>
      <c r="AF507" s="7">
        <v>1457.0832611401099</v>
      </c>
      <c r="AG507" s="7">
        <v>1007.5572686688701</v>
      </c>
      <c r="AH507" s="7">
        <v>1635.68108469088</v>
      </c>
      <c r="AI507" s="7">
        <v>2443.9426885192902</v>
      </c>
      <c r="AJ507" s="7">
        <v>1271.3899711920301</v>
      </c>
      <c r="AK507" s="7">
        <v>1691.31491015345</v>
      </c>
      <c r="AL507" s="7">
        <v>2625.5090565826999</v>
      </c>
      <c r="AM507" s="7">
        <v>1651.4597907900099</v>
      </c>
      <c r="AN507" s="19">
        <v>1845.5584024939801</v>
      </c>
      <c r="AP507" s="20">
        <v>40513</v>
      </c>
      <c r="AQ507" s="7">
        <v>1138.2075533427501</v>
      </c>
      <c r="AR507" s="7">
        <v>993.09377247267605</v>
      </c>
      <c r="AS507" s="7">
        <v>1105.59204910833</v>
      </c>
      <c r="AT507" s="7">
        <v>1828.5620734365</v>
      </c>
      <c r="AU507" s="7">
        <v>1349.48096796499</v>
      </c>
      <c r="AV507" s="7">
        <v>1261.4058047972601</v>
      </c>
      <c r="AW507" s="7">
        <v>865.48406860729403</v>
      </c>
      <c r="AX507" s="7">
        <v>915.16542604687299</v>
      </c>
      <c r="AY507" s="7">
        <v>1548.9442120032099</v>
      </c>
      <c r="AZ507" s="7">
        <v>1188.6649408097001</v>
      </c>
      <c r="BA507" s="7">
        <v>675.59371630534497</v>
      </c>
      <c r="BB507" s="7">
        <v>897.47921428908398</v>
      </c>
      <c r="BC507" s="7">
        <v>1757.5191174747899</v>
      </c>
      <c r="BD507" s="7">
        <v>1073.10773334691</v>
      </c>
      <c r="BE507" s="7">
        <v>1128.54240530529</v>
      </c>
      <c r="BF507" s="7">
        <v>1891.8811537603201</v>
      </c>
      <c r="BG507" s="7">
        <v>1034.9988624970099</v>
      </c>
      <c r="BH507" s="19">
        <v>1222.2863791146401</v>
      </c>
    </row>
    <row r="508" spans="2:60" ht="16.5" hidden="1" customHeight="1" x14ac:dyDescent="0.25">
      <c r="B508" s="21">
        <v>40544</v>
      </c>
      <c r="C508" s="11">
        <v>1357.4162625998599</v>
      </c>
      <c r="D508" s="11">
        <v>1455.0637454947901</v>
      </c>
      <c r="E508" s="11">
        <v>1467.56194887429</v>
      </c>
      <c r="F508" s="11">
        <v>2172.4236432226098</v>
      </c>
      <c r="G508" s="11">
        <v>1544.35299416404</v>
      </c>
      <c r="H508" s="11">
        <v>1389.0387233383201</v>
      </c>
      <c r="I508" s="11">
        <v>951.02197121285303</v>
      </c>
      <c r="J508" s="11">
        <v>1122.57165071035</v>
      </c>
      <c r="K508" s="11">
        <v>1970.3172649958999</v>
      </c>
      <c r="L508" s="11">
        <v>1415.9025697551001</v>
      </c>
      <c r="M508" s="11">
        <v>825.41354989294098</v>
      </c>
      <c r="N508" s="11">
        <v>1228.54247041145</v>
      </c>
      <c r="O508" s="11">
        <v>2185.5733908359498</v>
      </c>
      <c r="P508" s="11">
        <v>1261.2442588005199</v>
      </c>
      <c r="Q508" s="11">
        <v>1552.1216925875001</v>
      </c>
      <c r="R508" s="11">
        <v>2667.8458124978001</v>
      </c>
      <c r="S508" s="11">
        <v>1325.7799833204999</v>
      </c>
      <c r="T508" s="18">
        <v>1589.82002222145</v>
      </c>
      <c r="V508" s="21">
        <v>40544</v>
      </c>
      <c r="W508" s="11">
        <v>1461.03297079345</v>
      </c>
      <c r="X508" s="11">
        <v>1846.3030899492301</v>
      </c>
      <c r="Y508" s="11">
        <v>1656.1240181467499</v>
      </c>
      <c r="Z508" s="11">
        <v>2171.5598001477802</v>
      </c>
      <c r="AA508" s="11">
        <v>1616.8556037010301</v>
      </c>
      <c r="AB508" s="11">
        <v>1565.6895499848899</v>
      </c>
      <c r="AC508" s="11">
        <v>1292.1666363613499</v>
      </c>
      <c r="AD508" s="11">
        <v>1524.6203056834399</v>
      </c>
      <c r="AE508" s="11">
        <v>2129.8380940500701</v>
      </c>
      <c r="AF508" s="11">
        <v>1467.3899400324899</v>
      </c>
      <c r="AG508" s="11">
        <v>962.09896887559</v>
      </c>
      <c r="AH508" s="11">
        <v>1590.7733405909701</v>
      </c>
      <c r="AI508" s="11">
        <v>2284.9635477731499</v>
      </c>
      <c r="AJ508" s="11">
        <v>1295.2518829249</v>
      </c>
      <c r="AK508" s="11">
        <v>1835.6554538990199</v>
      </c>
      <c r="AL508" s="11">
        <v>2656.8349767453501</v>
      </c>
      <c r="AM508" s="11">
        <v>1426.74993164838</v>
      </c>
      <c r="AN508" s="18">
        <v>1780.8284138049601</v>
      </c>
      <c r="AP508" s="21">
        <v>40544</v>
      </c>
      <c r="AQ508" s="11">
        <v>1173.79675558182</v>
      </c>
      <c r="AR508" s="11">
        <v>547.19822936298499</v>
      </c>
      <c r="AS508" s="11">
        <v>855.98176002274602</v>
      </c>
      <c r="AT508" s="11">
        <v>2173.9964377446099</v>
      </c>
      <c r="AU508" s="11">
        <v>1375.33324051767</v>
      </c>
      <c r="AV508" s="11">
        <v>1006.69462330446</v>
      </c>
      <c r="AW508" s="11">
        <v>616.63587985466597</v>
      </c>
      <c r="AX508" s="11">
        <v>766.33928063487804</v>
      </c>
      <c r="AY508" s="11">
        <v>1630.1050849793201</v>
      </c>
      <c r="AZ508" s="11">
        <v>1273.18076561775</v>
      </c>
      <c r="BA508" s="11">
        <v>562.93781489409605</v>
      </c>
      <c r="BB508" s="11">
        <v>693.25461987497704</v>
      </c>
      <c r="BC508" s="11">
        <v>1618.4700265711599</v>
      </c>
      <c r="BD508" s="11">
        <v>1194.7877115162401</v>
      </c>
      <c r="BE508" s="11">
        <v>1076.72022652757</v>
      </c>
      <c r="BF508" s="11">
        <v>2826.3307199566898</v>
      </c>
      <c r="BG508" s="11">
        <v>903.15726546906103</v>
      </c>
      <c r="BH508" s="18">
        <v>1165.81751740453</v>
      </c>
    </row>
    <row r="509" spans="2:60" ht="16.5" hidden="1" customHeight="1" x14ac:dyDescent="0.25">
      <c r="B509" s="20">
        <v>40575</v>
      </c>
      <c r="C509" s="7">
        <v>1300.71447653825</v>
      </c>
      <c r="D509" s="7">
        <v>1307.96783275086</v>
      </c>
      <c r="E509" s="7">
        <v>1528.0332789008301</v>
      </c>
      <c r="F509" s="7">
        <v>2313.91568207206</v>
      </c>
      <c r="G509" s="7">
        <v>1436.6464815335501</v>
      </c>
      <c r="H509" s="7">
        <v>1396.87829534548</v>
      </c>
      <c r="I509" s="7">
        <v>975.26562232515005</v>
      </c>
      <c r="J509" s="7">
        <v>935.08293700689705</v>
      </c>
      <c r="K509" s="7">
        <v>1974.1587932034099</v>
      </c>
      <c r="L509" s="7">
        <v>1271.9615128420601</v>
      </c>
      <c r="M509" s="7">
        <v>704.81399178783101</v>
      </c>
      <c r="N509" s="7">
        <v>1080.4504128159899</v>
      </c>
      <c r="O509" s="7">
        <v>2221.7712434594</v>
      </c>
      <c r="P509" s="7">
        <v>1240.6181110166999</v>
      </c>
      <c r="Q509" s="7">
        <v>1578.24586442179</v>
      </c>
      <c r="R509" s="7">
        <v>2593.7734954126299</v>
      </c>
      <c r="S509" s="7">
        <v>1332.0519518133999</v>
      </c>
      <c r="T509" s="19">
        <v>1515.4397226646799</v>
      </c>
      <c r="V509" s="20">
        <v>40575</v>
      </c>
      <c r="W509" s="7">
        <v>1377.25276421393</v>
      </c>
      <c r="X509" s="7">
        <v>1613.67097526319</v>
      </c>
      <c r="Y509" s="7">
        <v>1628.0999181749701</v>
      </c>
      <c r="Z509" s="7">
        <v>2076.80140800137</v>
      </c>
      <c r="AA509" s="7">
        <v>1469.8626403875401</v>
      </c>
      <c r="AB509" s="7">
        <v>1502.8570876592701</v>
      </c>
      <c r="AC509" s="7">
        <v>1223.3362165804999</v>
      </c>
      <c r="AD509" s="7">
        <v>1169.6158383227601</v>
      </c>
      <c r="AE509" s="7">
        <v>2194.0272764689398</v>
      </c>
      <c r="AF509" s="7">
        <v>1296.57714980882</v>
      </c>
      <c r="AG509" s="7">
        <v>913.20644280652004</v>
      </c>
      <c r="AH509" s="7">
        <v>1274.32696875846</v>
      </c>
      <c r="AI509" s="7">
        <v>2307.7949048452801</v>
      </c>
      <c r="AJ509" s="7">
        <v>1263.51076722363</v>
      </c>
      <c r="AK509" s="7">
        <v>1747.5442364023399</v>
      </c>
      <c r="AL509" s="7">
        <v>2750.2383780680302</v>
      </c>
      <c r="AM509" s="7">
        <v>1506.35429632046</v>
      </c>
      <c r="AN509" s="19">
        <v>1684.9321193758699</v>
      </c>
      <c r="AP509" s="20">
        <v>40575</v>
      </c>
      <c r="AQ509" s="7">
        <v>1158.3292560175</v>
      </c>
      <c r="AR509" s="7">
        <v>569.15541481308003</v>
      </c>
      <c r="AS509" s="7">
        <v>912.25562940583995</v>
      </c>
      <c r="AT509" s="7">
        <v>2771.6726621539101</v>
      </c>
      <c r="AU509" s="7">
        <v>1359.48800008124</v>
      </c>
      <c r="AV509" s="7">
        <v>1173.87029046673</v>
      </c>
      <c r="AW509" s="7">
        <v>680.57652039968298</v>
      </c>
      <c r="AX509" s="7">
        <v>713.34313511507003</v>
      </c>
      <c r="AY509" s="7">
        <v>1466.53246046853</v>
      </c>
      <c r="AZ509" s="7">
        <v>1218.06501970762</v>
      </c>
      <c r="BA509" s="7">
        <v>459.73018470360699</v>
      </c>
      <c r="BB509" s="7">
        <v>765.133219896112</v>
      </c>
      <c r="BC509" s="7">
        <v>1762.0728705096001</v>
      </c>
      <c r="BD509" s="7">
        <v>1202.8413849496301</v>
      </c>
      <c r="BE509" s="7">
        <v>1207.15896478574</v>
      </c>
      <c r="BF509" s="7">
        <v>1503.1869367894401</v>
      </c>
      <c r="BG509" s="7">
        <v>694.12306658703994</v>
      </c>
      <c r="BH509" s="19">
        <v>1151.09771560678</v>
      </c>
    </row>
    <row r="510" spans="2:60" ht="16.5" hidden="1" customHeight="1" x14ac:dyDescent="0.25">
      <c r="B510" s="21">
        <v>40603</v>
      </c>
      <c r="C510" s="11">
        <v>1459.8982790145999</v>
      </c>
      <c r="D510" s="11">
        <v>1431.29401866937</v>
      </c>
      <c r="E510" s="11">
        <v>1497.8879692788801</v>
      </c>
      <c r="F510" s="11">
        <v>2135.7897314758402</v>
      </c>
      <c r="G510" s="11">
        <v>1349.4233730168701</v>
      </c>
      <c r="H510" s="11">
        <v>1488.9535911488799</v>
      </c>
      <c r="I510" s="11">
        <v>1025.36412961872</v>
      </c>
      <c r="J510" s="11">
        <v>1282.6991230710501</v>
      </c>
      <c r="K510" s="11">
        <v>1964.9369323025301</v>
      </c>
      <c r="L510" s="11">
        <v>1327.7972634820001</v>
      </c>
      <c r="M510" s="11">
        <v>746.76927743376496</v>
      </c>
      <c r="N510" s="11">
        <v>1173.4083695733</v>
      </c>
      <c r="O510" s="11">
        <v>2144.7907261639202</v>
      </c>
      <c r="P510" s="11">
        <v>1370.7938241617401</v>
      </c>
      <c r="Q510" s="11">
        <v>1452.6718483831601</v>
      </c>
      <c r="R510" s="11">
        <v>2550.0753556784498</v>
      </c>
      <c r="S510" s="11">
        <v>1364.0792183517401</v>
      </c>
      <c r="T510" s="18">
        <v>1586.05448760834</v>
      </c>
      <c r="V510" s="21">
        <v>40603</v>
      </c>
      <c r="W510" s="11">
        <v>1536.10122339802</v>
      </c>
      <c r="X510" s="11">
        <v>1676.7763991455499</v>
      </c>
      <c r="Y510" s="11">
        <v>1620.57645042116</v>
      </c>
      <c r="Z510" s="11">
        <v>1859.6244985277301</v>
      </c>
      <c r="AA510" s="11">
        <v>1411.9865833623901</v>
      </c>
      <c r="AB510" s="11">
        <v>1728.1716172506699</v>
      </c>
      <c r="AC510" s="11">
        <v>1219.4581483376501</v>
      </c>
      <c r="AD510" s="11">
        <v>1704.9101153914901</v>
      </c>
      <c r="AE510" s="11">
        <v>2226.02241165849</v>
      </c>
      <c r="AF510" s="11">
        <v>1366.1209020579599</v>
      </c>
      <c r="AG510" s="11">
        <v>900.19486305375494</v>
      </c>
      <c r="AH510" s="11">
        <v>1440.1708625424801</v>
      </c>
      <c r="AI510" s="11">
        <v>2220.9858448792502</v>
      </c>
      <c r="AJ510" s="11">
        <v>1308.7407126661201</v>
      </c>
      <c r="AK510" s="11">
        <v>1704.3000840073</v>
      </c>
      <c r="AL510" s="11">
        <v>2817.7317828349001</v>
      </c>
      <c r="AM510" s="11">
        <v>1488.7433072009201</v>
      </c>
      <c r="AN510" s="18">
        <v>1751.86934904087</v>
      </c>
      <c r="AP510" s="21">
        <v>40603</v>
      </c>
      <c r="AQ510" s="11">
        <v>1331.6221596284499</v>
      </c>
      <c r="AR510" s="11">
        <v>777.27307491289105</v>
      </c>
      <c r="AS510" s="11">
        <v>995.57903398205099</v>
      </c>
      <c r="AT510" s="11">
        <v>2640.5490828878901</v>
      </c>
      <c r="AU510" s="11">
        <v>1204.08172189316</v>
      </c>
      <c r="AV510" s="11">
        <v>1017.74259378535</v>
      </c>
      <c r="AW510" s="11">
        <v>775.93981364974502</v>
      </c>
      <c r="AX510" s="11">
        <v>818.70862942474503</v>
      </c>
      <c r="AY510" s="11">
        <v>1340.69309719232</v>
      </c>
      <c r="AZ510" s="11">
        <v>1237.7477339700299</v>
      </c>
      <c r="BA510" s="11">
        <v>534.74478987068903</v>
      </c>
      <c r="BB510" s="11">
        <v>739.19168617808896</v>
      </c>
      <c r="BC510" s="11">
        <v>1781.2574328770199</v>
      </c>
      <c r="BD510" s="11">
        <v>1489.16197095501</v>
      </c>
      <c r="BE510" s="11">
        <v>1098.4702225486501</v>
      </c>
      <c r="BF510" s="11">
        <v>1123.44344181516</v>
      </c>
      <c r="BG510" s="11">
        <v>1024.40902689873</v>
      </c>
      <c r="BH510" s="18">
        <v>1227.5076590614699</v>
      </c>
    </row>
    <row r="511" spans="2:60" ht="16.5" hidden="1" customHeight="1" x14ac:dyDescent="0.25">
      <c r="B511" s="20">
        <v>40634</v>
      </c>
      <c r="C511" s="7">
        <v>1382.8231974891601</v>
      </c>
      <c r="D511" s="7">
        <v>1487.4799521531099</v>
      </c>
      <c r="E511" s="7">
        <v>1458.8268752971601</v>
      </c>
      <c r="F511" s="7">
        <v>2167.07094539331</v>
      </c>
      <c r="G511" s="7">
        <v>1409.12900574534</v>
      </c>
      <c r="H511" s="7">
        <v>1456.5913763119199</v>
      </c>
      <c r="I511" s="7">
        <v>1068.3328651710599</v>
      </c>
      <c r="J511" s="7">
        <v>1011.27956384652</v>
      </c>
      <c r="K511" s="7">
        <v>2067.9999367691398</v>
      </c>
      <c r="L511" s="7">
        <v>1282.8705309858699</v>
      </c>
      <c r="M511" s="7">
        <v>933.884054449686</v>
      </c>
      <c r="N511" s="7">
        <v>1241.73972249129</v>
      </c>
      <c r="O511" s="7">
        <v>2221.9399731482099</v>
      </c>
      <c r="P511" s="7">
        <v>1168.8021183401199</v>
      </c>
      <c r="Q511" s="7">
        <v>1564.9902737674699</v>
      </c>
      <c r="R511" s="7">
        <v>2938.91710307321</v>
      </c>
      <c r="S511" s="7">
        <v>1403.0439998689999</v>
      </c>
      <c r="T511" s="19">
        <v>1602.6208489529499</v>
      </c>
      <c r="V511" s="20">
        <v>40634</v>
      </c>
      <c r="W511" s="7">
        <v>1478.4473572893401</v>
      </c>
      <c r="X511" s="7">
        <v>1770.7152280433099</v>
      </c>
      <c r="Y511" s="7">
        <v>1542.4292001285701</v>
      </c>
      <c r="Z511" s="7">
        <v>2058.4816885407599</v>
      </c>
      <c r="AA511" s="7">
        <v>1425.99109887177</v>
      </c>
      <c r="AB511" s="7">
        <v>1708.0632105611201</v>
      </c>
      <c r="AC511" s="7">
        <v>1343.4079274824301</v>
      </c>
      <c r="AD511" s="7">
        <v>1367.83984019694</v>
      </c>
      <c r="AE511" s="7">
        <v>2266.3298425378598</v>
      </c>
      <c r="AF511" s="7">
        <v>1346.7363204741</v>
      </c>
      <c r="AG511" s="7">
        <v>1007.07360036514</v>
      </c>
      <c r="AH511" s="7">
        <v>1511.5440471755301</v>
      </c>
      <c r="AI511" s="7">
        <v>2299.0720784779701</v>
      </c>
      <c r="AJ511" s="7">
        <v>1249.5643613214199</v>
      </c>
      <c r="AK511" s="7">
        <v>1825.61054401871</v>
      </c>
      <c r="AL511" s="7">
        <v>3018.38944007598</v>
      </c>
      <c r="AM511" s="7">
        <v>1542.69656794567</v>
      </c>
      <c r="AN511" s="19">
        <v>1790.73298373955</v>
      </c>
      <c r="AP511" s="20">
        <v>40634</v>
      </c>
      <c r="AQ511" s="7">
        <v>1220.99877881272</v>
      </c>
      <c r="AR511" s="7">
        <v>948.845429254848</v>
      </c>
      <c r="AS511" s="7">
        <v>1109.68733079762</v>
      </c>
      <c r="AT511" s="7">
        <v>2440.8060044465601</v>
      </c>
      <c r="AU511" s="7">
        <v>1365.4110997078701</v>
      </c>
      <c r="AV511" s="7">
        <v>1156.1670511729601</v>
      </c>
      <c r="AW511" s="7">
        <v>618.41822420850701</v>
      </c>
      <c r="AX511" s="7">
        <v>672.82351235259898</v>
      </c>
      <c r="AY511" s="7">
        <v>1631.4457080699899</v>
      </c>
      <c r="AZ511" s="7">
        <v>1140.5946778985101</v>
      </c>
      <c r="BA511" s="7">
        <v>851.43266127463198</v>
      </c>
      <c r="BB511" s="7">
        <v>791.24240188712201</v>
      </c>
      <c r="BC511" s="7">
        <v>1815.0727755485</v>
      </c>
      <c r="BD511" s="7">
        <v>1033.09604556982</v>
      </c>
      <c r="BE511" s="7">
        <v>1067.1353715498899</v>
      </c>
      <c r="BF511" s="7">
        <v>1897.06663674533</v>
      </c>
      <c r="BG511" s="7">
        <v>842.46162233169105</v>
      </c>
      <c r="BH511" s="19">
        <v>1194.86341338754</v>
      </c>
    </row>
    <row r="512" spans="2:60" ht="16.5" hidden="1" customHeight="1" x14ac:dyDescent="0.25">
      <c r="B512" s="21">
        <v>40664</v>
      </c>
      <c r="C512" s="11">
        <v>1338.39692337937</v>
      </c>
      <c r="D512" s="11">
        <v>1276.3805738107701</v>
      </c>
      <c r="E512" s="11">
        <v>1530.4577589583801</v>
      </c>
      <c r="F512" s="11">
        <v>2173.3883068805699</v>
      </c>
      <c r="G512" s="11">
        <v>1350.2115172225799</v>
      </c>
      <c r="H512" s="11">
        <v>1449.06386413832</v>
      </c>
      <c r="I512" s="11">
        <v>1118.3237813701201</v>
      </c>
      <c r="J512" s="11">
        <v>924.55910721839598</v>
      </c>
      <c r="K512" s="11">
        <v>1971.6310671500901</v>
      </c>
      <c r="L512" s="11">
        <v>1301.5208081574301</v>
      </c>
      <c r="M512" s="11">
        <v>948.20781987308396</v>
      </c>
      <c r="N512" s="11">
        <v>1141.25709453133</v>
      </c>
      <c r="O512" s="11">
        <v>2021.4558345273999</v>
      </c>
      <c r="P512" s="11">
        <v>1130.7407570586699</v>
      </c>
      <c r="Q512" s="11">
        <v>1435.1638813816501</v>
      </c>
      <c r="R512" s="11">
        <v>2561.7034847567102</v>
      </c>
      <c r="S512" s="11">
        <v>1393.1757853200099</v>
      </c>
      <c r="T512" s="18">
        <v>1522.6529415019299</v>
      </c>
      <c r="V512" s="21">
        <v>40664</v>
      </c>
      <c r="W512" s="11">
        <v>1450.42065919022</v>
      </c>
      <c r="X512" s="11">
        <v>1580.40262333594</v>
      </c>
      <c r="Y512" s="11">
        <v>1617.6878160787101</v>
      </c>
      <c r="Z512" s="11">
        <v>2004.86711606679</v>
      </c>
      <c r="AA512" s="11">
        <v>1504.4565753939</v>
      </c>
      <c r="AB512" s="11">
        <v>1629.6356023379701</v>
      </c>
      <c r="AC512" s="11">
        <v>1400.52392938558</v>
      </c>
      <c r="AD512" s="11">
        <v>1084.3435000950201</v>
      </c>
      <c r="AE512" s="11">
        <v>2179.76875492413</v>
      </c>
      <c r="AF512" s="11">
        <v>1354.4187248886999</v>
      </c>
      <c r="AG512" s="11">
        <v>1124.9995644041701</v>
      </c>
      <c r="AH512" s="11">
        <v>1398.92325029524</v>
      </c>
      <c r="AI512" s="11">
        <v>2104.0898485473299</v>
      </c>
      <c r="AJ512" s="11">
        <v>1165.47933763844</v>
      </c>
      <c r="AK512" s="11">
        <v>1601.0151127095801</v>
      </c>
      <c r="AL512" s="11">
        <v>2627.3173465107102</v>
      </c>
      <c r="AM512" s="11">
        <v>1583.2392724285601</v>
      </c>
      <c r="AN512" s="18">
        <v>1694.86673131732</v>
      </c>
      <c r="AP512" s="21">
        <v>40664</v>
      </c>
      <c r="AQ512" s="11">
        <v>1146.61371613591</v>
      </c>
      <c r="AR512" s="11">
        <v>656.70593296261904</v>
      </c>
      <c r="AS512" s="11">
        <v>1159.6744828599401</v>
      </c>
      <c r="AT512" s="11">
        <v>2543.9888544708001</v>
      </c>
      <c r="AU512" s="11">
        <v>1034.0326558699401</v>
      </c>
      <c r="AV512" s="11">
        <v>1166.6438807539801</v>
      </c>
      <c r="AW512" s="11">
        <v>788.93384015965</v>
      </c>
      <c r="AX512" s="11">
        <v>780.37161042216303</v>
      </c>
      <c r="AY512" s="11">
        <v>1512.1580388832199</v>
      </c>
      <c r="AZ512" s="11">
        <v>1188.26896071601</v>
      </c>
      <c r="BA512" s="11">
        <v>745.000568521128</v>
      </c>
      <c r="BB512" s="11">
        <v>723.16486406371598</v>
      </c>
      <c r="BC512" s="11">
        <v>1624.9963223769901</v>
      </c>
      <c r="BD512" s="11">
        <v>1027.99866915233</v>
      </c>
      <c r="BE512" s="11">
        <v>984.81048968363098</v>
      </c>
      <c r="BF512" s="11">
        <v>1683.50672521089</v>
      </c>
      <c r="BG512" s="11">
        <v>729.12248257482497</v>
      </c>
      <c r="BH512" s="18">
        <v>1152.1625931840599</v>
      </c>
    </row>
    <row r="513" spans="2:60" ht="16.5" hidden="1" customHeight="1" x14ac:dyDescent="0.25">
      <c r="B513" s="20">
        <v>40695</v>
      </c>
      <c r="C513" s="7">
        <v>1302.4510762776399</v>
      </c>
      <c r="D513" s="7">
        <v>1416.41973290499</v>
      </c>
      <c r="E513" s="7">
        <v>1330.09719140485</v>
      </c>
      <c r="F513" s="7">
        <v>2095.40067629337</v>
      </c>
      <c r="G513" s="7">
        <v>1614.1352130856401</v>
      </c>
      <c r="H513" s="7">
        <v>1575.4416558787</v>
      </c>
      <c r="I513" s="7">
        <v>1023.77095956631</v>
      </c>
      <c r="J513" s="7">
        <v>968.14998565897997</v>
      </c>
      <c r="K513" s="7">
        <v>1935.0044689189599</v>
      </c>
      <c r="L513" s="7">
        <v>1336.3508676071599</v>
      </c>
      <c r="M513" s="7">
        <v>843.885120016011</v>
      </c>
      <c r="N513" s="7">
        <v>1195.54840200546</v>
      </c>
      <c r="O513" s="7">
        <v>2119.0509275683798</v>
      </c>
      <c r="P513" s="7">
        <v>1176.33204061113</v>
      </c>
      <c r="Q513" s="7">
        <v>1604.38973819383</v>
      </c>
      <c r="R513" s="7">
        <v>2479.1544439110498</v>
      </c>
      <c r="S513" s="7">
        <v>1322.0682121668699</v>
      </c>
      <c r="T513" s="19">
        <v>1540.6033278218399</v>
      </c>
      <c r="V513" s="20">
        <v>40695</v>
      </c>
      <c r="W513" s="7">
        <v>1426.1277499481901</v>
      </c>
      <c r="X513" s="7">
        <v>1676.0563969539101</v>
      </c>
      <c r="Y513" s="7">
        <v>1518.8764012311301</v>
      </c>
      <c r="Z513" s="7">
        <v>2014.3463779527499</v>
      </c>
      <c r="AA513" s="7">
        <v>1457.3487095273199</v>
      </c>
      <c r="AB513" s="7">
        <v>1825.0144536738801</v>
      </c>
      <c r="AC513" s="7">
        <v>1309.58817619912</v>
      </c>
      <c r="AD513" s="7">
        <v>1165.9802216927301</v>
      </c>
      <c r="AE513" s="7">
        <v>2152.9458517071798</v>
      </c>
      <c r="AF513" s="7">
        <v>1388.9191528409499</v>
      </c>
      <c r="AG513" s="7">
        <v>1071.53424485508</v>
      </c>
      <c r="AH513" s="7">
        <v>1439.08272573667</v>
      </c>
      <c r="AI513" s="7">
        <v>2202.5528462259799</v>
      </c>
      <c r="AJ513" s="7">
        <v>1198.90893317156</v>
      </c>
      <c r="AK513" s="7">
        <v>1799.4588189695701</v>
      </c>
      <c r="AL513" s="7">
        <v>2590.4947028903698</v>
      </c>
      <c r="AM513" s="7">
        <v>1414.1813477933799</v>
      </c>
      <c r="AN513" s="19">
        <v>1703.6815847078799</v>
      </c>
      <c r="AP513" s="20">
        <v>40695</v>
      </c>
      <c r="AQ513" s="7">
        <v>1114.45966874225</v>
      </c>
      <c r="AR513" s="7">
        <v>660.41687542192403</v>
      </c>
      <c r="AS513" s="7">
        <v>926.20886584938705</v>
      </c>
      <c r="AT513" s="7">
        <v>2230.1971735521902</v>
      </c>
      <c r="AU513" s="7">
        <v>2003.56474949014</v>
      </c>
      <c r="AV513" s="7">
        <v>1191.9325792847501</v>
      </c>
      <c r="AW513" s="7">
        <v>704.215597957574</v>
      </c>
      <c r="AX513" s="7">
        <v>768.65758357210996</v>
      </c>
      <c r="AY513" s="7">
        <v>1508.82502319932</v>
      </c>
      <c r="AZ513" s="7">
        <v>1199.80165170035</v>
      </c>
      <c r="BA513" s="7">
        <v>504.10280012828201</v>
      </c>
      <c r="BB513" s="7">
        <v>808.67915523699901</v>
      </c>
      <c r="BC513" s="7">
        <v>1809.42728384614</v>
      </c>
      <c r="BD513" s="7">
        <v>1124.7963583595699</v>
      </c>
      <c r="BE513" s="7">
        <v>1104.9149904302801</v>
      </c>
      <c r="BF513" s="7">
        <v>1651.3561221981199</v>
      </c>
      <c r="BG513" s="7">
        <v>1044.09077374195</v>
      </c>
      <c r="BH513" s="19">
        <v>1209.6631889750799</v>
      </c>
    </row>
    <row r="514" spans="2:60" ht="16.5" hidden="1" customHeight="1" x14ac:dyDescent="0.25">
      <c r="B514" s="21">
        <v>40725</v>
      </c>
      <c r="C514" s="11">
        <v>1353.59984356564</v>
      </c>
      <c r="D514" s="11">
        <v>1488.33366386797</v>
      </c>
      <c r="E514" s="11">
        <v>1400.4210715029701</v>
      </c>
      <c r="F514" s="11">
        <v>2121.66742491489</v>
      </c>
      <c r="G514" s="11">
        <v>1409.3687633065199</v>
      </c>
      <c r="H514" s="11">
        <v>1533.62555683955</v>
      </c>
      <c r="I514" s="11">
        <v>1001.58300604994</v>
      </c>
      <c r="J514" s="11">
        <v>1046.07843820895</v>
      </c>
      <c r="K514" s="11">
        <v>2021.06004557298</v>
      </c>
      <c r="L514" s="11">
        <v>1312.3254721184201</v>
      </c>
      <c r="M514" s="11">
        <v>847.76157811637495</v>
      </c>
      <c r="N514" s="11">
        <v>1325.92963412833</v>
      </c>
      <c r="O514" s="11">
        <v>2124.81022322338</v>
      </c>
      <c r="P514" s="11">
        <v>1146.87706122542</v>
      </c>
      <c r="Q514" s="11">
        <v>1671.1533361847701</v>
      </c>
      <c r="R514" s="11">
        <v>2414.9616607479502</v>
      </c>
      <c r="S514" s="11">
        <v>1312.3870965147401</v>
      </c>
      <c r="T514" s="18">
        <v>1575.97047885966</v>
      </c>
      <c r="V514" s="21">
        <v>40725</v>
      </c>
      <c r="W514" s="11">
        <v>1494.7736274346501</v>
      </c>
      <c r="X514" s="11">
        <v>1815.2748296873201</v>
      </c>
      <c r="Y514" s="11">
        <v>1567.52315020949</v>
      </c>
      <c r="Z514" s="11">
        <v>2003.8507808263701</v>
      </c>
      <c r="AA514" s="11">
        <v>1407.34156878519</v>
      </c>
      <c r="AB514" s="11">
        <v>1714.0164069104901</v>
      </c>
      <c r="AC514" s="11">
        <v>1213.7726465524499</v>
      </c>
      <c r="AD514" s="11">
        <v>1328.5812628459</v>
      </c>
      <c r="AE514" s="11">
        <v>2265.3849777218902</v>
      </c>
      <c r="AF514" s="11">
        <v>1384.90920927816</v>
      </c>
      <c r="AG514" s="11">
        <v>1012.38723841761</v>
      </c>
      <c r="AH514" s="11">
        <v>1680.56918410906</v>
      </c>
      <c r="AI514" s="11">
        <v>2243.1960085321998</v>
      </c>
      <c r="AJ514" s="11">
        <v>1197.72468778341</v>
      </c>
      <c r="AK514" s="11">
        <v>1861.9327145401301</v>
      </c>
      <c r="AL514" s="11">
        <v>2508.2347057011002</v>
      </c>
      <c r="AM514" s="11">
        <v>1440.96819424866</v>
      </c>
      <c r="AN514" s="18">
        <v>1765.28189059703</v>
      </c>
      <c r="AP514" s="21">
        <v>40725</v>
      </c>
      <c r="AQ514" s="11">
        <v>1085.4017444285601</v>
      </c>
      <c r="AR514" s="11">
        <v>691.50920580242598</v>
      </c>
      <c r="AS514" s="11">
        <v>924.06322488635305</v>
      </c>
      <c r="AT514" s="11">
        <v>2352.6563845892101</v>
      </c>
      <c r="AU514" s="11">
        <v>1414.3105220631401</v>
      </c>
      <c r="AV514" s="11">
        <v>1279.44800530881</v>
      </c>
      <c r="AW514" s="11">
        <v>703.32676820497102</v>
      </c>
      <c r="AX514" s="11">
        <v>762.37559559065403</v>
      </c>
      <c r="AY514" s="11">
        <v>1418.1928039327699</v>
      </c>
      <c r="AZ514" s="11">
        <v>1117.40018878311</v>
      </c>
      <c r="BA514" s="11">
        <v>640.38338593183403</v>
      </c>
      <c r="BB514" s="11">
        <v>765.23896587383604</v>
      </c>
      <c r="BC514" s="11">
        <v>1726.96692509954</v>
      </c>
      <c r="BD514" s="11">
        <v>1039.2645859102799</v>
      </c>
      <c r="BE514" s="11">
        <v>965.36550530429895</v>
      </c>
      <c r="BF514" s="11">
        <v>1400.9830735294099</v>
      </c>
      <c r="BG514" s="11">
        <v>903.53263334827398</v>
      </c>
      <c r="BH514" s="18">
        <v>1145.00233284357</v>
      </c>
    </row>
    <row r="515" spans="2:60" ht="16.5" hidden="1" customHeight="1" x14ac:dyDescent="0.25">
      <c r="B515" s="20">
        <v>40756</v>
      </c>
      <c r="C515" s="7">
        <v>1455.9671806469</v>
      </c>
      <c r="D515" s="7">
        <v>1235.74335382616</v>
      </c>
      <c r="E515" s="7">
        <v>1425.4481702384201</v>
      </c>
      <c r="F515" s="7">
        <v>2011.07058521674</v>
      </c>
      <c r="G515" s="7">
        <v>1385.9771004238901</v>
      </c>
      <c r="H515" s="7">
        <v>1314.6735453930701</v>
      </c>
      <c r="I515" s="7">
        <v>962.18093050691505</v>
      </c>
      <c r="J515" s="7">
        <v>901.15849988471803</v>
      </c>
      <c r="K515" s="7">
        <v>1808.4114715718999</v>
      </c>
      <c r="L515" s="7">
        <v>1139.64325365022</v>
      </c>
      <c r="M515" s="7">
        <v>679.88776252951504</v>
      </c>
      <c r="N515" s="7">
        <v>1164.5554239119499</v>
      </c>
      <c r="O515" s="7">
        <v>2229.3988899794999</v>
      </c>
      <c r="P515" s="7">
        <v>1091.5024697593699</v>
      </c>
      <c r="Q515" s="7">
        <v>1661.5699161611601</v>
      </c>
      <c r="R515" s="7">
        <v>2299.1332659823502</v>
      </c>
      <c r="S515" s="7">
        <v>1109.8208688827301</v>
      </c>
      <c r="T515" s="19">
        <v>1444.05500229632</v>
      </c>
      <c r="V515" s="20">
        <v>40756</v>
      </c>
      <c r="W515" s="7">
        <v>1535.1653520407799</v>
      </c>
      <c r="X515" s="7">
        <v>1590.1419930300001</v>
      </c>
      <c r="Y515" s="7">
        <v>1527.4816359835399</v>
      </c>
      <c r="Z515" s="7">
        <v>2100.7741632861498</v>
      </c>
      <c r="AA515" s="7">
        <v>1407.35189688023</v>
      </c>
      <c r="AB515" s="7">
        <v>1612.844629506</v>
      </c>
      <c r="AC515" s="7">
        <v>1318.9439182654501</v>
      </c>
      <c r="AD515" s="7">
        <v>1062.1785195160301</v>
      </c>
      <c r="AE515" s="7">
        <v>1987.29376733757</v>
      </c>
      <c r="AF515" s="7">
        <v>1246.9703623047401</v>
      </c>
      <c r="AG515" s="7">
        <v>878.182549423811</v>
      </c>
      <c r="AH515" s="7">
        <v>1524.23430905392</v>
      </c>
      <c r="AI515" s="7">
        <v>2398.8388788799598</v>
      </c>
      <c r="AJ515" s="7">
        <v>1121.3072033225401</v>
      </c>
      <c r="AK515" s="7">
        <v>1726.4815047192601</v>
      </c>
      <c r="AL515" s="7">
        <v>2359.7343893278598</v>
      </c>
      <c r="AM515" s="7">
        <v>1185.59473514509</v>
      </c>
      <c r="AN515" s="19">
        <v>1633.75933636902</v>
      </c>
      <c r="AP515" s="20">
        <v>40756</v>
      </c>
      <c r="AQ515" s="7">
        <v>1319.9216463136399</v>
      </c>
      <c r="AR515" s="7">
        <v>590.712353936147</v>
      </c>
      <c r="AS515" s="7">
        <v>1127.1624603252801</v>
      </c>
      <c r="AT515" s="7">
        <v>1866.8627993816699</v>
      </c>
      <c r="AU515" s="7">
        <v>1342.2918462043699</v>
      </c>
      <c r="AV515" s="7">
        <v>1060.28222291832</v>
      </c>
      <c r="AW515" s="7">
        <v>556.43811308767397</v>
      </c>
      <c r="AX515" s="7">
        <v>673.497633791265</v>
      </c>
      <c r="AY515" s="7">
        <v>1448.2808114633599</v>
      </c>
      <c r="AZ515" s="7">
        <v>928.38250448856695</v>
      </c>
      <c r="BA515" s="7">
        <v>460.41809470377001</v>
      </c>
      <c r="BB515" s="7">
        <v>666.60813091671605</v>
      </c>
      <c r="BC515" s="7">
        <v>1574.6725842769099</v>
      </c>
      <c r="BD515" s="7">
        <v>1018.58063732815</v>
      </c>
      <c r="BE515" s="7">
        <v>1375.3979407842</v>
      </c>
      <c r="BF515" s="7">
        <v>1865.2185363703099</v>
      </c>
      <c r="BG515" s="7">
        <v>803.19446877912299</v>
      </c>
      <c r="BH515" s="19">
        <v>1082.27834058088</v>
      </c>
    </row>
    <row r="516" spans="2:60" ht="16.5" hidden="1" customHeight="1" x14ac:dyDescent="0.25">
      <c r="B516" s="21">
        <v>40787</v>
      </c>
      <c r="C516" s="11">
        <v>1269.7402747162801</v>
      </c>
      <c r="D516" s="11">
        <v>1328.8148589602299</v>
      </c>
      <c r="E516" s="11">
        <v>1447.3104156545201</v>
      </c>
      <c r="F516" s="11">
        <v>2127.9355812026301</v>
      </c>
      <c r="G516" s="11">
        <v>1408.18350523509</v>
      </c>
      <c r="H516" s="11">
        <v>1517.42876404856</v>
      </c>
      <c r="I516" s="11">
        <v>950.043980990514</v>
      </c>
      <c r="J516" s="11">
        <v>828.61479468925802</v>
      </c>
      <c r="K516" s="11">
        <v>1910.52007334823</v>
      </c>
      <c r="L516" s="11">
        <v>1270.4766187606899</v>
      </c>
      <c r="M516" s="11">
        <v>806.51337357804698</v>
      </c>
      <c r="N516" s="11">
        <v>1135.4827759781599</v>
      </c>
      <c r="O516" s="11">
        <v>2180.7281454026702</v>
      </c>
      <c r="P516" s="11">
        <v>1099.0102328107</v>
      </c>
      <c r="Q516" s="11">
        <v>1730.7765610010399</v>
      </c>
      <c r="R516" s="11">
        <v>2588.3318564443398</v>
      </c>
      <c r="S516" s="11">
        <v>1214.42387703555</v>
      </c>
      <c r="T516" s="18">
        <v>1500.9874678369399</v>
      </c>
      <c r="V516" s="21">
        <v>40787</v>
      </c>
      <c r="W516" s="11">
        <v>1365.3767204266101</v>
      </c>
      <c r="X516" s="11">
        <v>1525.6564195334599</v>
      </c>
      <c r="Y516" s="11">
        <v>1552.6411933296799</v>
      </c>
      <c r="Z516" s="11">
        <v>2080.0322605011402</v>
      </c>
      <c r="AA516" s="11">
        <v>1397.0602816481701</v>
      </c>
      <c r="AB516" s="11">
        <v>1808.13315254237</v>
      </c>
      <c r="AC516" s="11">
        <v>1261.19215141933</v>
      </c>
      <c r="AD516" s="11">
        <v>1012.44684016526</v>
      </c>
      <c r="AE516" s="11">
        <v>2093.33717789091</v>
      </c>
      <c r="AF516" s="11">
        <v>1337.55161379316</v>
      </c>
      <c r="AG516" s="11">
        <v>1060.3302798878101</v>
      </c>
      <c r="AH516" s="11">
        <v>1432.5314064965</v>
      </c>
      <c r="AI516" s="11">
        <v>2251.2606416521699</v>
      </c>
      <c r="AJ516" s="11">
        <v>1132.2138793122799</v>
      </c>
      <c r="AK516" s="11">
        <v>1825.3967821799899</v>
      </c>
      <c r="AL516" s="11">
        <v>2725.865785645</v>
      </c>
      <c r="AM516" s="11">
        <v>1299.3907712407899</v>
      </c>
      <c r="AN516" s="18">
        <v>1667.3009697273701</v>
      </c>
      <c r="AP516" s="21">
        <v>40787</v>
      </c>
      <c r="AQ516" s="11">
        <v>1088.2483365670601</v>
      </c>
      <c r="AR516" s="11">
        <v>811.19610909913899</v>
      </c>
      <c r="AS516" s="11">
        <v>1055.25331251593</v>
      </c>
      <c r="AT516" s="11">
        <v>2207.64311827956</v>
      </c>
      <c r="AU516" s="11">
        <v>1432.3821466427701</v>
      </c>
      <c r="AV516" s="11">
        <v>1100.83523074512</v>
      </c>
      <c r="AW516" s="11">
        <v>566.25160271428501</v>
      </c>
      <c r="AX516" s="11">
        <v>671.58330709478696</v>
      </c>
      <c r="AY516" s="11">
        <v>1478.83432098346</v>
      </c>
      <c r="AZ516" s="11">
        <v>1084.6769026146001</v>
      </c>
      <c r="BA516" s="11">
        <v>489.38816572367199</v>
      </c>
      <c r="BB516" s="11">
        <v>707.844022276842</v>
      </c>
      <c r="BC516" s="11">
        <v>1949.1599242505999</v>
      </c>
      <c r="BD516" s="11">
        <v>1028.25370737547</v>
      </c>
      <c r="BE516" s="11">
        <v>1275.5477995152301</v>
      </c>
      <c r="BF516" s="11">
        <v>1487.66710754774</v>
      </c>
      <c r="BG516" s="11">
        <v>770.28194536423803</v>
      </c>
      <c r="BH516" s="18">
        <v>1144.7965072468201</v>
      </c>
    </row>
    <row r="517" spans="2:60" ht="16.5" hidden="1" customHeight="1" x14ac:dyDescent="0.25">
      <c r="B517" s="20">
        <v>40817</v>
      </c>
      <c r="C517" s="7">
        <v>1216.0022208425601</v>
      </c>
      <c r="D517" s="7">
        <v>1333.19450207778</v>
      </c>
      <c r="E517" s="7">
        <v>1432.044317177</v>
      </c>
      <c r="F517" s="7">
        <v>2071.97079016418</v>
      </c>
      <c r="G517" s="7">
        <v>1400.99630200155</v>
      </c>
      <c r="H517" s="7">
        <v>1426.5649338537601</v>
      </c>
      <c r="I517" s="7">
        <v>973.631846409697</v>
      </c>
      <c r="J517" s="7">
        <v>858.63955640466304</v>
      </c>
      <c r="K517" s="7">
        <v>1856.02389465532</v>
      </c>
      <c r="L517" s="7">
        <v>1185.2505869553599</v>
      </c>
      <c r="M517" s="7">
        <v>657.13601783758395</v>
      </c>
      <c r="N517" s="7">
        <v>1106.4599931258699</v>
      </c>
      <c r="O517" s="7">
        <v>2011.94709969882</v>
      </c>
      <c r="P517" s="7">
        <v>1220.83441239681</v>
      </c>
      <c r="Q517" s="7">
        <v>1514.40489345982</v>
      </c>
      <c r="R517" s="7">
        <v>2587.1382524643</v>
      </c>
      <c r="S517" s="7">
        <v>1229.7016996583</v>
      </c>
      <c r="T517" s="19">
        <v>1432.0017256732799</v>
      </c>
      <c r="V517" s="20">
        <v>40817</v>
      </c>
      <c r="W517" s="7">
        <v>1312.3303238502899</v>
      </c>
      <c r="X517" s="7">
        <v>1496.72079529243</v>
      </c>
      <c r="Y517" s="7">
        <v>1589.39593848702</v>
      </c>
      <c r="Z517" s="7">
        <v>2062.3875310936901</v>
      </c>
      <c r="AA517" s="7">
        <v>1469.9483729992501</v>
      </c>
      <c r="AB517" s="7">
        <v>1820.04169752454</v>
      </c>
      <c r="AC517" s="7">
        <v>1187.37195238919</v>
      </c>
      <c r="AD517" s="7">
        <v>1065.03652354315</v>
      </c>
      <c r="AE517" s="7">
        <v>2079.0645109919401</v>
      </c>
      <c r="AF517" s="7">
        <v>1259.34259557724</v>
      </c>
      <c r="AG517" s="7">
        <v>851.60074625888205</v>
      </c>
      <c r="AH517" s="7">
        <v>1425.4320543404999</v>
      </c>
      <c r="AI517" s="7">
        <v>2079.6435971308802</v>
      </c>
      <c r="AJ517" s="7">
        <v>1294.27123739339</v>
      </c>
      <c r="AK517" s="7">
        <v>1708.9236077302601</v>
      </c>
      <c r="AL517" s="7">
        <v>2661.2626457186798</v>
      </c>
      <c r="AM517" s="7">
        <v>1389.3200369306501</v>
      </c>
      <c r="AN517" s="19">
        <v>1602.7919821125699</v>
      </c>
      <c r="AP517" s="20">
        <v>40817</v>
      </c>
      <c r="AQ517" s="7">
        <v>1022.7998520863</v>
      </c>
      <c r="AR517" s="7">
        <v>764.02994175498895</v>
      </c>
      <c r="AS517" s="7">
        <v>837.92274095796597</v>
      </c>
      <c r="AT517" s="7">
        <v>2092.1322239245201</v>
      </c>
      <c r="AU517" s="7">
        <v>1255.1880277242899</v>
      </c>
      <c r="AV517" s="7">
        <v>877.43876088508205</v>
      </c>
      <c r="AW517" s="7">
        <v>655.684154516538</v>
      </c>
      <c r="AX517" s="7">
        <v>622.54168617937603</v>
      </c>
      <c r="AY517" s="7">
        <v>1375.0639931385199</v>
      </c>
      <c r="AZ517" s="7">
        <v>1040.1315750423701</v>
      </c>
      <c r="BA517" s="7">
        <v>437.01895552260902</v>
      </c>
      <c r="BB517" s="7">
        <v>694.84856300230194</v>
      </c>
      <c r="BC517" s="7">
        <v>1763.5343924193701</v>
      </c>
      <c r="BD517" s="7">
        <v>1068.71940629336</v>
      </c>
      <c r="BE517" s="7">
        <v>1017.32649364295</v>
      </c>
      <c r="BF517" s="7">
        <v>2023.9253647010401</v>
      </c>
      <c r="BG517" s="7">
        <v>823.57318855711003</v>
      </c>
      <c r="BH517" s="19">
        <v>1074.75573840008</v>
      </c>
    </row>
    <row r="518" spans="2:60" ht="16.5" hidden="1" customHeight="1" x14ac:dyDescent="0.25">
      <c r="B518" s="21">
        <v>40848</v>
      </c>
      <c r="C518" s="11">
        <v>1269.8004424489</v>
      </c>
      <c r="D518" s="11">
        <v>1770.04502274126</v>
      </c>
      <c r="E518" s="11">
        <v>1430.1292855173999</v>
      </c>
      <c r="F518" s="11">
        <v>2102.9415358524602</v>
      </c>
      <c r="G518" s="11">
        <v>1664.15139941811</v>
      </c>
      <c r="H518" s="11">
        <v>1470.22064666195</v>
      </c>
      <c r="I518" s="11">
        <v>986.03265209229005</v>
      </c>
      <c r="J518" s="11">
        <v>1009.28185585316</v>
      </c>
      <c r="K518" s="11">
        <v>1805.35064167971</v>
      </c>
      <c r="L518" s="11">
        <v>1188.7059570880599</v>
      </c>
      <c r="M518" s="11">
        <v>665.63967649916901</v>
      </c>
      <c r="N518" s="11">
        <v>1149.70272180405</v>
      </c>
      <c r="O518" s="11">
        <v>1756.4003415688001</v>
      </c>
      <c r="P518" s="11">
        <v>1196.6282307456299</v>
      </c>
      <c r="Q518" s="11">
        <v>1696.9804056860501</v>
      </c>
      <c r="R518" s="11">
        <v>2168.3978414693302</v>
      </c>
      <c r="S518" s="11">
        <v>1290.1772406355899</v>
      </c>
      <c r="T518" s="18">
        <v>1453.0443973174299</v>
      </c>
      <c r="V518" s="21">
        <v>40848</v>
      </c>
      <c r="W518" s="11">
        <v>1381.51209000003</v>
      </c>
      <c r="X518" s="11">
        <v>1692.68952314645</v>
      </c>
      <c r="Y518" s="11">
        <v>1516.98581160204</v>
      </c>
      <c r="Z518" s="11">
        <v>2102.88171294433</v>
      </c>
      <c r="AA518" s="11">
        <v>1902.5371459032301</v>
      </c>
      <c r="AB518" s="11">
        <v>1647.93402616155</v>
      </c>
      <c r="AC518" s="11">
        <v>1222.42226440219</v>
      </c>
      <c r="AD518" s="11">
        <v>1089.39157139452</v>
      </c>
      <c r="AE518" s="11">
        <v>1973.7344279543099</v>
      </c>
      <c r="AF518" s="11">
        <v>1290.71090254356</v>
      </c>
      <c r="AG518" s="11">
        <v>836.49962496633395</v>
      </c>
      <c r="AH518" s="11">
        <v>1387.2425209921801</v>
      </c>
      <c r="AI518" s="11">
        <v>1861.10339003785</v>
      </c>
      <c r="AJ518" s="11">
        <v>1278.35092351923</v>
      </c>
      <c r="AK518" s="11">
        <v>1845.7991988262199</v>
      </c>
      <c r="AL518" s="11">
        <v>2255.1227584201301</v>
      </c>
      <c r="AM518" s="11">
        <v>1396.8992081031299</v>
      </c>
      <c r="AN518" s="18">
        <v>1616.7302650485201</v>
      </c>
      <c r="AP518" s="21">
        <v>40848</v>
      </c>
      <c r="AQ518" s="11">
        <v>1087.80559441216</v>
      </c>
      <c r="AR518" s="11">
        <v>1918.60447766428</v>
      </c>
      <c r="AS518" s="11">
        <v>983.21488929219595</v>
      </c>
      <c r="AT518" s="11">
        <v>2103.1202494489999</v>
      </c>
      <c r="AU518" s="11">
        <v>1200.6070049693601</v>
      </c>
      <c r="AV518" s="11">
        <v>1153.5055971843699</v>
      </c>
      <c r="AW518" s="11">
        <v>644.17712055224695</v>
      </c>
      <c r="AX518" s="11">
        <v>923.01243505747902</v>
      </c>
      <c r="AY518" s="11">
        <v>1384.3823957403899</v>
      </c>
      <c r="AZ518" s="11">
        <v>959.18126887128301</v>
      </c>
      <c r="BA518" s="11">
        <v>516.79740102058702</v>
      </c>
      <c r="BB518" s="11">
        <v>758.44366938688904</v>
      </c>
      <c r="BC518" s="11">
        <v>1289.20833737672</v>
      </c>
      <c r="BD518" s="11">
        <v>985.29557296210498</v>
      </c>
      <c r="BE518" s="11">
        <v>1029.5342081397901</v>
      </c>
      <c r="BF518" s="11">
        <v>1440.7583029407899</v>
      </c>
      <c r="BG518" s="11">
        <v>1019.7618027687</v>
      </c>
      <c r="BH518" s="18">
        <v>1084.5697428743599</v>
      </c>
    </row>
    <row r="519" spans="2:60" ht="16.5" hidden="1" customHeight="1" x14ac:dyDescent="0.25">
      <c r="B519" s="20">
        <v>40878</v>
      </c>
      <c r="C519" s="7">
        <v>1352.3410097178501</v>
      </c>
      <c r="D519" s="7">
        <v>1336.6440718445001</v>
      </c>
      <c r="E519" s="7">
        <v>1560.88596526578</v>
      </c>
      <c r="F519" s="7">
        <v>2012.4566742762599</v>
      </c>
      <c r="G519" s="7">
        <v>1376.2356157516899</v>
      </c>
      <c r="H519" s="7">
        <v>1437.1836295440301</v>
      </c>
      <c r="I519" s="7">
        <v>1197.4052550527399</v>
      </c>
      <c r="J519" s="7">
        <v>1320.6286728064599</v>
      </c>
      <c r="K519" s="7">
        <v>1912.0334470830801</v>
      </c>
      <c r="L519" s="7">
        <v>1217.9369760536699</v>
      </c>
      <c r="M519" s="7">
        <v>871.31410194053603</v>
      </c>
      <c r="N519" s="7">
        <v>1332.56978256808</v>
      </c>
      <c r="O519" s="7">
        <v>2430.7169498406101</v>
      </c>
      <c r="P519" s="7">
        <v>1157.5035976711999</v>
      </c>
      <c r="Q519" s="7">
        <v>1460.4851039969999</v>
      </c>
      <c r="R519" s="7">
        <v>2268.2779370977</v>
      </c>
      <c r="S519" s="7">
        <v>1352.0853152613799</v>
      </c>
      <c r="T519" s="19">
        <v>1619.0707531652899</v>
      </c>
      <c r="V519" s="20">
        <v>40878</v>
      </c>
      <c r="W519" s="7">
        <v>1466.8940541182301</v>
      </c>
      <c r="X519" s="7">
        <v>1536.46497958075</v>
      </c>
      <c r="Y519" s="7">
        <v>1751.1684389473801</v>
      </c>
      <c r="Z519" s="7">
        <v>1987.9586893539699</v>
      </c>
      <c r="AA519" s="7">
        <v>1393.49806493898</v>
      </c>
      <c r="AB519" s="7">
        <v>1640.3401630958101</v>
      </c>
      <c r="AC519" s="7">
        <v>1488.7715027069301</v>
      </c>
      <c r="AD519" s="7">
        <v>1669.80181354405</v>
      </c>
      <c r="AE519" s="7">
        <v>2098.9783166330299</v>
      </c>
      <c r="AF519" s="7">
        <v>1300.45421798144</v>
      </c>
      <c r="AG519" s="7">
        <v>1102.1646346008599</v>
      </c>
      <c r="AH519" s="7">
        <v>1531.2868532805101</v>
      </c>
      <c r="AI519" s="7">
        <v>2643.2555039816102</v>
      </c>
      <c r="AJ519" s="7">
        <v>1196.9966630729</v>
      </c>
      <c r="AK519" s="7">
        <v>1742.96181891178</v>
      </c>
      <c r="AL519" s="7">
        <v>2321.2329011609299</v>
      </c>
      <c r="AM519" s="7">
        <v>1433.4424338848801</v>
      </c>
      <c r="AN519" s="19">
        <v>1823.68657054545</v>
      </c>
      <c r="AP519" s="20">
        <v>40878</v>
      </c>
      <c r="AQ519" s="7">
        <v>1122.6068110573001</v>
      </c>
      <c r="AR519" s="7">
        <v>720.51845311453405</v>
      </c>
      <c r="AS519" s="7">
        <v>1177.0307011448799</v>
      </c>
      <c r="AT519" s="7">
        <v>2065.1613752790799</v>
      </c>
      <c r="AU519" s="7">
        <v>1328.6098350873301</v>
      </c>
      <c r="AV519" s="7">
        <v>1120.0724072334399</v>
      </c>
      <c r="AW519" s="7">
        <v>783.71077189871596</v>
      </c>
      <c r="AX519" s="7">
        <v>765.51238604012099</v>
      </c>
      <c r="AY519" s="7">
        <v>1464.0565696373201</v>
      </c>
      <c r="AZ519" s="7">
        <v>1027.84672346047</v>
      </c>
      <c r="BA519" s="7">
        <v>612.36470046570696</v>
      </c>
      <c r="BB519" s="7">
        <v>821.76353201422796</v>
      </c>
      <c r="BC519" s="7">
        <v>1511.44377358164</v>
      </c>
      <c r="BD519" s="7">
        <v>1061.5296198072799</v>
      </c>
      <c r="BE519" s="7">
        <v>975.795987092563</v>
      </c>
      <c r="BF519" s="7">
        <v>1706.1225141365801</v>
      </c>
      <c r="BG519" s="7">
        <v>1013.58800088261</v>
      </c>
      <c r="BH519" s="19">
        <v>1122.82359195242</v>
      </c>
    </row>
    <row r="520" spans="2:60" ht="16.5" hidden="1" customHeight="1" x14ac:dyDescent="0.25">
      <c r="B520" s="21">
        <v>40909</v>
      </c>
      <c r="C520" s="11">
        <v>1217.6642936677999</v>
      </c>
      <c r="D520" s="11">
        <v>1063.3093172982301</v>
      </c>
      <c r="E520" s="11">
        <v>1208.9515570154799</v>
      </c>
      <c r="F520" s="11">
        <v>2051.8147543706</v>
      </c>
      <c r="G520" s="11">
        <v>1351.7054452585101</v>
      </c>
      <c r="H520" s="11">
        <v>1265.03625795016</v>
      </c>
      <c r="I520" s="11">
        <v>861.01659321175202</v>
      </c>
      <c r="J520" s="11">
        <v>733.37053555193995</v>
      </c>
      <c r="K520" s="11">
        <v>1702.2821049382401</v>
      </c>
      <c r="L520" s="11">
        <v>1092.49978471346</v>
      </c>
      <c r="M520" s="11">
        <v>629.76164652912303</v>
      </c>
      <c r="N520" s="11">
        <v>1044.0813039391301</v>
      </c>
      <c r="O520" s="11">
        <v>2060.4111557665401</v>
      </c>
      <c r="P520" s="11">
        <v>1046.7600253913699</v>
      </c>
      <c r="Q520" s="11">
        <v>1333.2286565286299</v>
      </c>
      <c r="R520" s="11">
        <v>2282.9661409074301</v>
      </c>
      <c r="S520" s="11">
        <v>1170.3422290733999</v>
      </c>
      <c r="T520" s="18">
        <v>1349.2177294630601</v>
      </c>
      <c r="V520" s="21">
        <v>40909</v>
      </c>
      <c r="W520" s="11">
        <v>1299.7639472026499</v>
      </c>
      <c r="X520" s="11">
        <v>1250.3019703263999</v>
      </c>
      <c r="Y520" s="11">
        <v>1275.34120475225</v>
      </c>
      <c r="Z520" s="11">
        <v>1774.8879395117799</v>
      </c>
      <c r="AA520" s="11">
        <v>1380.5768680188601</v>
      </c>
      <c r="AB520" s="11">
        <v>1627.3138152430099</v>
      </c>
      <c r="AC520" s="11">
        <v>1084.48225744867</v>
      </c>
      <c r="AD520" s="11">
        <v>883.41450394644801</v>
      </c>
      <c r="AE520" s="11">
        <v>1872.72249017695</v>
      </c>
      <c r="AF520" s="11">
        <v>1124.4082614270801</v>
      </c>
      <c r="AG520" s="11">
        <v>748.17887477511795</v>
      </c>
      <c r="AH520" s="11">
        <v>1293.2496720122899</v>
      </c>
      <c r="AI520" s="11">
        <v>2106.1180375807198</v>
      </c>
      <c r="AJ520" s="11">
        <v>1005.01450628472</v>
      </c>
      <c r="AK520" s="11">
        <v>1645.1662765025401</v>
      </c>
      <c r="AL520" s="11">
        <v>2303.0824036384502</v>
      </c>
      <c r="AM520" s="11">
        <v>1251.3396320874399</v>
      </c>
      <c r="AN520" s="18">
        <v>1482.71150718733</v>
      </c>
      <c r="AP520" s="21">
        <v>40909</v>
      </c>
      <c r="AQ520" s="11">
        <v>1057.2380532080999</v>
      </c>
      <c r="AR520" s="11">
        <v>604.74793580206904</v>
      </c>
      <c r="AS520" s="11">
        <v>963.16922918505395</v>
      </c>
      <c r="AT520" s="11">
        <v>2557.85633692893</v>
      </c>
      <c r="AU520" s="11">
        <v>1272.04173083508</v>
      </c>
      <c r="AV520" s="11">
        <v>950.86018884454302</v>
      </c>
      <c r="AW520" s="11">
        <v>538.89464889768396</v>
      </c>
      <c r="AX520" s="11">
        <v>595.46511042240502</v>
      </c>
      <c r="AY520" s="11">
        <v>1328.3194186881799</v>
      </c>
      <c r="AZ520" s="11">
        <v>1030.51747969694</v>
      </c>
      <c r="BA520" s="11">
        <v>500.074667144307</v>
      </c>
      <c r="BB520" s="11">
        <v>651.74921095890397</v>
      </c>
      <c r="BC520" s="11">
        <v>1848.8068780158501</v>
      </c>
      <c r="BD520" s="11">
        <v>1121.77801836919</v>
      </c>
      <c r="BE520" s="11">
        <v>814.74081695063296</v>
      </c>
      <c r="BF520" s="11">
        <v>1893.12232558139</v>
      </c>
      <c r="BG520" s="11">
        <v>648.99776381909498</v>
      </c>
      <c r="BH520" s="18">
        <v>1068.6204456862299</v>
      </c>
    </row>
    <row r="521" spans="2:60" ht="16.5" hidden="1" customHeight="1" x14ac:dyDescent="0.25">
      <c r="B521" s="20">
        <v>40940</v>
      </c>
      <c r="C521" s="7">
        <v>1208.0634345570099</v>
      </c>
      <c r="D521" s="7">
        <v>1124.64584459974</v>
      </c>
      <c r="E521" s="7">
        <v>1305.0003362678999</v>
      </c>
      <c r="F521" s="7">
        <v>1990.54055752918</v>
      </c>
      <c r="G521" s="7">
        <v>1467.4088818104301</v>
      </c>
      <c r="H521" s="7">
        <v>1358.8642661179599</v>
      </c>
      <c r="I521" s="7">
        <v>855.96452933447904</v>
      </c>
      <c r="J521" s="7">
        <v>802.82585447908798</v>
      </c>
      <c r="K521" s="7">
        <v>1826.7419630803499</v>
      </c>
      <c r="L521" s="7">
        <v>1353.30205398106</v>
      </c>
      <c r="M521" s="7">
        <v>601.53762104650605</v>
      </c>
      <c r="N521" s="7">
        <v>1086.66295161317</v>
      </c>
      <c r="O521" s="7">
        <v>2072.9553781516602</v>
      </c>
      <c r="P521" s="7">
        <v>1010.5129697582501</v>
      </c>
      <c r="Q521" s="7">
        <v>1662.13554635993</v>
      </c>
      <c r="R521" s="7">
        <v>2343.4865605300201</v>
      </c>
      <c r="S521" s="7">
        <v>1139.0351570016601</v>
      </c>
      <c r="T521" s="19">
        <v>1431.60702186049</v>
      </c>
      <c r="V521" s="20">
        <v>40940</v>
      </c>
      <c r="W521" s="7">
        <v>1312.07796846624</v>
      </c>
      <c r="X521" s="7">
        <v>1321.3537404736101</v>
      </c>
      <c r="Y521" s="7">
        <v>1378.62253493255</v>
      </c>
      <c r="Z521" s="7">
        <v>1846.74717879064</v>
      </c>
      <c r="AA521" s="7">
        <v>1517.9976844534499</v>
      </c>
      <c r="AB521" s="7">
        <v>1488.2288129063299</v>
      </c>
      <c r="AC521" s="7">
        <v>1086.9395077761101</v>
      </c>
      <c r="AD521" s="7">
        <v>938.04077665276895</v>
      </c>
      <c r="AE521" s="7">
        <v>2033.10801784514</v>
      </c>
      <c r="AF521" s="7">
        <v>1186.3924441900399</v>
      </c>
      <c r="AG521" s="7">
        <v>715.14810600472094</v>
      </c>
      <c r="AH521" s="7">
        <v>1289.1638842930299</v>
      </c>
      <c r="AI521" s="7">
        <v>2151.3888851547199</v>
      </c>
      <c r="AJ521" s="7">
        <v>1022.4580369659</v>
      </c>
      <c r="AK521" s="7">
        <v>1782.57893947655</v>
      </c>
      <c r="AL521" s="7">
        <v>2431.91406992062</v>
      </c>
      <c r="AM521" s="7">
        <v>1232.0330223727401</v>
      </c>
      <c r="AN521" s="19">
        <v>1549.4023125543899</v>
      </c>
      <c r="AP521" s="20">
        <v>40940</v>
      </c>
      <c r="AQ521" s="7">
        <v>1014.15053737088</v>
      </c>
      <c r="AR521" s="7">
        <v>548.17354355639202</v>
      </c>
      <c r="AS521" s="7">
        <v>871.25470616226505</v>
      </c>
      <c r="AT521" s="7">
        <v>2316.5386332681901</v>
      </c>
      <c r="AU521" s="7">
        <v>1345.8393193563199</v>
      </c>
      <c r="AV521" s="7">
        <v>1079.33723031564</v>
      </c>
      <c r="AW521" s="7">
        <v>559.42921780525205</v>
      </c>
      <c r="AX521" s="7">
        <v>635.01489429852597</v>
      </c>
      <c r="AY521" s="7">
        <v>1361.7674560482201</v>
      </c>
      <c r="AZ521" s="7">
        <v>1704.2669543781601</v>
      </c>
      <c r="BA521" s="7">
        <v>454.93088767253602</v>
      </c>
      <c r="BB521" s="7">
        <v>753.715801819479</v>
      </c>
      <c r="BC521" s="7">
        <v>1725.7748475721501</v>
      </c>
      <c r="BD521" s="7">
        <v>988.94816184086005</v>
      </c>
      <c r="BE521" s="7">
        <v>1254.83404118008</v>
      </c>
      <c r="BF521" s="7">
        <v>1491.5840497884799</v>
      </c>
      <c r="BG521" s="7">
        <v>602.52171699230303</v>
      </c>
      <c r="BH521" s="19">
        <v>1170.9434505085501</v>
      </c>
    </row>
    <row r="522" spans="2:60" ht="16.5" hidden="1" customHeight="1" x14ac:dyDescent="0.25">
      <c r="B522" s="21">
        <v>40969</v>
      </c>
      <c r="C522" s="11">
        <v>1235.64305726409</v>
      </c>
      <c r="D522" s="11">
        <v>1220.43238501068</v>
      </c>
      <c r="E522" s="11">
        <v>1458.2377850850501</v>
      </c>
      <c r="F522" s="11">
        <v>2139.1965622831299</v>
      </c>
      <c r="G522" s="11">
        <v>1284.03753445401</v>
      </c>
      <c r="H522" s="11">
        <v>1308.37160442867</v>
      </c>
      <c r="I522" s="11">
        <v>839.88849392083603</v>
      </c>
      <c r="J522" s="11">
        <v>759.06820092138503</v>
      </c>
      <c r="K522" s="11">
        <v>1697.72373779452</v>
      </c>
      <c r="L522" s="11">
        <v>1147.25171475708</v>
      </c>
      <c r="M522" s="11">
        <v>900.09611483758704</v>
      </c>
      <c r="N522" s="11">
        <v>1053.8213925182999</v>
      </c>
      <c r="O522" s="11">
        <v>1811.9734624266</v>
      </c>
      <c r="P522" s="11">
        <v>1016.60288392506</v>
      </c>
      <c r="Q522" s="11">
        <v>1318.30489759644</v>
      </c>
      <c r="R522" s="11">
        <v>2300.9668640597201</v>
      </c>
      <c r="S522" s="11">
        <v>1296.3807567701199</v>
      </c>
      <c r="T522" s="18">
        <v>1356.5409949554901</v>
      </c>
      <c r="V522" s="21">
        <v>40969</v>
      </c>
      <c r="W522" s="11">
        <v>1328.5066090610401</v>
      </c>
      <c r="X522" s="11">
        <v>1411.68733332223</v>
      </c>
      <c r="Y522" s="11">
        <v>1565.82376288965</v>
      </c>
      <c r="Z522" s="11">
        <v>1905.6592797133601</v>
      </c>
      <c r="AA522" s="11">
        <v>1297.8364748480301</v>
      </c>
      <c r="AB522" s="11">
        <v>1430.23819332018</v>
      </c>
      <c r="AC522" s="11">
        <v>1049.27932515567</v>
      </c>
      <c r="AD522" s="11">
        <v>854.14712377505202</v>
      </c>
      <c r="AE522" s="11">
        <v>1852.13840181406</v>
      </c>
      <c r="AF522" s="11">
        <v>1178.5791253494899</v>
      </c>
      <c r="AG522" s="11">
        <v>1057.3573455590199</v>
      </c>
      <c r="AH522" s="11">
        <v>1241.2891779748099</v>
      </c>
      <c r="AI522" s="11">
        <v>1895.1205296609301</v>
      </c>
      <c r="AJ522" s="11">
        <v>1008.11111700577</v>
      </c>
      <c r="AK522" s="11">
        <v>1436.24111549432</v>
      </c>
      <c r="AL522" s="11">
        <v>2355.4264931513799</v>
      </c>
      <c r="AM522" s="11">
        <v>1392.2079321056101</v>
      </c>
      <c r="AN522" s="18">
        <v>1476.94420233814</v>
      </c>
      <c r="AP522" s="21">
        <v>40969</v>
      </c>
      <c r="AQ522" s="11">
        <v>1061.24111952406</v>
      </c>
      <c r="AR522" s="11">
        <v>600.91898517120501</v>
      </c>
      <c r="AS522" s="11">
        <v>971.46856951333905</v>
      </c>
      <c r="AT522" s="11">
        <v>2492.1625958545901</v>
      </c>
      <c r="AU522" s="11">
        <v>1243.5168658115899</v>
      </c>
      <c r="AV522" s="11">
        <v>1148.7101907138399</v>
      </c>
      <c r="AW522" s="11">
        <v>583.15726621786996</v>
      </c>
      <c r="AX522" s="11">
        <v>614.31128936122298</v>
      </c>
      <c r="AY522" s="11">
        <v>1330.36011175574</v>
      </c>
      <c r="AZ522" s="11">
        <v>1078.0894618930799</v>
      </c>
      <c r="BA522" s="11">
        <v>706.95941082857598</v>
      </c>
      <c r="BB522" s="11">
        <v>729.02018651536105</v>
      </c>
      <c r="BC522" s="11">
        <v>1443.69914826276</v>
      </c>
      <c r="BD522" s="11">
        <v>1032.5637953831499</v>
      </c>
      <c r="BE522" s="11">
        <v>1083.5579705242801</v>
      </c>
      <c r="BF522" s="11">
        <v>1674.4699839063601</v>
      </c>
      <c r="BG522" s="11">
        <v>807.99808141726305</v>
      </c>
      <c r="BH522" s="18">
        <v>1086.4089366620999</v>
      </c>
    </row>
    <row r="523" spans="2:60" ht="16.5" hidden="1" customHeight="1" x14ac:dyDescent="0.25">
      <c r="B523" s="20">
        <v>41000</v>
      </c>
      <c r="C523" s="7">
        <v>1168.9439496019099</v>
      </c>
      <c r="D523" s="7">
        <v>1147.1356031712</v>
      </c>
      <c r="E523" s="7">
        <v>1375.7625545031599</v>
      </c>
      <c r="F523" s="7">
        <v>2096.42326580486</v>
      </c>
      <c r="G523" s="7">
        <v>1431.05068653533</v>
      </c>
      <c r="H523" s="7">
        <v>1312.190726094</v>
      </c>
      <c r="I523" s="7">
        <v>926.46189244574396</v>
      </c>
      <c r="J523" s="7">
        <v>799.55773073393505</v>
      </c>
      <c r="K523" s="7">
        <v>1635.6100006746599</v>
      </c>
      <c r="L523" s="7">
        <v>1121.3345053928999</v>
      </c>
      <c r="M523" s="7">
        <v>693.92808278914799</v>
      </c>
      <c r="N523" s="7">
        <v>1075.12248632657</v>
      </c>
      <c r="O523" s="7">
        <v>1891.05157006165</v>
      </c>
      <c r="P523" s="7">
        <v>1057.7916456692899</v>
      </c>
      <c r="Q523" s="7">
        <v>1572.34307061445</v>
      </c>
      <c r="R523" s="7">
        <v>2348.4837813785298</v>
      </c>
      <c r="S523" s="7">
        <v>1095.06519657483</v>
      </c>
      <c r="T523" s="19">
        <v>1363.86832008546</v>
      </c>
      <c r="V523" s="20">
        <v>41000</v>
      </c>
      <c r="W523" s="7">
        <v>1272.09567672444</v>
      </c>
      <c r="X523" s="7">
        <v>1274.65846354832</v>
      </c>
      <c r="Y523" s="7">
        <v>1474.56454209289</v>
      </c>
      <c r="Z523" s="7">
        <v>1822.4767950272201</v>
      </c>
      <c r="AA523" s="7">
        <v>1466.50544454532</v>
      </c>
      <c r="AB523" s="7">
        <v>1462.0857748440201</v>
      </c>
      <c r="AC523" s="7">
        <v>1134.26325336637</v>
      </c>
      <c r="AD523" s="7">
        <v>998.04002217294897</v>
      </c>
      <c r="AE523" s="7">
        <v>1811.18812093217</v>
      </c>
      <c r="AF523" s="7">
        <v>1123.0484482674799</v>
      </c>
      <c r="AG523" s="7">
        <v>798.69789417989398</v>
      </c>
      <c r="AH523" s="7">
        <v>1251.0745201837001</v>
      </c>
      <c r="AI523" s="7">
        <v>1951.07056369515</v>
      </c>
      <c r="AJ523" s="7">
        <v>1093.0913074538</v>
      </c>
      <c r="AK523" s="7">
        <v>1712.30646502081</v>
      </c>
      <c r="AL523" s="7">
        <v>2394.9631791715401</v>
      </c>
      <c r="AM523" s="7">
        <v>1151.6141292851901</v>
      </c>
      <c r="AN523" s="19">
        <v>1484.6893509256699</v>
      </c>
      <c r="AP523" s="20">
        <v>41000</v>
      </c>
      <c r="AQ523" s="7">
        <v>971.04888706946099</v>
      </c>
      <c r="AR523" s="7">
        <v>755.28575268348004</v>
      </c>
      <c r="AS523" s="7">
        <v>952.21673037036999</v>
      </c>
      <c r="AT523" s="7">
        <v>2517.5016849059798</v>
      </c>
      <c r="AU523" s="7">
        <v>1373.9658449298499</v>
      </c>
      <c r="AV523" s="7">
        <v>912.23295035671799</v>
      </c>
      <c r="AW523" s="7">
        <v>676.15486178279298</v>
      </c>
      <c r="AX523" s="7">
        <v>565.09917676369696</v>
      </c>
      <c r="AY523" s="7">
        <v>1210.9768958111099</v>
      </c>
      <c r="AZ523" s="7">
        <v>1117.34552158619</v>
      </c>
      <c r="BA523" s="7">
        <v>536.41989906193396</v>
      </c>
      <c r="BB523" s="7">
        <v>814.45514019695599</v>
      </c>
      <c r="BC523" s="7">
        <v>1591.96588043529</v>
      </c>
      <c r="BD523" s="7">
        <v>984.34102038709602</v>
      </c>
      <c r="BE523" s="7">
        <v>1178.81662391792</v>
      </c>
      <c r="BF523" s="7">
        <v>1774.39918116083</v>
      </c>
      <c r="BG523" s="7">
        <v>843.14452477660404</v>
      </c>
      <c r="BH523" s="19">
        <v>1092.9798054691501</v>
      </c>
    </row>
    <row r="524" spans="2:60" ht="16.5" hidden="1" customHeight="1" x14ac:dyDescent="0.25">
      <c r="B524" s="21">
        <v>41030</v>
      </c>
      <c r="C524" s="11">
        <v>1162.28836725876</v>
      </c>
      <c r="D524" s="11">
        <v>1078.7270711383701</v>
      </c>
      <c r="E524" s="11">
        <v>1310.79262146982</v>
      </c>
      <c r="F524" s="11">
        <v>1704.7077010719499</v>
      </c>
      <c r="G524" s="11">
        <v>1360.02724579902</v>
      </c>
      <c r="H524" s="11">
        <v>1307.4116815539401</v>
      </c>
      <c r="I524" s="11">
        <v>998.10688954768398</v>
      </c>
      <c r="J524" s="11">
        <v>864.39461225855405</v>
      </c>
      <c r="K524" s="11">
        <v>1668.17933118209</v>
      </c>
      <c r="L524" s="11">
        <v>1115.8686719653199</v>
      </c>
      <c r="M524" s="11">
        <v>900.63894580454303</v>
      </c>
      <c r="N524" s="11">
        <v>1128.9156892301801</v>
      </c>
      <c r="O524" s="11">
        <v>1945.30599830137</v>
      </c>
      <c r="P524" s="11">
        <v>1061.81021433311</v>
      </c>
      <c r="Q524" s="11">
        <v>1382.90444126174</v>
      </c>
      <c r="R524" s="11">
        <v>2167.6461267559998</v>
      </c>
      <c r="S524" s="11">
        <v>1944.6510176213401</v>
      </c>
      <c r="T524" s="18">
        <v>1343.71711124485</v>
      </c>
      <c r="V524" s="21">
        <v>41030</v>
      </c>
      <c r="W524" s="11">
        <v>1258.12285302335</v>
      </c>
      <c r="X524" s="11">
        <v>1318.4610073649001</v>
      </c>
      <c r="Y524" s="11">
        <v>1319.81907213665</v>
      </c>
      <c r="Z524" s="11">
        <v>1621.3593993863201</v>
      </c>
      <c r="AA524" s="11">
        <v>1362.69900980534</v>
      </c>
      <c r="AB524" s="11">
        <v>1481.53433265437</v>
      </c>
      <c r="AC524" s="11">
        <v>1169.1628186609601</v>
      </c>
      <c r="AD524" s="11">
        <v>989.45147779779995</v>
      </c>
      <c r="AE524" s="11">
        <v>1804.1070040546799</v>
      </c>
      <c r="AF524" s="11">
        <v>1137.28519971168</v>
      </c>
      <c r="AG524" s="11">
        <v>1152.5456301243501</v>
      </c>
      <c r="AH524" s="11">
        <v>1356.7121243812701</v>
      </c>
      <c r="AI524" s="11">
        <v>2070.8550267218902</v>
      </c>
      <c r="AJ524" s="11">
        <v>1095.57403338619</v>
      </c>
      <c r="AK524" s="11">
        <v>1610.5184624439401</v>
      </c>
      <c r="AL524" s="11">
        <v>2258.5513958971201</v>
      </c>
      <c r="AM524" s="11">
        <v>1103.97640089622</v>
      </c>
      <c r="AN524" s="18">
        <v>1462.3404357622801</v>
      </c>
      <c r="AP524" s="21">
        <v>41030</v>
      </c>
      <c r="AQ524" s="11">
        <v>974.18661669751805</v>
      </c>
      <c r="AR524" s="11">
        <v>701.11754323535604</v>
      </c>
      <c r="AS524" s="11">
        <v>1280.1690771558201</v>
      </c>
      <c r="AT524" s="11">
        <v>1990.19427851157</v>
      </c>
      <c r="AU524" s="11">
        <v>1351.01265482398</v>
      </c>
      <c r="AV524" s="11">
        <v>967.47528777731202</v>
      </c>
      <c r="AW524" s="11">
        <v>749.58831015527005</v>
      </c>
      <c r="AX524" s="11">
        <v>674.10225079537997</v>
      </c>
      <c r="AY524" s="11">
        <v>1356.7321817664899</v>
      </c>
      <c r="AZ524" s="11">
        <v>1062.1040600065401</v>
      </c>
      <c r="BA524" s="11">
        <v>566.05023567574699</v>
      </c>
      <c r="BB524" s="11">
        <v>764.58033176231402</v>
      </c>
      <c r="BC524" s="11">
        <v>1483.47972874675</v>
      </c>
      <c r="BD524" s="11">
        <v>998.35209186792997</v>
      </c>
      <c r="BE524" s="11">
        <v>1006.46667933623</v>
      </c>
      <c r="BF524" s="11">
        <v>1343.6349947875899</v>
      </c>
      <c r="BG524" s="11">
        <v>5899.2795038560398</v>
      </c>
      <c r="BH524" s="18">
        <v>1073.0057353790401</v>
      </c>
    </row>
    <row r="525" spans="2:60" ht="16.5" hidden="1" customHeight="1" x14ac:dyDescent="0.25">
      <c r="B525" s="20">
        <v>41061</v>
      </c>
      <c r="C525" s="7">
        <v>1208.30750256224</v>
      </c>
      <c r="D525" s="7">
        <v>1702.76808097874</v>
      </c>
      <c r="E525" s="7">
        <v>1440.1488906776699</v>
      </c>
      <c r="F525" s="7">
        <v>1823.7358123162001</v>
      </c>
      <c r="G525" s="7">
        <v>1532.5097026122</v>
      </c>
      <c r="H525" s="7">
        <v>1262.5779361366101</v>
      </c>
      <c r="I525" s="7">
        <v>964.12866903872896</v>
      </c>
      <c r="J525" s="7">
        <v>903.00163301546695</v>
      </c>
      <c r="K525" s="7">
        <v>1831.1731533529901</v>
      </c>
      <c r="L525" s="7">
        <v>1207.8291253628399</v>
      </c>
      <c r="M525" s="7">
        <v>780.38364552753899</v>
      </c>
      <c r="N525" s="7">
        <v>1082.44174137492</v>
      </c>
      <c r="O525" s="7">
        <v>1875.5696661067</v>
      </c>
      <c r="P525" s="7">
        <v>966.31108268742003</v>
      </c>
      <c r="Q525" s="7">
        <v>1428.08487663858</v>
      </c>
      <c r="R525" s="7">
        <v>2328.8240602527098</v>
      </c>
      <c r="S525" s="7">
        <v>1253.7412642173299</v>
      </c>
      <c r="T525" s="19">
        <v>1413.2740822707201</v>
      </c>
      <c r="V525" s="20">
        <v>41061</v>
      </c>
      <c r="W525" s="7">
        <v>1299.53587146834</v>
      </c>
      <c r="X525" s="7">
        <v>2001.3914238679199</v>
      </c>
      <c r="Y525" s="7">
        <v>1504.0865638003499</v>
      </c>
      <c r="Z525" s="7">
        <v>1720.4286082009201</v>
      </c>
      <c r="AA525" s="7">
        <v>1554.6906550080701</v>
      </c>
      <c r="AB525" s="7">
        <v>1434.8782627201499</v>
      </c>
      <c r="AC525" s="7">
        <v>1186.4580143154501</v>
      </c>
      <c r="AD525" s="7">
        <v>1137.14072081995</v>
      </c>
      <c r="AE525" s="7">
        <v>1955.5673360000001</v>
      </c>
      <c r="AF525" s="7">
        <v>1266.69882087415</v>
      </c>
      <c r="AG525" s="7">
        <v>991.78764375842195</v>
      </c>
      <c r="AH525" s="7">
        <v>1285.58170977907</v>
      </c>
      <c r="AI525" s="7">
        <v>1923.29814141716</v>
      </c>
      <c r="AJ525" s="7">
        <v>1021.77527729366</v>
      </c>
      <c r="AK525" s="7">
        <v>1702.3945836999101</v>
      </c>
      <c r="AL525" s="7">
        <v>2304.4137749215802</v>
      </c>
      <c r="AM525" s="7">
        <v>1437.0064167113001</v>
      </c>
      <c r="AN525" s="19">
        <v>1545.5010143923701</v>
      </c>
      <c r="AP525" s="20">
        <v>41061</v>
      </c>
      <c r="AQ525" s="7">
        <v>1005.56024438463</v>
      </c>
      <c r="AR525" s="7">
        <v>790.61979400476105</v>
      </c>
      <c r="AS525" s="7">
        <v>1099.2680884998199</v>
      </c>
      <c r="AT525" s="7">
        <v>2087.2697473451299</v>
      </c>
      <c r="AU525" s="7">
        <v>1479.6166622835799</v>
      </c>
      <c r="AV525" s="7">
        <v>1006.59460459369</v>
      </c>
      <c r="AW525" s="7">
        <v>640.13054901256703</v>
      </c>
      <c r="AX525" s="7">
        <v>658.78513544563998</v>
      </c>
      <c r="AY525" s="7">
        <v>1539.71297220418</v>
      </c>
      <c r="AZ525" s="7">
        <v>1044.85019917658</v>
      </c>
      <c r="BA525" s="7">
        <v>524.99815485704096</v>
      </c>
      <c r="BB525" s="7">
        <v>663.42472153569997</v>
      </c>
      <c r="BC525" s="7">
        <v>1644.4780896397201</v>
      </c>
      <c r="BD525" s="7">
        <v>846.65782134344795</v>
      </c>
      <c r="BE525" s="7">
        <v>974.42161375661306</v>
      </c>
      <c r="BF525" s="7">
        <v>2564.8518493766801</v>
      </c>
      <c r="BG525" s="7">
        <v>660.95533264033202</v>
      </c>
      <c r="BH525" s="19">
        <v>1094.4171481481001</v>
      </c>
    </row>
    <row r="526" spans="2:60" ht="16.5" hidden="1" customHeight="1" x14ac:dyDescent="0.25">
      <c r="B526" s="21">
        <v>41091</v>
      </c>
      <c r="C526" s="11">
        <v>1206.86046356511</v>
      </c>
      <c r="D526" s="11">
        <v>1341.17490311138</v>
      </c>
      <c r="E526" s="11">
        <v>1275.9809310302201</v>
      </c>
      <c r="F526" s="11">
        <v>1871.6285706997</v>
      </c>
      <c r="G526" s="11">
        <v>1327.32755912588</v>
      </c>
      <c r="H526" s="11">
        <v>1407.5746782096701</v>
      </c>
      <c r="I526" s="11">
        <v>969.514170282279</v>
      </c>
      <c r="J526" s="11">
        <v>867.25526397629994</v>
      </c>
      <c r="K526" s="11">
        <v>1595.0943254190499</v>
      </c>
      <c r="L526" s="11">
        <v>1208.3464173848599</v>
      </c>
      <c r="M526" s="11">
        <v>724.389814189753</v>
      </c>
      <c r="N526" s="11">
        <v>1211.21880175857</v>
      </c>
      <c r="O526" s="11">
        <v>2166.3968583461801</v>
      </c>
      <c r="P526" s="11">
        <v>1030.06644202193</v>
      </c>
      <c r="Q526" s="11">
        <v>1144.56392616012</v>
      </c>
      <c r="R526" s="11">
        <v>2199.2776322510999</v>
      </c>
      <c r="S526" s="11">
        <v>2363.7344146140299</v>
      </c>
      <c r="T526" s="18">
        <v>1437.5136029365201</v>
      </c>
      <c r="V526" s="21">
        <v>41091</v>
      </c>
      <c r="W526" s="11">
        <v>1289.78864108314</v>
      </c>
      <c r="X526" s="11">
        <v>1472.4362778570301</v>
      </c>
      <c r="Y526" s="11">
        <v>1355.43989056958</v>
      </c>
      <c r="Z526" s="11">
        <v>1858.9057118395599</v>
      </c>
      <c r="AA526" s="11">
        <v>1383.3694909696501</v>
      </c>
      <c r="AB526" s="11">
        <v>1534.18228516504</v>
      </c>
      <c r="AC526" s="11">
        <v>1113.1047682098699</v>
      </c>
      <c r="AD526" s="11">
        <v>1051.0241725758899</v>
      </c>
      <c r="AE526" s="11">
        <v>1734.13499886364</v>
      </c>
      <c r="AF526" s="11">
        <v>1284.4478498087899</v>
      </c>
      <c r="AG526" s="11">
        <v>804.699265967923</v>
      </c>
      <c r="AH526" s="11">
        <v>1346.25938343028</v>
      </c>
      <c r="AI526" s="11">
        <v>2270.1517515154301</v>
      </c>
      <c r="AJ526" s="11">
        <v>1035.21843803707</v>
      </c>
      <c r="AK526" s="11">
        <v>1433.1603345040901</v>
      </c>
      <c r="AL526" s="11">
        <v>2246.4881529069398</v>
      </c>
      <c r="AM526" s="11">
        <v>2888.5537037037002</v>
      </c>
      <c r="AN526" s="18">
        <v>1581.7692753463</v>
      </c>
      <c r="AP526" s="21">
        <v>41091</v>
      </c>
      <c r="AQ526" s="11">
        <v>1044.9494326771</v>
      </c>
      <c r="AR526" s="11">
        <v>831.49964724609902</v>
      </c>
      <c r="AS526" s="11">
        <v>928.14764861995695</v>
      </c>
      <c r="AT526" s="11">
        <v>1898.0504616370299</v>
      </c>
      <c r="AU526" s="11">
        <v>1190.3733952344601</v>
      </c>
      <c r="AV526" s="11">
        <v>1177.7411417666301</v>
      </c>
      <c r="AW526" s="11">
        <v>720.62910056973396</v>
      </c>
      <c r="AX526" s="11">
        <v>604.05248280134299</v>
      </c>
      <c r="AY526" s="11">
        <v>1285.4635977441701</v>
      </c>
      <c r="AZ526" s="11">
        <v>1024.7093607204699</v>
      </c>
      <c r="BA526" s="11">
        <v>651.70380371808699</v>
      </c>
      <c r="BB526" s="11">
        <v>947.57576661466396</v>
      </c>
      <c r="BC526" s="11">
        <v>1663.3396864162</v>
      </c>
      <c r="BD526" s="11">
        <v>1018.00896362858</v>
      </c>
      <c r="BE526" s="11">
        <v>727.97340817640395</v>
      </c>
      <c r="BF526" s="11">
        <v>1731.25764701498</v>
      </c>
      <c r="BG526" s="11">
        <v>813.020154880782</v>
      </c>
      <c r="BH526" s="18">
        <v>1090.3732158299499</v>
      </c>
    </row>
    <row r="527" spans="2:60" ht="16.5" hidden="1" customHeight="1" x14ac:dyDescent="0.25">
      <c r="B527" s="20">
        <v>41122</v>
      </c>
      <c r="C527" s="7">
        <v>1110.77055488931</v>
      </c>
      <c r="D527" s="7">
        <v>1251.5649060830999</v>
      </c>
      <c r="E527" s="7">
        <v>1248.5006886134399</v>
      </c>
      <c r="F527" s="7">
        <v>1972.4386293959799</v>
      </c>
      <c r="G527" s="7">
        <v>1238.8766300232901</v>
      </c>
      <c r="H527" s="7">
        <v>1247.5253850491299</v>
      </c>
      <c r="I527" s="7">
        <v>854.05365641174797</v>
      </c>
      <c r="J527" s="7">
        <v>773.92231593281804</v>
      </c>
      <c r="K527" s="7">
        <v>1451.0948417310501</v>
      </c>
      <c r="L527" s="7">
        <v>1041.08493454937</v>
      </c>
      <c r="M527" s="7">
        <v>659.82851753413104</v>
      </c>
      <c r="N527" s="7">
        <v>994.87028908372395</v>
      </c>
      <c r="O527" s="7">
        <v>1670.85725735848</v>
      </c>
      <c r="P527" s="7">
        <v>960.17576492231399</v>
      </c>
      <c r="Q527" s="7">
        <v>1135.3925425744701</v>
      </c>
      <c r="R527" s="7">
        <v>2468.3040459650001</v>
      </c>
      <c r="S527" s="7">
        <v>1564.2895469057501</v>
      </c>
      <c r="T527" s="19">
        <v>1210.5291801701701</v>
      </c>
      <c r="V527" s="20">
        <v>41122</v>
      </c>
      <c r="W527" s="7">
        <v>1201.1426988717401</v>
      </c>
      <c r="X527" s="7">
        <v>1427.4883319198</v>
      </c>
      <c r="Y527" s="7">
        <v>1406.3000744552401</v>
      </c>
      <c r="Z527" s="7">
        <v>1772.0971133297101</v>
      </c>
      <c r="AA527" s="7">
        <v>1215.97336828466</v>
      </c>
      <c r="AB527" s="7">
        <v>1408.9488181874699</v>
      </c>
      <c r="AC527" s="7">
        <v>1060.2501523596</v>
      </c>
      <c r="AD527" s="7">
        <v>963.79585058885505</v>
      </c>
      <c r="AE527" s="7">
        <v>1603.7856281619099</v>
      </c>
      <c r="AF527" s="7">
        <v>1091.8577808039499</v>
      </c>
      <c r="AG527" s="7">
        <v>766.08084376104603</v>
      </c>
      <c r="AH527" s="7">
        <v>1180.7971741633301</v>
      </c>
      <c r="AI527" s="7">
        <v>1722.7693053501</v>
      </c>
      <c r="AJ527" s="7">
        <v>980.13286146417204</v>
      </c>
      <c r="AK527" s="7">
        <v>1535.37946536818</v>
      </c>
      <c r="AL527" s="7">
        <v>2462.0460696312398</v>
      </c>
      <c r="AM527" s="7">
        <v>1632.9963330477799</v>
      </c>
      <c r="AN527" s="19">
        <v>1327.7962876742899</v>
      </c>
      <c r="AP527" s="20">
        <v>41122</v>
      </c>
      <c r="AQ527" s="7">
        <v>916.717329204885</v>
      </c>
      <c r="AR527" s="7">
        <v>669.42583744948297</v>
      </c>
      <c r="AS527" s="7">
        <v>712.02595875684096</v>
      </c>
      <c r="AT527" s="7">
        <v>2346.24472248035</v>
      </c>
      <c r="AU527" s="7">
        <v>1300.93129516608</v>
      </c>
      <c r="AV527" s="7">
        <v>950.96447377442496</v>
      </c>
      <c r="AW527" s="7">
        <v>566.70762668580198</v>
      </c>
      <c r="AX527" s="7">
        <v>571.10771986481404</v>
      </c>
      <c r="AY527" s="7">
        <v>1177.0452211956699</v>
      </c>
      <c r="AZ527" s="7">
        <v>926.04177816612901</v>
      </c>
      <c r="BA527" s="7">
        <v>534.62532239253505</v>
      </c>
      <c r="BB527" s="7">
        <v>674.44576492348995</v>
      </c>
      <c r="BC527" s="7">
        <v>1471.1215709303799</v>
      </c>
      <c r="BD527" s="7">
        <v>922.05979434992298</v>
      </c>
      <c r="BE527" s="7">
        <v>658.149430875029</v>
      </c>
      <c r="BF527" s="7">
        <v>2517.6289770354902</v>
      </c>
      <c r="BG527" s="7">
        <v>785.19241230437103</v>
      </c>
      <c r="BH527" s="19">
        <v>967.23927564113603</v>
      </c>
    </row>
    <row r="528" spans="2:60" ht="16.5" hidden="1" customHeight="1" x14ac:dyDescent="0.25">
      <c r="B528" s="21">
        <v>41153</v>
      </c>
      <c r="C528" s="11">
        <v>1170.0302092373399</v>
      </c>
      <c r="D528" s="11">
        <v>1278.7906972077601</v>
      </c>
      <c r="E528" s="11">
        <v>1183.61719853917</v>
      </c>
      <c r="F528" s="11">
        <v>1831.9943142017401</v>
      </c>
      <c r="G528" s="11">
        <v>1432.7158067432899</v>
      </c>
      <c r="H528" s="11">
        <v>1117.19863707024</v>
      </c>
      <c r="I528" s="11">
        <v>931.71132970691497</v>
      </c>
      <c r="J528" s="11">
        <v>741.95438134893095</v>
      </c>
      <c r="K528" s="11">
        <v>2060.082902998</v>
      </c>
      <c r="L528" s="11">
        <v>1142.2966690906801</v>
      </c>
      <c r="M528" s="11">
        <v>764.64410226670998</v>
      </c>
      <c r="N528" s="11">
        <v>1058.8294879380901</v>
      </c>
      <c r="O528" s="11">
        <v>1780.78067274369</v>
      </c>
      <c r="P528" s="11">
        <v>1043.7725184533699</v>
      </c>
      <c r="Q528" s="11">
        <v>1244.24996321197</v>
      </c>
      <c r="R528" s="11">
        <v>2378.3082960267998</v>
      </c>
      <c r="S528" s="11">
        <v>1316.66648616462</v>
      </c>
      <c r="T528" s="18">
        <v>1361.99566975571</v>
      </c>
      <c r="V528" s="21">
        <v>41153</v>
      </c>
      <c r="W528" s="11">
        <v>1267.28986149108</v>
      </c>
      <c r="X528" s="11">
        <v>1495.48156725841</v>
      </c>
      <c r="Y528" s="11">
        <v>1441.6034619324</v>
      </c>
      <c r="Z528" s="11">
        <v>1668.0988996598301</v>
      </c>
      <c r="AA528" s="11">
        <v>1543.62500361345</v>
      </c>
      <c r="AB528" s="11">
        <v>1419.7045471567201</v>
      </c>
      <c r="AC528" s="11">
        <v>1187.0555377682001</v>
      </c>
      <c r="AD528" s="11">
        <v>908.65283294631797</v>
      </c>
      <c r="AE528" s="11">
        <v>2167.0712103676901</v>
      </c>
      <c r="AF528" s="11">
        <v>1185.6405136364399</v>
      </c>
      <c r="AG528" s="11">
        <v>741.87163491005902</v>
      </c>
      <c r="AH528" s="11">
        <v>1241.8165950504999</v>
      </c>
      <c r="AI528" s="11">
        <v>1839.2555299179301</v>
      </c>
      <c r="AJ528" s="11">
        <v>1061.35123822694</v>
      </c>
      <c r="AK528" s="11">
        <v>1524.4856207881201</v>
      </c>
      <c r="AL528" s="11">
        <v>2541.4927897358998</v>
      </c>
      <c r="AM528" s="11">
        <v>1408.27046066209</v>
      </c>
      <c r="AN528" s="18">
        <v>1489.83297980771</v>
      </c>
      <c r="AP528" s="21">
        <v>41153</v>
      </c>
      <c r="AQ528" s="11">
        <v>968.11384583089</v>
      </c>
      <c r="AR528" s="11">
        <v>575.03325506593706</v>
      </c>
      <c r="AS528" s="11">
        <v>633.602395757512</v>
      </c>
      <c r="AT528" s="11">
        <v>2184.2565531231498</v>
      </c>
      <c r="AU528" s="11">
        <v>1118.1349800273299</v>
      </c>
      <c r="AV528" s="11">
        <v>787.75711275583399</v>
      </c>
      <c r="AW528" s="11">
        <v>549.54168036882197</v>
      </c>
      <c r="AX528" s="11">
        <v>519.10853423764104</v>
      </c>
      <c r="AY528" s="11">
        <v>1793.304992047</v>
      </c>
      <c r="AZ528" s="11">
        <v>1046.92142109416</v>
      </c>
      <c r="BA528" s="11">
        <v>794.54740930829303</v>
      </c>
      <c r="BB528" s="11">
        <v>750.18606228599299</v>
      </c>
      <c r="BC528" s="11">
        <v>1490.64911725919</v>
      </c>
      <c r="BD528" s="11">
        <v>1009.85331308948</v>
      </c>
      <c r="BE528" s="11">
        <v>894.30513621451996</v>
      </c>
      <c r="BF528" s="11">
        <v>1454.3931315897501</v>
      </c>
      <c r="BG528" s="11">
        <v>803.43848288621598</v>
      </c>
      <c r="BH528" s="18">
        <v>1071.74038469781</v>
      </c>
    </row>
    <row r="529" spans="2:60" ht="16.5" hidden="1" customHeight="1" x14ac:dyDescent="0.25">
      <c r="B529" s="20">
        <v>41183</v>
      </c>
      <c r="C529" s="7">
        <v>1123.17155252318</v>
      </c>
      <c r="D529" s="7">
        <v>1208.0475990320999</v>
      </c>
      <c r="E529" s="7">
        <v>1283.6136065027299</v>
      </c>
      <c r="F529" s="7">
        <v>1854.26344021772</v>
      </c>
      <c r="G529" s="7">
        <v>1352.07998029385</v>
      </c>
      <c r="H529" s="7">
        <v>1203.7767816553701</v>
      </c>
      <c r="I529" s="7">
        <v>824.870022406722</v>
      </c>
      <c r="J529" s="7">
        <v>928.93358541505495</v>
      </c>
      <c r="K529" s="7">
        <v>1667.53027019806</v>
      </c>
      <c r="L529" s="7">
        <v>1156.6201202557399</v>
      </c>
      <c r="M529" s="7">
        <v>1059.3897342811899</v>
      </c>
      <c r="N529" s="7">
        <v>1525.1361420076601</v>
      </c>
      <c r="O529" s="7">
        <v>1752.00051352632</v>
      </c>
      <c r="P529" s="7">
        <v>981.98272419445198</v>
      </c>
      <c r="Q529" s="7">
        <v>1318.8226860785001</v>
      </c>
      <c r="R529" s="7">
        <v>2184.2848413585398</v>
      </c>
      <c r="S529" s="7">
        <v>1308.1323741079</v>
      </c>
      <c r="T529" s="19">
        <v>1345.7988013777699</v>
      </c>
      <c r="V529" s="20">
        <v>41183</v>
      </c>
      <c r="W529" s="7">
        <v>1140.6842895601601</v>
      </c>
      <c r="X529" s="7">
        <v>1327.22648274583</v>
      </c>
      <c r="Y529" s="7">
        <v>1344.9839289956401</v>
      </c>
      <c r="Z529" s="7">
        <v>1770.5150242044199</v>
      </c>
      <c r="AA529" s="7">
        <v>1246.91020595245</v>
      </c>
      <c r="AB529" s="7">
        <v>1441.6515577514599</v>
      </c>
      <c r="AC529" s="7">
        <v>1009.29492328999</v>
      </c>
      <c r="AD529" s="7">
        <v>1245.4465796817401</v>
      </c>
      <c r="AE529" s="7">
        <v>1763.08755806576</v>
      </c>
      <c r="AF529" s="7">
        <v>1191.39207522012</v>
      </c>
      <c r="AG529" s="7">
        <v>1375.017089614</v>
      </c>
      <c r="AH529" s="7">
        <v>1265.11155035754</v>
      </c>
      <c r="AI529" s="7">
        <v>1789.6231105929</v>
      </c>
      <c r="AJ529" s="7">
        <v>1013.9997121942801</v>
      </c>
      <c r="AK529" s="7">
        <v>1460.69970257668</v>
      </c>
      <c r="AL529" s="7">
        <v>2298.4545004346201</v>
      </c>
      <c r="AM529" s="7">
        <v>1380.3077784106999</v>
      </c>
      <c r="AN529" s="19">
        <v>1426.39812679479</v>
      </c>
      <c r="AP529" s="20">
        <v>41183</v>
      </c>
      <c r="AQ529" s="7">
        <v>1082.38487876575</v>
      </c>
      <c r="AR529" s="7">
        <v>711.69344590324999</v>
      </c>
      <c r="AS529" s="7">
        <v>1069.5977586008501</v>
      </c>
      <c r="AT529" s="7">
        <v>2006.18147064751</v>
      </c>
      <c r="AU529" s="7">
        <v>1607.92729752834</v>
      </c>
      <c r="AV529" s="7">
        <v>822.64418670649695</v>
      </c>
      <c r="AW529" s="7">
        <v>522.50628687601204</v>
      </c>
      <c r="AX529" s="7">
        <v>598.31604893478402</v>
      </c>
      <c r="AY529" s="7">
        <v>1430.10238021687</v>
      </c>
      <c r="AZ529" s="7">
        <v>1075.52758995512</v>
      </c>
      <c r="BA529" s="7">
        <v>453.11819771643297</v>
      </c>
      <c r="BB529" s="7">
        <v>2067.9150774252898</v>
      </c>
      <c r="BC529" s="7">
        <v>1553.7949562682199</v>
      </c>
      <c r="BD529" s="7">
        <v>928.36867472311906</v>
      </c>
      <c r="BE529" s="7">
        <v>972.04434980806104</v>
      </c>
      <c r="BF529" s="7">
        <v>1239.57740638883</v>
      </c>
      <c r="BG529" s="7">
        <v>797.64114826752598</v>
      </c>
      <c r="BH529" s="19">
        <v>1147.9476585812199</v>
      </c>
    </row>
    <row r="530" spans="2:60" ht="16.5" hidden="1" customHeight="1" x14ac:dyDescent="0.25">
      <c r="B530" s="21">
        <v>41214</v>
      </c>
      <c r="C530" s="11">
        <v>1135.0167756839501</v>
      </c>
      <c r="D530" s="11">
        <v>1322.94471954294</v>
      </c>
      <c r="E530" s="11">
        <v>1344.10946686281</v>
      </c>
      <c r="F530" s="11">
        <v>2046.88274947022</v>
      </c>
      <c r="G530" s="11">
        <v>1209.52069516705</v>
      </c>
      <c r="H530" s="11">
        <v>1292.4719975764599</v>
      </c>
      <c r="I530" s="11">
        <v>861.58593999146001</v>
      </c>
      <c r="J530" s="11">
        <v>871.72741557435199</v>
      </c>
      <c r="K530" s="11">
        <v>1657.3138095225199</v>
      </c>
      <c r="L530" s="11">
        <v>1051.35504786459</v>
      </c>
      <c r="M530" s="11">
        <v>736.07952048010202</v>
      </c>
      <c r="N530" s="11">
        <v>1042.3987591625</v>
      </c>
      <c r="O530" s="11">
        <v>1751.01864401086</v>
      </c>
      <c r="P530" s="11">
        <v>912.99754271774498</v>
      </c>
      <c r="Q530" s="11">
        <v>1404.1662828322501</v>
      </c>
      <c r="R530" s="11">
        <v>2218.9565740470698</v>
      </c>
      <c r="S530" s="11">
        <v>1173.1994464494401</v>
      </c>
      <c r="T530" s="18">
        <v>1298.77690887732</v>
      </c>
      <c r="V530" s="21">
        <v>41214</v>
      </c>
      <c r="W530" s="11">
        <v>1175.7930487639601</v>
      </c>
      <c r="X530" s="11">
        <v>1429.63479427485</v>
      </c>
      <c r="Y530" s="11">
        <v>1430.4402446538099</v>
      </c>
      <c r="Z530" s="11">
        <v>1908.1125824854801</v>
      </c>
      <c r="AA530" s="11">
        <v>1234.5243589086299</v>
      </c>
      <c r="AB530" s="11">
        <v>1490.53856041974</v>
      </c>
      <c r="AC530" s="11">
        <v>1032.22363803079</v>
      </c>
      <c r="AD530" s="11">
        <v>1022.84848425795</v>
      </c>
      <c r="AE530" s="11">
        <v>1812.2620890620799</v>
      </c>
      <c r="AF530" s="11">
        <v>1064.0642642605601</v>
      </c>
      <c r="AG530" s="11">
        <v>838.830934264387</v>
      </c>
      <c r="AH530" s="11">
        <v>1222.1299167198199</v>
      </c>
      <c r="AI530" s="11">
        <v>1807.69536753846</v>
      </c>
      <c r="AJ530" s="11">
        <v>952.38217215568795</v>
      </c>
      <c r="AK530" s="11">
        <v>1490.3768961137901</v>
      </c>
      <c r="AL530" s="11">
        <v>2277.4353071502701</v>
      </c>
      <c r="AM530" s="11">
        <v>1248.4554733837899</v>
      </c>
      <c r="AN530" s="18">
        <v>1398.6073108181199</v>
      </c>
      <c r="AP530" s="21">
        <v>41214</v>
      </c>
      <c r="AQ530" s="11">
        <v>1048.3013210469601</v>
      </c>
      <c r="AR530" s="11">
        <v>752.78873428970405</v>
      </c>
      <c r="AS530" s="11">
        <v>928.15973564463695</v>
      </c>
      <c r="AT530" s="11">
        <v>2429.13103273562</v>
      </c>
      <c r="AU530" s="11">
        <v>1147.2209051234699</v>
      </c>
      <c r="AV530" s="11">
        <v>886.91874104744795</v>
      </c>
      <c r="AW530" s="11">
        <v>600.57875914879799</v>
      </c>
      <c r="AX530" s="11">
        <v>643.20934980669904</v>
      </c>
      <c r="AY530" s="11">
        <v>1327.8195156511799</v>
      </c>
      <c r="AZ530" s="11">
        <v>1018.30272672849</v>
      </c>
      <c r="BA530" s="11">
        <v>578.743549148292</v>
      </c>
      <c r="BB530" s="11">
        <v>714.85012916837002</v>
      </c>
      <c r="BC530" s="11">
        <v>1522.1483567607399</v>
      </c>
      <c r="BD530" s="11">
        <v>837.33435099379994</v>
      </c>
      <c r="BE530" s="11">
        <v>1109.53851851851</v>
      </c>
      <c r="BF530" s="11">
        <v>1525.14056538049</v>
      </c>
      <c r="BG530" s="11">
        <v>831.99645288326303</v>
      </c>
      <c r="BH530" s="18">
        <v>1054.60665877158</v>
      </c>
    </row>
    <row r="531" spans="2:60" ht="16.5" hidden="1" customHeight="1" x14ac:dyDescent="0.25">
      <c r="B531" s="20">
        <v>41244</v>
      </c>
      <c r="C531" s="7">
        <v>1205.4771767678801</v>
      </c>
      <c r="D531" s="7">
        <v>1299.4591479404201</v>
      </c>
      <c r="E531" s="7">
        <v>1404.68374669947</v>
      </c>
      <c r="F531" s="7">
        <v>2006.3648050329</v>
      </c>
      <c r="G531" s="7">
        <v>1234.52870703344</v>
      </c>
      <c r="H531" s="7">
        <v>1326.4090295499</v>
      </c>
      <c r="I531" s="7">
        <v>1005.91812929061</v>
      </c>
      <c r="J531" s="7">
        <v>905.39003811076702</v>
      </c>
      <c r="K531" s="7">
        <v>1643.9495659322599</v>
      </c>
      <c r="L531" s="7">
        <v>1145.0455202634801</v>
      </c>
      <c r="M531" s="7">
        <v>795.84686582035795</v>
      </c>
      <c r="N531" s="7">
        <v>1130.66780123274</v>
      </c>
      <c r="O531" s="7">
        <v>1898.8350690125401</v>
      </c>
      <c r="P531" s="7">
        <v>944.29422917929196</v>
      </c>
      <c r="Q531" s="7">
        <v>1547.40141252692</v>
      </c>
      <c r="R531" s="7">
        <v>2235.1351494502801</v>
      </c>
      <c r="S531" s="7">
        <v>1220.58967406599</v>
      </c>
      <c r="T531" s="19">
        <v>1388.53155288177</v>
      </c>
      <c r="V531" s="20">
        <v>41244</v>
      </c>
      <c r="W531" s="7">
        <v>1245.8726115522099</v>
      </c>
      <c r="X531" s="7">
        <v>1411.2604253818599</v>
      </c>
      <c r="Y531" s="7">
        <v>1484.87102877181</v>
      </c>
      <c r="Z531" s="7">
        <v>1887.5593159049099</v>
      </c>
      <c r="AA531" s="7">
        <v>1268.01619054819</v>
      </c>
      <c r="AB531" s="7">
        <v>1483.4771800322601</v>
      </c>
      <c r="AC531" s="7">
        <v>1165.74839339922</v>
      </c>
      <c r="AD531" s="7">
        <v>1040.6792146764501</v>
      </c>
      <c r="AE531" s="7">
        <v>1818.7990383342101</v>
      </c>
      <c r="AF531" s="7">
        <v>1160.25980472383</v>
      </c>
      <c r="AG531" s="7">
        <v>828.80153801416395</v>
      </c>
      <c r="AH531" s="7">
        <v>1331.38164653328</v>
      </c>
      <c r="AI531" s="7">
        <v>1957.59060642913</v>
      </c>
      <c r="AJ531" s="7">
        <v>972.79793072053701</v>
      </c>
      <c r="AK531" s="7">
        <v>1729.7746872694099</v>
      </c>
      <c r="AL531" s="7">
        <v>2279.93041776575</v>
      </c>
      <c r="AM531" s="7">
        <v>1307.08523869084</v>
      </c>
      <c r="AN531" s="19">
        <v>1491.1678482223199</v>
      </c>
      <c r="AP531" s="20">
        <v>41244</v>
      </c>
      <c r="AQ531" s="7">
        <v>1111.5920796952701</v>
      </c>
      <c r="AR531" s="7">
        <v>823.59431984576304</v>
      </c>
      <c r="AS531" s="7">
        <v>1024.8715904298799</v>
      </c>
      <c r="AT531" s="7">
        <v>2228.3271582494699</v>
      </c>
      <c r="AU531" s="7">
        <v>1155.3155574725899</v>
      </c>
      <c r="AV531" s="7">
        <v>1035.35896243669</v>
      </c>
      <c r="AW531" s="7">
        <v>705.92306325582103</v>
      </c>
      <c r="AX531" s="7">
        <v>637.62429187764997</v>
      </c>
      <c r="AY531" s="7">
        <v>1255.23876243568</v>
      </c>
      <c r="AZ531" s="7">
        <v>1098.8661165798101</v>
      </c>
      <c r="BA531" s="7">
        <v>728.24241619520399</v>
      </c>
      <c r="BB531" s="7">
        <v>734.50434381442005</v>
      </c>
      <c r="BC531" s="7">
        <v>1607.3889899900701</v>
      </c>
      <c r="BD531" s="7">
        <v>881.64545914347798</v>
      </c>
      <c r="BE531" s="7">
        <v>928.48071625851503</v>
      </c>
      <c r="BF531" s="7">
        <v>1735.57452593518</v>
      </c>
      <c r="BG531" s="7">
        <v>753.44350934474198</v>
      </c>
      <c r="BH531" s="19">
        <v>1106.18622909905</v>
      </c>
    </row>
    <row r="532" spans="2:60" ht="16.5" hidden="1" customHeight="1" x14ac:dyDescent="0.25">
      <c r="B532" s="21">
        <v>41275</v>
      </c>
      <c r="C532" s="11">
        <v>1105.3906442865</v>
      </c>
      <c r="D532" s="11">
        <v>874.80384489350001</v>
      </c>
      <c r="E532" s="11">
        <v>984.10617053281601</v>
      </c>
      <c r="F532" s="11">
        <v>1720.3619934460501</v>
      </c>
      <c r="G532" s="11">
        <v>1244.83063708181</v>
      </c>
      <c r="H532" s="11">
        <v>1284.3028978622301</v>
      </c>
      <c r="I532" s="11">
        <v>658.30791946871102</v>
      </c>
      <c r="J532" s="11">
        <v>591.05504628695996</v>
      </c>
      <c r="K532" s="11">
        <v>1719.24969344991</v>
      </c>
      <c r="L532" s="11">
        <v>946.13757097909695</v>
      </c>
      <c r="M532" s="11">
        <v>486.69662228556399</v>
      </c>
      <c r="N532" s="11">
        <v>876.65442838882905</v>
      </c>
      <c r="O532" s="11">
        <v>1655.7466483267699</v>
      </c>
      <c r="P532" s="11">
        <v>922.24401288227898</v>
      </c>
      <c r="Q532" s="11">
        <v>1295.0037116800299</v>
      </c>
      <c r="R532" s="11">
        <v>1989.07556503713</v>
      </c>
      <c r="S532" s="11">
        <v>705.57964962740198</v>
      </c>
      <c r="T532" s="18">
        <v>1187.8852038331599</v>
      </c>
      <c r="V532" s="21">
        <v>41275</v>
      </c>
      <c r="W532" s="11">
        <v>1042.0862875668199</v>
      </c>
      <c r="X532" s="11">
        <v>978.02909420635604</v>
      </c>
      <c r="Y532" s="11">
        <v>1047.82123026252</v>
      </c>
      <c r="Z532" s="11">
        <v>1474.41792396745</v>
      </c>
      <c r="AA532" s="11">
        <v>1260.34097921082</v>
      </c>
      <c r="AB532" s="11">
        <v>1295.5582084309101</v>
      </c>
      <c r="AC532" s="11">
        <v>829.50920636119804</v>
      </c>
      <c r="AD532" s="11">
        <v>732.87223960986898</v>
      </c>
      <c r="AE532" s="11">
        <v>1916.98728194668</v>
      </c>
      <c r="AF532" s="11">
        <v>933.73548646509403</v>
      </c>
      <c r="AG532" s="11">
        <v>642.08434156537805</v>
      </c>
      <c r="AH532" s="11">
        <v>969.60826394886794</v>
      </c>
      <c r="AI532" s="11">
        <v>1727.24761747159</v>
      </c>
      <c r="AJ532" s="11">
        <v>898.93163847733899</v>
      </c>
      <c r="AK532" s="11">
        <v>1460.5646464357201</v>
      </c>
      <c r="AL532" s="11">
        <v>2012.3368440366901</v>
      </c>
      <c r="AM532" s="11">
        <v>751.81051225296403</v>
      </c>
      <c r="AN532" s="18">
        <v>1267.6881988781699</v>
      </c>
      <c r="AP532" s="21">
        <v>41275</v>
      </c>
      <c r="AQ532" s="11">
        <v>1209.1550781267599</v>
      </c>
      <c r="AR532" s="11">
        <v>412.62823076923002</v>
      </c>
      <c r="AS532" s="11">
        <v>699.12759098786796</v>
      </c>
      <c r="AT532" s="11">
        <v>2305.53768378931</v>
      </c>
      <c r="AU532" s="11">
        <v>1200.9460062082301</v>
      </c>
      <c r="AV532" s="11">
        <v>1242.25024375</v>
      </c>
      <c r="AW532" s="11">
        <v>445.12769049858798</v>
      </c>
      <c r="AX532" s="11">
        <v>447.116331030916</v>
      </c>
      <c r="AY532" s="11">
        <v>1191.6651593650399</v>
      </c>
      <c r="AZ532" s="11">
        <v>971.88193713750502</v>
      </c>
      <c r="BA532" s="11">
        <v>340.68009602793501</v>
      </c>
      <c r="BB532" s="11">
        <v>594.05849628008696</v>
      </c>
      <c r="BC532" s="11">
        <v>1282.8839685116</v>
      </c>
      <c r="BD532" s="11">
        <v>957.08239305074699</v>
      </c>
      <c r="BE532" s="11">
        <v>748.14381087470395</v>
      </c>
      <c r="BF532" s="11">
        <v>1711.7575044642799</v>
      </c>
      <c r="BG532" s="11">
        <v>484.726019637462</v>
      </c>
      <c r="BH532" s="18">
        <v>1010.8919742499299</v>
      </c>
    </row>
    <row r="533" spans="2:60" ht="16.5" hidden="1" customHeight="1" x14ac:dyDescent="0.25">
      <c r="B533" s="20">
        <v>41306</v>
      </c>
      <c r="C533" s="7">
        <v>989.44821156109697</v>
      </c>
      <c r="D533" s="7">
        <v>1113.5458882524899</v>
      </c>
      <c r="E533" s="7">
        <v>1130.8456046486101</v>
      </c>
      <c r="F533" s="7">
        <v>1575.29350262056</v>
      </c>
      <c r="G533" s="7">
        <v>1448.2700467371301</v>
      </c>
      <c r="H533" s="7">
        <v>1101.11500866911</v>
      </c>
      <c r="I533" s="7">
        <v>752.63103650985397</v>
      </c>
      <c r="J533" s="7">
        <v>575.90127770470394</v>
      </c>
      <c r="K533" s="7">
        <v>1440.37067812496</v>
      </c>
      <c r="L533" s="7">
        <v>1010.2601186924099</v>
      </c>
      <c r="M533" s="7">
        <v>566.98450299580497</v>
      </c>
      <c r="N533" s="7">
        <v>892.91525824404903</v>
      </c>
      <c r="O533" s="7">
        <v>1726.68664319766</v>
      </c>
      <c r="P533" s="7">
        <v>959.60845315616803</v>
      </c>
      <c r="Q533" s="7">
        <v>1186.77919997509</v>
      </c>
      <c r="R533" s="7">
        <v>2264.14050707051</v>
      </c>
      <c r="S533" s="7">
        <v>906.04257041326605</v>
      </c>
      <c r="T533" s="19">
        <v>1181.25041827511</v>
      </c>
      <c r="V533" s="20">
        <v>41306</v>
      </c>
      <c r="W533" s="7">
        <v>1065.1869696449101</v>
      </c>
      <c r="X533" s="7">
        <v>1291.1789044006</v>
      </c>
      <c r="Y533" s="7">
        <v>1131.7461454918</v>
      </c>
      <c r="Z533" s="7">
        <v>1476.5278282184499</v>
      </c>
      <c r="AA533" s="7">
        <v>1512.96144655838</v>
      </c>
      <c r="AB533" s="7">
        <v>1166.06643344536</v>
      </c>
      <c r="AC533" s="7">
        <v>922.47278859442804</v>
      </c>
      <c r="AD533" s="7">
        <v>685.13100180171796</v>
      </c>
      <c r="AE533" s="7">
        <v>1556.42272654985</v>
      </c>
      <c r="AF533" s="7">
        <v>996.06240757971602</v>
      </c>
      <c r="AG533" s="7">
        <v>729.97679825040996</v>
      </c>
      <c r="AH533" s="7">
        <v>973.51624310397006</v>
      </c>
      <c r="AI533" s="7">
        <v>1825.4855790348799</v>
      </c>
      <c r="AJ533" s="7">
        <v>995.14491358705595</v>
      </c>
      <c r="AK533" s="7">
        <v>1321.0642584325301</v>
      </c>
      <c r="AL533" s="7">
        <v>2324.7558486367502</v>
      </c>
      <c r="AM533" s="7">
        <v>915.26814740420195</v>
      </c>
      <c r="AN533" s="19">
        <v>1287.2281535199299</v>
      </c>
      <c r="AP533" s="20">
        <v>41306</v>
      </c>
      <c r="AQ533" s="7">
        <v>847.79256090199203</v>
      </c>
      <c r="AR533" s="7">
        <v>419.15653221022598</v>
      </c>
      <c r="AS533" s="7">
        <v>1127.1854386451901</v>
      </c>
      <c r="AT533" s="7">
        <v>1737.5101186322399</v>
      </c>
      <c r="AU533" s="7">
        <v>1228.8984083269399</v>
      </c>
      <c r="AV533" s="7">
        <v>962.471956521739</v>
      </c>
      <c r="AW533" s="7">
        <v>480.91717377812199</v>
      </c>
      <c r="AX533" s="7">
        <v>451.64625982079502</v>
      </c>
      <c r="AY533" s="7">
        <v>1196.0684455302201</v>
      </c>
      <c r="AZ533" s="7">
        <v>1042.4111084194401</v>
      </c>
      <c r="BA533" s="7">
        <v>369.42790390987398</v>
      </c>
      <c r="BB533" s="7">
        <v>772.98262144242403</v>
      </c>
      <c r="BC533" s="7">
        <v>1287.8319498984399</v>
      </c>
      <c r="BD533" s="7">
        <v>869.43160202950901</v>
      </c>
      <c r="BE533" s="7">
        <v>777.219929399899</v>
      </c>
      <c r="BF533" s="7">
        <v>1633.1664323748601</v>
      </c>
      <c r="BG533" s="7">
        <v>853.01598579040797</v>
      </c>
      <c r="BH533" s="19">
        <v>942.14995696391202</v>
      </c>
    </row>
    <row r="534" spans="2:60" ht="16.5" hidden="1" customHeight="1" x14ac:dyDescent="0.25">
      <c r="B534" s="21">
        <v>41334</v>
      </c>
      <c r="C534" s="11">
        <v>1330.3437039939599</v>
      </c>
      <c r="D534" s="11">
        <v>1069.6939973178301</v>
      </c>
      <c r="E534" s="11">
        <v>1317.67946050505</v>
      </c>
      <c r="F534" s="11">
        <v>1882.0037922709701</v>
      </c>
      <c r="G534" s="11">
        <v>1259.2097191625601</v>
      </c>
      <c r="H534" s="11">
        <v>1561.89174831277</v>
      </c>
      <c r="I534" s="11">
        <v>793.82926184525104</v>
      </c>
      <c r="J534" s="11">
        <v>856.68628730647504</v>
      </c>
      <c r="K534" s="11">
        <v>1538.13459726376</v>
      </c>
      <c r="L534" s="11">
        <v>1037.6974970767301</v>
      </c>
      <c r="M534" s="11">
        <v>525.75314488876302</v>
      </c>
      <c r="N534" s="11">
        <v>1063.8823920505099</v>
      </c>
      <c r="O534" s="11">
        <v>1809.4990258697201</v>
      </c>
      <c r="P534" s="11">
        <v>808.82662874870698</v>
      </c>
      <c r="Q534" s="11">
        <v>1107.4112260449201</v>
      </c>
      <c r="R534" s="11">
        <v>2310.1756174893198</v>
      </c>
      <c r="S534" s="11">
        <v>995.006755425861</v>
      </c>
      <c r="T534" s="18">
        <v>1311.66040437173</v>
      </c>
      <c r="V534" s="21">
        <v>41334</v>
      </c>
      <c r="W534" s="11">
        <v>1427.2645597645601</v>
      </c>
      <c r="X534" s="11">
        <v>1161.4018155619499</v>
      </c>
      <c r="Y534" s="11">
        <v>1466.00329435461</v>
      </c>
      <c r="Z534" s="11">
        <v>1722.9624842977801</v>
      </c>
      <c r="AA534" s="11">
        <v>1301.28425983579</v>
      </c>
      <c r="AB534" s="11">
        <v>1311.1251699442901</v>
      </c>
      <c r="AC534" s="11">
        <v>921.81914399609798</v>
      </c>
      <c r="AD534" s="11">
        <v>1159.4268538631</v>
      </c>
      <c r="AE534" s="11">
        <v>1679.90528605292</v>
      </c>
      <c r="AF534" s="11">
        <v>975.98771346114404</v>
      </c>
      <c r="AG534" s="11">
        <v>689.00194975495594</v>
      </c>
      <c r="AH534" s="11">
        <v>1327.3801393675999</v>
      </c>
      <c r="AI534" s="11">
        <v>1879.2221859056599</v>
      </c>
      <c r="AJ534" s="11">
        <v>806.24000797847998</v>
      </c>
      <c r="AK534" s="11">
        <v>1219.1552925342401</v>
      </c>
      <c r="AL534" s="11">
        <v>2381.79746138566</v>
      </c>
      <c r="AM534" s="11">
        <v>1018.70082830434</v>
      </c>
      <c r="AN534" s="18">
        <v>1416.61340645062</v>
      </c>
      <c r="AP534" s="21">
        <v>41334</v>
      </c>
      <c r="AQ534" s="11">
        <v>1139.2448419550301</v>
      </c>
      <c r="AR534" s="11">
        <v>667.36114268512904</v>
      </c>
      <c r="AS534" s="11">
        <v>848.39429810585898</v>
      </c>
      <c r="AT534" s="11">
        <v>2099.85385011791</v>
      </c>
      <c r="AU534" s="11">
        <v>1140.2360708583201</v>
      </c>
      <c r="AV534" s="11">
        <v>1824.7917113573999</v>
      </c>
      <c r="AW534" s="11">
        <v>565.66328822528806</v>
      </c>
      <c r="AX534" s="11">
        <v>484.62564469777902</v>
      </c>
      <c r="AY534" s="11">
        <v>1214.23215996472</v>
      </c>
      <c r="AZ534" s="11">
        <v>1165.11883791543</v>
      </c>
      <c r="BA534" s="11">
        <v>340.539390372188</v>
      </c>
      <c r="BB534" s="11">
        <v>609.95827292441095</v>
      </c>
      <c r="BC534" s="11">
        <v>1401.19971820208</v>
      </c>
      <c r="BD534" s="11">
        <v>813.79140144388498</v>
      </c>
      <c r="BE534" s="11">
        <v>822.50220226079898</v>
      </c>
      <c r="BF534" s="11">
        <v>1746.8661979797901</v>
      </c>
      <c r="BG534" s="11">
        <v>915.38901789264401</v>
      </c>
      <c r="BH534" s="18">
        <v>1072.77628180957</v>
      </c>
    </row>
    <row r="535" spans="2:60" ht="16.5" hidden="1" customHeight="1" x14ac:dyDescent="0.25">
      <c r="B535" s="20">
        <v>41365</v>
      </c>
      <c r="C535" s="7">
        <v>1086.1054316818099</v>
      </c>
      <c r="D535" s="7">
        <v>1021.76814578251</v>
      </c>
      <c r="E535" s="7">
        <v>1027.8538545803499</v>
      </c>
      <c r="F535" s="7">
        <v>1733.0387673320299</v>
      </c>
      <c r="G535" s="7">
        <v>1460.0487597362601</v>
      </c>
      <c r="H535" s="7">
        <v>1184.9010453313699</v>
      </c>
      <c r="I535" s="7">
        <v>771.48986991785296</v>
      </c>
      <c r="J535" s="7">
        <v>577.49936803852302</v>
      </c>
      <c r="K535" s="7">
        <v>1466.9802380728399</v>
      </c>
      <c r="L535" s="7">
        <v>1043.26765718557</v>
      </c>
      <c r="M535" s="7">
        <v>573.77294863693805</v>
      </c>
      <c r="N535" s="7">
        <v>915.75831490096198</v>
      </c>
      <c r="O535" s="7">
        <v>1708.5052747264799</v>
      </c>
      <c r="P535" s="7">
        <v>845.43526658110795</v>
      </c>
      <c r="Q535" s="7">
        <v>1259.52536921253</v>
      </c>
      <c r="R535" s="7">
        <v>2259.8622400314998</v>
      </c>
      <c r="S535" s="7">
        <v>882.11045653951896</v>
      </c>
      <c r="T535" s="19">
        <v>1208.2073276839801</v>
      </c>
      <c r="V535" s="20">
        <v>41365</v>
      </c>
      <c r="W535" s="7">
        <v>1110.1075893562499</v>
      </c>
      <c r="X535" s="7">
        <v>1127.4862813437601</v>
      </c>
      <c r="Y535" s="7">
        <v>1213.872997704</v>
      </c>
      <c r="Z535" s="7">
        <v>1680.39089308094</v>
      </c>
      <c r="AA535" s="7">
        <v>1290.27058539735</v>
      </c>
      <c r="AB535" s="7">
        <v>1374.26435251007</v>
      </c>
      <c r="AC535" s="7">
        <v>895.89727165006002</v>
      </c>
      <c r="AD535" s="7">
        <v>646.08048971278401</v>
      </c>
      <c r="AE535" s="7">
        <v>1595.16070425731</v>
      </c>
      <c r="AF535" s="7">
        <v>1057.54004543326</v>
      </c>
      <c r="AG535" s="7">
        <v>727.54773968554196</v>
      </c>
      <c r="AH535" s="7">
        <v>1090.2331049535801</v>
      </c>
      <c r="AI535" s="7">
        <v>1762.28461221</v>
      </c>
      <c r="AJ535" s="7">
        <v>815.45018239556998</v>
      </c>
      <c r="AK535" s="7">
        <v>1421.3055873802</v>
      </c>
      <c r="AL535" s="7">
        <v>2293.1326978745001</v>
      </c>
      <c r="AM535" s="7">
        <v>939.213591679248</v>
      </c>
      <c r="AN535" s="19">
        <v>1284.4650373717</v>
      </c>
      <c r="AP535" s="20">
        <v>41365</v>
      </c>
      <c r="AQ535" s="7">
        <v>1034.2348054156701</v>
      </c>
      <c r="AR535" s="7">
        <v>677.98041555783004</v>
      </c>
      <c r="AS535" s="7">
        <v>610.139976369495</v>
      </c>
      <c r="AT535" s="7">
        <v>1824.7583248004801</v>
      </c>
      <c r="AU535" s="7">
        <v>1858.1280675293499</v>
      </c>
      <c r="AV535" s="7">
        <v>867.00459768700705</v>
      </c>
      <c r="AW535" s="7">
        <v>565.85782930126004</v>
      </c>
      <c r="AX535" s="7">
        <v>492.976488221919</v>
      </c>
      <c r="AY535" s="7">
        <v>1198.66169499578</v>
      </c>
      <c r="AZ535" s="7">
        <v>1009.9970210371</v>
      </c>
      <c r="BA535" s="7">
        <v>367.68143174016302</v>
      </c>
      <c r="BB535" s="7">
        <v>609.97427840863304</v>
      </c>
      <c r="BC535" s="7">
        <v>1462.25739193703</v>
      </c>
      <c r="BD535" s="7">
        <v>892.747998265506</v>
      </c>
      <c r="BE535" s="7">
        <v>749.96020518907903</v>
      </c>
      <c r="BF535" s="7">
        <v>1823.2661234705199</v>
      </c>
      <c r="BG535" s="7">
        <v>436.27969220694098</v>
      </c>
      <c r="BH535" s="19">
        <v>1034.6157978425199</v>
      </c>
    </row>
    <row r="536" spans="2:60" ht="16.5" hidden="1" customHeight="1" x14ac:dyDescent="0.25">
      <c r="B536" s="21">
        <v>41395</v>
      </c>
      <c r="C536" s="11">
        <v>1163.05312537639</v>
      </c>
      <c r="D536" s="11">
        <v>1035.4954988475399</v>
      </c>
      <c r="E536" s="11">
        <v>1078.1798597847701</v>
      </c>
      <c r="F536" s="11">
        <v>2010.74531057934</v>
      </c>
      <c r="G536" s="11">
        <v>1649.0154138574801</v>
      </c>
      <c r="H536" s="11">
        <v>1256.60754050989</v>
      </c>
      <c r="I536" s="11">
        <v>724.19173291279799</v>
      </c>
      <c r="J536" s="11">
        <v>600.30796655505799</v>
      </c>
      <c r="K536" s="11">
        <v>1458.4732979755099</v>
      </c>
      <c r="L536" s="11">
        <v>951.791149162843</v>
      </c>
      <c r="M536" s="11">
        <v>600.63172497725202</v>
      </c>
      <c r="N536" s="11">
        <v>894.88392781600498</v>
      </c>
      <c r="O536" s="11">
        <v>1728.43401103581</v>
      </c>
      <c r="P536" s="11">
        <v>792.50511343979804</v>
      </c>
      <c r="Q536" s="11">
        <v>1352.1350888980701</v>
      </c>
      <c r="R536" s="11">
        <v>2285.0443600225499</v>
      </c>
      <c r="S536" s="11">
        <v>1028.71741369696</v>
      </c>
      <c r="T536" s="18">
        <v>1256.2120872929099</v>
      </c>
      <c r="V536" s="21">
        <v>41395</v>
      </c>
      <c r="W536" s="11">
        <v>1255.5968081696799</v>
      </c>
      <c r="X536" s="11">
        <v>1120.60582969598</v>
      </c>
      <c r="Y536" s="11">
        <v>1184.68509030123</v>
      </c>
      <c r="Z536" s="11">
        <v>1650.2702107376599</v>
      </c>
      <c r="AA536" s="11">
        <v>1880.44083065271</v>
      </c>
      <c r="AB536" s="11">
        <v>1429.2331620984801</v>
      </c>
      <c r="AC536" s="11">
        <v>939.37469442493102</v>
      </c>
      <c r="AD536" s="11">
        <v>683.53197342203896</v>
      </c>
      <c r="AE536" s="11">
        <v>1549.2550198256199</v>
      </c>
      <c r="AF536" s="11">
        <v>952.460468284532</v>
      </c>
      <c r="AG536" s="11">
        <v>691.52729931709803</v>
      </c>
      <c r="AH536" s="11">
        <v>1049.5797964599799</v>
      </c>
      <c r="AI536" s="11">
        <v>1825.31700774347</v>
      </c>
      <c r="AJ536" s="11">
        <v>767.71618651672998</v>
      </c>
      <c r="AK536" s="11">
        <v>1511.1258910614499</v>
      </c>
      <c r="AL536" s="11">
        <v>2448.9624007800599</v>
      </c>
      <c r="AM536" s="11">
        <v>1064.2218037649</v>
      </c>
      <c r="AN536" s="18">
        <v>1355.26218895327</v>
      </c>
      <c r="AP536" s="21">
        <v>41395</v>
      </c>
      <c r="AQ536" s="11">
        <v>963.58541493608902</v>
      </c>
      <c r="AR536" s="11">
        <v>717.87483498583504</v>
      </c>
      <c r="AS536" s="11">
        <v>530.96137949353601</v>
      </c>
      <c r="AT536" s="11">
        <v>2704.22278415961</v>
      </c>
      <c r="AU536" s="11">
        <v>1243.1905790789001</v>
      </c>
      <c r="AV536" s="11">
        <v>954.25209641706897</v>
      </c>
      <c r="AW536" s="11">
        <v>448.94667537983901</v>
      </c>
      <c r="AX536" s="11">
        <v>496.98108742138299</v>
      </c>
      <c r="AY536" s="11">
        <v>1282.57307882744</v>
      </c>
      <c r="AZ536" s="11">
        <v>950.15734814754603</v>
      </c>
      <c r="BA536" s="11">
        <v>498.28023988005901</v>
      </c>
      <c r="BB536" s="11">
        <v>652.55275657103505</v>
      </c>
      <c r="BC536" s="11">
        <v>1359.95794332737</v>
      </c>
      <c r="BD536" s="11">
        <v>831.169919442381</v>
      </c>
      <c r="BE536" s="11">
        <v>899.32118933969696</v>
      </c>
      <c r="BF536" s="11">
        <v>1271.13731860036</v>
      </c>
      <c r="BG536" s="11">
        <v>845.757953836556</v>
      </c>
      <c r="BH536" s="18">
        <v>1038.29182597163</v>
      </c>
    </row>
    <row r="537" spans="2:60" ht="16.5" hidden="1" customHeight="1" x14ac:dyDescent="0.25">
      <c r="B537" s="20">
        <v>41426</v>
      </c>
      <c r="C537" s="7">
        <v>1264.0965994603901</v>
      </c>
      <c r="D537" s="7">
        <v>1033.06966647635</v>
      </c>
      <c r="E537" s="7">
        <v>1143.13380208333</v>
      </c>
      <c r="F537" s="7">
        <v>2018.6350768433699</v>
      </c>
      <c r="G537" s="7">
        <v>1298.6694190298599</v>
      </c>
      <c r="H537" s="7">
        <v>1213.52574256048</v>
      </c>
      <c r="I537" s="7">
        <v>753.77376333750794</v>
      </c>
      <c r="J537" s="7">
        <v>629.49532156917201</v>
      </c>
      <c r="K537" s="7">
        <v>1549.20544161216</v>
      </c>
      <c r="L537" s="7">
        <v>964.11490931631704</v>
      </c>
      <c r="M537" s="7">
        <v>828.72595497972895</v>
      </c>
      <c r="N537" s="7">
        <v>836.88731355338098</v>
      </c>
      <c r="O537" s="7">
        <v>1723.3827494782799</v>
      </c>
      <c r="P537" s="7">
        <v>897.79370658252799</v>
      </c>
      <c r="Q537" s="7">
        <v>1620.3722325372901</v>
      </c>
      <c r="R537" s="7">
        <v>2083.3952517738899</v>
      </c>
      <c r="S537" s="7">
        <v>1286.4346634317501</v>
      </c>
      <c r="T537" s="19">
        <v>1286.7793259166399</v>
      </c>
      <c r="V537" s="20">
        <v>41426</v>
      </c>
      <c r="W537" s="7">
        <v>1252.08798389453</v>
      </c>
      <c r="X537" s="7">
        <v>1150.4582410133701</v>
      </c>
      <c r="Y537" s="7">
        <v>1233.3594824270899</v>
      </c>
      <c r="Z537" s="7">
        <v>1751.7804671312001</v>
      </c>
      <c r="AA537" s="7">
        <v>1314.12163948641</v>
      </c>
      <c r="AB537" s="7">
        <v>1464.1172587292899</v>
      </c>
      <c r="AC537" s="7">
        <v>930.36405968894405</v>
      </c>
      <c r="AD537" s="7">
        <v>750.62292066672705</v>
      </c>
      <c r="AE537" s="7">
        <v>1638.5502748865499</v>
      </c>
      <c r="AF537" s="7">
        <v>956.27407212090202</v>
      </c>
      <c r="AG537" s="7">
        <v>979.55162275344605</v>
      </c>
      <c r="AH537" s="7">
        <v>940.64901883848995</v>
      </c>
      <c r="AI537" s="7">
        <v>1831.8929421411799</v>
      </c>
      <c r="AJ537" s="7">
        <v>902.52239038248604</v>
      </c>
      <c r="AK537" s="7">
        <v>1525.5350607888099</v>
      </c>
      <c r="AL537" s="7">
        <v>2185.7242704783098</v>
      </c>
      <c r="AM537" s="7">
        <v>1368.47819443617</v>
      </c>
      <c r="AN537" s="19">
        <v>1354.9294504044899</v>
      </c>
      <c r="AP537" s="20">
        <v>41426</v>
      </c>
      <c r="AQ537" s="7">
        <v>1295.4106232409999</v>
      </c>
      <c r="AR537" s="7">
        <v>627.28753286683605</v>
      </c>
      <c r="AS537" s="7">
        <v>888.04392177589796</v>
      </c>
      <c r="AT537" s="7">
        <v>2386.4231960195798</v>
      </c>
      <c r="AU537" s="7">
        <v>1266.26437007497</v>
      </c>
      <c r="AV537" s="7">
        <v>843.77745725760099</v>
      </c>
      <c r="AW537" s="7">
        <v>512.46533866372499</v>
      </c>
      <c r="AX537" s="7">
        <v>504.17870731247598</v>
      </c>
      <c r="AY537" s="7">
        <v>1345.7085482319001</v>
      </c>
      <c r="AZ537" s="7">
        <v>984.07012857259804</v>
      </c>
      <c r="BA537" s="7">
        <v>548.74153453720896</v>
      </c>
      <c r="BB537" s="7">
        <v>648.60309886339201</v>
      </c>
      <c r="BC537" s="7">
        <v>1301.83771788691</v>
      </c>
      <c r="BD537" s="7">
        <v>889.07924622728603</v>
      </c>
      <c r="BE537" s="7">
        <v>1811.87988691281</v>
      </c>
      <c r="BF537" s="7">
        <v>1184.5899664516101</v>
      </c>
      <c r="BG537" s="7">
        <v>753.64365570599603</v>
      </c>
      <c r="BH537" s="19">
        <v>1123.76480721656</v>
      </c>
    </row>
    <row r="538" spans="2:60" ht="16.5" hidden="1" customHeight="1" x14ac:dyDescent="0.25">
      <c r="B538" s="21">
        <v>41456</v>
      </c>
      <c r="C538" s="11">
        <v>1113.2639362095499</v>
      </c>
      <c r="D538" s="11">
        <v>947.349791994317</v>
      </c>
      <c r="E538" s="11">
        <v>1152.2928973211599</v>
      </c>
      <c r="F538" s="11">
        <v>1882.2119100203599</v>
      </c>
      <c r="G538" s="11">
        <v>1389.09386574929</v>
      </c>
      <c r="H538" s="11">
        <v>1179.65025188699</v>
      </c>
      <c r="I538" s="11">
        <v>772.81990845092901</v>
      </c>
      <c r="J538" s="11">
        <v>642.99706734203505</v>
      </c>
      <c r="K538" s="11">
        <v>1518.7832171846501</v>
      </c>
      <c r="L538" s="11">
        <v>979.58436211337096</v>
      </c>
      <c r="M538" s="11">
        <v>643.21080680156501</v>
      </c>
      <c r="N538" s="11">
        <v>940.659836684933</v>
      </c>
      <c r="O538" s="11">
        <v>1908.6071586085</v>
      </c>
      <c r="P538" s="11">
        <v>862.69180175076497</v>
      </c>
      <c r="Q538" s="11">
        <v>1727.58247974812</v>
      </c>
      <c r="R538" s="11">
        <v>2187.6330316684198</v>
      </c>
      <c r="S538" s="11">
        <v>945.11420399245196</v>
      </c>
      <c r="T538" s="18">
        <v>1300.87984383453</v>
      </c>
      <c r="V538" s="21">
        <v>41456</v>
      </c>
      <c r="W538" s="11">
        <v>1175.9239036530901</v>
      </c>
      <c r="X538" s="11">
        <v>1089.0962716681499</v>
      </c>
      <c r="Y538" s="11">
        <v>1258.65393703104</v>
      </c>
      <c r="Z538" s="11">
        <v>1777.53947408459</v>
      </c>
      <c r="AA538" s="11">
        <v>1388.6187520051301</v>
      </c>
      <c r="AB538" s="11">
        <v>1297.8771420319599</v>
      </c>
      <c r="AC538" s="11">
        <v>953.83679241359198</v>
      </c>
      <c r="AD538" s="11">
        <v>741.58358409292498</v>
      </c>
      <c r="AE538" s="11">
        <v>1653.09239541842</v>
      </c>
      <c r="AF538" s="11">
        <v>987.67727273979801</v>
      </c>
      <c r="AG538" s="11">
        <v>817.775807043756</v>
      </c>
      <c r="AH538" s="11">
        <v>1030.21258302507</v>
      </c>
      <c r="AI538" s="11">
        <v>2035.80936673371</v>
      </c>
      <c r="AJ538" s="11">
        <v>849.95488534851802</v>
      </c>
      <c r="AK538" s="11">
        <v>1980.2504394314701</v>
      </c>
      <c r="AL538" s="11">
        <v>2337.22686203073</v>
      </c>
      <c r="AM538" s="11">
        <v>1064.93101478938</v>
      </c>
      <c r="AN538" s="18">
        <v>1426.3735638166399</v>
      </c>
      <c r="AP538" s="21">
        <v>41456</v>
      </c>
      <c r="AQ538" s="11">
        <v>1007.76689461153</v>
      </c>
      <c r="AR538" s="11">
        <v>582.91265052237395</v>
      </c>
      <c r="AS538" s="11">
        <v>752.32831258644501</v>
      </c>
      <c r="AT538" s="11">
        <v>2053.6727339942399</v>
      </c>
      <c r="AU538" s="11">
        <v>1390.25118101006</v>
      </c>
      <c r="AV538" s="11">
        <v>937.39707259337104</v>
      </c>
      <c r="AW538" s="11">
        <v>527.20643146033501</v>
      </c>
      <c r="AX538" s="11">
        <v>543.15742088323202</v>
      </c>
      <c r="AY538" s="11">
        <v>1257.4878635226701</v>
      </c>
      <c r="AZ538" s="11">
        <v>962.50310718362095</v>
      </c>
      <c r="BA538" s="11">
        <v>427.72969120514301</v>
      </c>
      <c r="BB538" s="11">
        <v>811.45725873507195</v>
      </c>
      <c r="BC538" s="11">
        <v>1311.33094205359</v>
      </c>
      <c r="BD538" s="11">
        <v>883.52410842516804</v>
      </c>
      <c r="BE538" s="11">
        <v>950.84119855692097</v>
      </c>
      <c r="BF538" s="11">
        <v>1148.0889110922899</v>
      </c>
      <c r="BG538" s="11">
        <v>581.58347155448701</v>
      </c>
      <c r="BH538" s="18">
        <v>1042.5891247285599</v>
      </c>
    </row>
    <row r="539" spans="2:60" ht="16.5" hidden="1" customHeight="1" x14ac:dyDescent="0.25">
      <c r="B539" s="20">
        <v>41487</v>
      </c>
      <c r="C539" s="7">
        <v>1106.58091744884</v>
      </c>
      <c r="D539" s="7">
        <v>1012.3415527483</v>
      </c>
      <c r="E539" s="7">
        <v>1120.1834056139801</v>
      </c>
      <c r="F539" s="7">
        <v>2113.78445979145</v>
      </c>
      <c r="G539" s="7">
        <v>1244.57505161837</v>
      </c>
      <c r="H539" s="7">
        <v>1272.3271734627399</v>
      </c>
      <c r="I539" s="7">
        <v>736.92291603377396</v>
      </c>
      <c r="J539" s="7">
        <v>2052.02496311407</v>
      </c>
      <c r="K539" s="7">
        <v>1335.9426479258</v>
      </c>
      <c r="L539" s="7">
        <v>989.31162366506805</v>
      </c>
      <c r="M539" s="7">
        <v>537.72454943157197</v>
      </c>
      <c r="N539" s="7">
        <v>899.43353145086803</v>
      </c>
      <c r="O539" s="7">
        <v>1473.7592754470099</v>
      </c>
      <c r="P539" s="7">
        <v>834.541061097446</v>
      </c>
      <c r="Q539" s="7">
        <v>1212.0695091781899</v>
      </c>
      <c r="R539" s="7">
        <v>2333.0935630183799</v>
      </c>
      <c r="S539" s="7">
        <v>774.89380493760098</v>
      </c>
      <c r="T539" s="19">
        <v>1215.5430326926601</v>
      </c>
      <c r="V539" s="20">
        <v>41487</v>
      </c>
      <c r="W539" s="7">
        <v>1157.2230754377899</v>
      </c>
      <c r="X539" s="7">
        <v>1114.4647934657401</v>
      </c>
      <c r="Y539" s="7">
        <v>1201.12418562926</v>
      </c>
      <c r="Z539" s="7">
        <v>1859.9376120399299</v>
      </c>
      <c r="AA539" s="7">
        <v>1245.38230139294</v>
      </c>
      <c r="AB539" s="7">
        <v>1400.6105982373299</v>
      </c>
      <c r="AC539" s="7">
        <v>897.52577794889999</v>
      </c>
      <c r="AD539" s="7">
        <v>728.55548238135805</v>
      </c>
      <c r="AE539" s="7">
        <v>1358.2868878369</v>
      </c>
      <c r="AF539" s="7">
        <v>954.053961501456</v>
      </c>
      <c r="AG539" s="7">
        <v>669.95891287665597</v>
      </c>
      <c r="AH539" s="7">
        <v>1120.5658174856401</v>
      </c>
      <c r="AI539" s="7">
        <v>1591.82317406795</v>
      </c>
      <c r="AJ539" s="7">
        <v>824.87622232753301</v>
      </c>
      <c r="AK539" s="7">
        <v>1441.4853166543501</v>
      </c>
      <c r="AL539" s="7">
        <v>2489.6974595811398</v>
      </c>
      <c r="AM539" s="7">
        <v>1028.41040055395</v>
      </c>
      <c r="AN539" s="19">
        <v>1218.5845094751301</v>
      </c>
      <c r="AP539" s="20">
        <v>41487</v>
      </c>
      <c r="AQ539" s="7">
        <v>1010.86662610748</v>
      </c>
      <c r="AR539" s="7">
        <v>748.54295566502401</v>
      </c>
      <c r="AS539" s="7">
        <v>832.61208955223799</v>
      </c>
      <c r="AT539" s="7">
        <v>2540.4165686131</v>
      </c>
      <c r="AU539" s="7">
        <v>1242.70152594007</v>
      </c>
      <c r="AV539" s="7">
        <v>1017.91197033898</v>
      </c>
      <c r="AW539" s="7">
        <v>527.77165492414497</v>
      </c>
      <c r="AX539" s="7">
        <v>2800.3190889919802</v>
      </c>
      <c r="AY539" s="7">
        <v>1290.04226049313</v>
      </c>
      <c r="AZ539" s="7">
        <v>1065.3216932093401</v>
      </c>
      <c r="BA539" s="7">
        <v>367.65051980523702</v>
      </c>
      <c r="BB539" s="7">
        <v>633.56918786204699</v>
      </c>
      <c r="BC539" s="7">
        <v>1068.30095361501</v>
      </c>
      <c r="BD539" s="7">
        <v>851.94967441009601</v>
      </c>
      <c r="BE539" s="7">
        <v>850.505122944856</v>
      </c>
      <c r="BF539" s="7">
        <v>1443.99343919442</v>
      </c>
      <c r="BG539" s="7">
        <v>330.66003920104498</v>
      </c>
      <c r="BH539" s="19">
        <v>1209.83011606636</v>
      </c>
    </row>
    <row r="540" spans="2:60" ht="16.5" hidden="1" customHeight="1" x14ac:dyDescent="0.25">
      <c r="B540" s="21">
        <v>41518</v>
      </c>
      <c r="C540" s="11">
        <v>1118.43110152085</v>
      </c>
      <c r="D540" s="11">
        <v>1014.52895401155</v>
      </c>
      <c r="E540" s="11">
        <v>1041.0748515625</v>
      </c>
      <c r="F540" s="11">
        <v>1970.4436774201799</v>
      </c>
      <c r="G540" s="11">
        <v>1204.4252298857</v>
      </c>
      <c r="H540" s="11">
        <v>1157.3418508227301</v>
      </c>
      <c r="I540" s="11">
        <v>797.16637375287701</v>
      </c>
      <c r="J540" s="11">
        <v>583.67249054495403</v>
      </c>
      <c r="K540" s="11">
        <v>1478.0619087964401</v>
      </c>
      <c r="L540" s="11">
        <v>987.29805695392702</v>
      </c>
      <c r="M540" s="11">
        <v>536.20804905081195</v>
      </c>
      <c r="N540" s="11">
        <v>959.37333663901904</v>
      </c>
      <c r="O540" s="11">
        <v>1762.38688121464</v>
      </c>
      <c r="P540" s="11">
        <v>953.79169206432903</v>
      </c>
      <c r="Q540" s="11">
        <v>1343.2674989649299</v>
      </c>
      <c r="R540" s="11">
        <v>2079.79669569404</v>
      </c>
      <c r="S540" s="11">
        <v>2148.0406873756401</v>
      </c>
      <c r="T540" s="18">
        <v>1223.4245661426501</v>
      </c>
      <c r="V540" s="21">
        <v>41518</v>
      </c>
      <c r="W540" s="11">
        <v>1130.0686076572899</v>
      </c>
      <c r="X540" s="11">
        <v>1188.31298036822</v>
      </c>
      <c r="Y540" s="11">
        <v>1091.01535755858</v>
      </c>
      <c r="Z540" s="11">
        <v>1906.63008222396</v>
      </c>
      <c r="AA540" s="11">
        <v>1226.71546727799</v>
      </c>
      <c r="AB540" s="11">
        <v>1307.5539813151199</v>
      </c>
      <c r="AC540" s="11">
        <v>941.55578085663797</v>
      </c>
      <c r="AD540" s="11">
        <v>706.25298317828106</v>
      </c>
      <c r="AE540" s="11">
        <v>1554.0288530348</v>
      </c>
      <c r="AF540" s="11">
        <v>991.99729716307604</v>
      </c>
      <c r="AG540" s="11">
        <v>625.83824010056503</v>
      </c>
      <c r="AH540" s="11">
        <v>1049.3794092621799</v>
      </c>
      <c r="AI540" s="11">
        <v>1880.1038851918199</v>
      </c>
      <c r="AJ540" s="11">
        <v>819.64689883649999</v>
      </c>
      <c r="AK540" s="11">
        <v>1637.4627735618101</v>
      </c>
      <c r="AL540" s="11">
        <v>2179.7165044077301</v>
      </c>
      <c r="AM540" s="11">
        <v>2608.5882292444198</v>
      </c>
      <c r="AN540" s="18">
        <v>1318.1607420031501</v>
      </c>
      <c r="AP540" s="21">
        <v>41518</v>
      </c>
      <c r="AQ540" s="11">
        <v>1097.6442092170801</v>
      </c>
      <c r="AR540" s="11">
        <v>612.06234314880203</v>
      </c>
      <c r="AS540" s="11">
        <v>872.13555041944801</v>
      </c>
      <c r="AT540" s="11">
        <v>2076.4341799014201</v>
      </c>
      <c r="AU540" s="11">
        <v>1159.3705428532701</v>
      </c>
      <c r="AV540" s="11">
        <v>928.10278569861805</v>
      </c>
      <c r="AW540" s="11">
        <v>589.69431946255804</v>
      </c>
      <c r="AX540" s="11">
        <v>482.739247497208</v>
      </c>
      <c r="AY540" s="11">
        <v>1341.1904845832701</v>
      </c>
      <c r="AZ540" s="11">
        <v>978.63240271792904</v>
      </c>
      <c r="BA540" s="11">
        <v>429.89470365308102</v>
      </c>
      <c r="BB540" s="11">
        <v>813.70705826808796</v>
      </c>
      <c r="BC540" s="11">
        <v>1313.4160916394201</v>
      </c>
      <c r="BD540" s="11">
        <v>1217.9023784178601</v>
      </c>
      <c r="BE540" s="11">
        <v>795.70612812101297</v>
      </c>
      <c r="BF540" s="11">
        <v>869.818265642151</v>
      </c>
      <c r="BG540" s="11">
        <v>572.32510499432397</v>
      </c>
      <c r="BH540" s="18">
        <v>1039.9500062244001</v>
      </c>
    </row>
    <row r="541" spans="2:60" ht="16.5" hidden="1" customHeight="1" x14ac:dyDescent="0.25">
      <c r="B541" s="20">
        <v>41548</v>
      </c>
      <c r="C541" s="7">
        <v>1134.85092480772</v>
      </c>
      <c r="D541" s="7">
        <v>969.37606072590597</v>
      </c>
      <c r="E541" s="7">
        <v>2702.1936415401301</v>
      </c>
      <c r="F541" s="7">
        <v>1992.54554339225</v>
      </c>
      <c r="G541" s="7">
        <v>1388.7238424176501</v>
      </c>
      <c r="H541" s="7">
        <v>1183.48973373738</v>
      </c>
      <c r="I541" s="7">
        <v>783.42787580954598</v>
      </c>
      <c r="J541" s="7">
        <v>582.90341196201496</v>
      </c>
      <c r="K541" s="7">
        <v>1464.7915237117099</v>
      </c>
      <c r="L541" s="7">
        <v>1033.03725029104</v>
      </c>
      <c r="M541" s="7">
        <v>590.18119456601005</v>
      </c>
      <c r="N541" s="7">
        <v>1072.2805074530199</v>
      </c>
      <c r="O541" s="7">
        <v>1631.4831825198501</v>
      </c>
      <c r="P541" s="7">
        <v>871.63174780909696</v>
      </c>
      <c r="Q541" s="7">
        <v>1481.8583828441199</v>
      </c>
      <c r="R541" s="7">
        <v>2134.3152380684601</v>
      </c>
      <c r="S541" s="7">
        <v>1968.9502504173599</v>
      </c>
      <c r="T541" s="19">
        <v>1269.1305176071801</v>
      </c>
      <c r="V541" s="20">
        <v>41548</v>
      </c>
      <c r="W541" s="7">
        <v>1193.1696924239</v>
      </c>
      <c r="X541" s="7">
        <v>1090.6505288880601</v>
      </c>
      <c r="Y541" s="7">
        <v>1200.9341890559499</v>
      </c>
      <c r="Z541" s="7">
        <v>1805.71747991144</v>
      </c>
      <c r="AA541" s="7">
        <v>1490.6961883526401</v>
      </c>
      <c r="AB541" s="7">
        <v>1333.04513918629</v>
      </c>
      <c r="AC541" s="7">
        <v>951.54602300189595</v>
      </c>
      <c r="AD541" s="7">
        <v>698.15874563946295</v>
      </c>
      <c r="AE541" s="7">
        <v>1641.7613228729699</v>
      </c>
      <c r="AF541" s="7">
        <v>1033.4437198847199</v>
      </c>
      <c r="AG541" s="7">
        <v>729.84654921132699</v>
      </c>
      <c r="AH541" s="7">
        <v>1217.4757802965801</v>
      </c>
      <c r="AI541" s="7">
        <v>1790.3181132688901</v>
      </c>
      <c r="AJ541" s="7">
        <v>799.51771873207099</v>
      </c>
      <c r="AK541" s="7">
        <v>1800.4108298210399</v>
      </c>
      <c r="AL541" s="7">
        <v>2263.9810311247102</v>
      </c>
      <c r="AM541" s="7">
        <v>1040.5917934300001</v>
      </c>
      <c r="AN541" s="19">
        <v>1358.78641903312</v>
      </c>
      <c r="AP541" s="20">
        <v>41548</v>
      </c>
      <c r="AQ541" s="7">
        <v>1045.3864038402401</v>
      </c>
      <c r="AR541" s="7">
        <v>711.09978958028501</v>
      </c>
      <c r="AS541" s="7">
        <v>4954.3603858005599</v>
      </c>
      <c r="AT541" s="7">
        <v>2319.3528575526402</v>
      </c>
      <c r="AU541" s="7">
        <v>1186.7510724645199</v>
      </c>
      <c r="AV541" s="7">
        <v>893.81255681327195</v>
      </c>
      <c r="AW541" s="7">
        <v>538.31936939867001</v>
      </c>
      <c r="AX541" s="7">
        <v>479.003107541487</v>
      </c>
      <c r="AY541" s="7">
        <v>1081.3053884188701</v>
      </c>
      <c r="AZ541" s="7">
        <v>1032.2085946402001</v>
      </c>
      <c r="BA541" s="7">
        <v>386.64414527042101</v>
      </c>
      <c r="BB541" s="7">
        <v>730.17624441008002</v>
      </c>
      <c r="BC541" s="7">
        <v>1161.6600855368099</v>
      </c>
      <c r="BD541" s="7">
        <v>998.336176405733</v>
      </c>
      <c r="BE541" s="7">
        <v>609.83085019860005</v>
      </c>
      <c r="BF541" s="7">
        <v>1077.94834640606</v>
      </c>
      <c r="BG541" s="7">
        <v>4188.9949964614198</v>
      </c>
      <c r="BH541" s="19">
        <v>1096.77510588781</v>
      </c>
    </row>
    <row r="542" spans="2:60" ht="16.5" hidden="1" customHeight="1" x14ac:dyDescent="0.25">
      <c r="B542" s="21">
        <v>41579</v>
      </c>
      <c r="C542" s="11">
        <v>1044.1549258203099</v>
      </c>
      <c r="D542" s="11">
        <v>1025.6670655544999</v>
      </c>
      <c r="E542" s="11">
        <v>1281.1872126498799</v>
      </c>
      <c r="F542" s="11">
        <v>1904.6533400867299</v>
      </c>
      <c r="G542" s="11">
        <v>1378.7663626393701</v>
      </c>
      <c r="H542" s="11">
        <v>1079.22097868541</v>
      </c>
      <c r="I542" s="11">
        <v>746.56758211413603</v>
      </c>
      <c r="J542" s="11">
        <v>592.09434261872605</v>
      </c>
      <c r="K542" s="11">
        <v>1401.4950534602999</v>
      </c>
      <c r="L542" s="11">
        <v>1011.36386572629</v>
      </c>
      <c r="M542" s="11">
        <v>570.57181023720295</v>
      </c>
      <c r="N542" s="11">
        <v>971.00797735599303</v>
      </c>
      <c r="O542" s="11">
        <v>1696.75504159415</v>
      </c>
      <c r="P542" s="11">
        <v>824.16606208046699</v>
      </c>
      <c r="Q542" s="11">
        <v>1477.02659597759</v>
      </c>
      <c r="R542" s="11">
        <v>2141.5106735960298</v>
      </c>
      <c r="S542" s="11">
        <v>922.71748149951304</v>
      </c>
      <c r="T542" s="18">
        <v>1212.80916565951</v>
      </c>
      <c r="V542" s="21">
        <v>41579</v>
      </c>
      <c r="W542" s="11">
        <v>1141.0902146155399</v>
      </c>
      <c r="X542" s="11">
        <v>1135.6070415849499</v>
      </c>
      <c r="Y542" s="11">
        <v>1194.1822423844601</v>
      </c>
      <c r="Z542" s="11">
        <v>1792.2954363958499</v>
      </c>
      <c r="AA542" s="11">
        <v>1516.18609427038</v>
      </c>
      <c r="AB542" s="11">
        <v>1172.3730583112799</v>
      </c>
      <c r="AC542" s="11">
        <v>852.93299815792</v>
      </c>
      <c r="AD542" s="11">
        <v>667.63158473801502</v>
      </c>
      <c r="AE542" s="11">
        <v>1552.7703486697401</v>
      </c>
      <c r="AF542" s="11">
        <v>1040.8505076264901</v>
      </c>
      <c r="AG542" s="11">
        <v>656.11358898574497</v>
      </c>
      <c r="AH542" s="11">
        <v>1125.5630470257399</v>
      </c>
      <c r="AI542" s="11">
        <v>1814.8828046046599</v>
      </c>
      <c r="AJ542" s="11">
        <v>805.94950413949005</v>
      </c>
      <c r="AK542" s="11">
        <v>1554.03283391339</v>
      </c>
      <c r="AL542" s="11">
        <v>2194.19598350253</v>
      </c>
      <c r="AM542" s="11">
        <v>957.66990419231195</v>
      </c>
      <c r="AN542" s="18">
        <v>1332.60240417163</v>
      </c>
      <c r="AP542" s="21">
        <v>41579</v>
      </c>
      <c r="AQ542" s="11">
        <v>897.38122907857201</v>
      </c>
      <c r="AR542" s="11">
        <v>724.67703477730299</v>
      </c>
      <c r="AS542" s="11">
        <v>1483.7140154578899</v>
      </c>
      <c r="AT542" s="11">
        <v>2074.2374334056999</v>
      </c>
      <c r="AU542" s="11">
        <v>1113.6871253940801</v>
      </c>
      <c r="AV542" s="11">
        <v>885.81769081130506</v>
      </c>
      <c r="AW542" s="11">
        <v>597.883347466651</v>
      </c>
      <c r="AX542" s="11">
        <v>513.44524463963603</v>
      </c>
      <c r="AY542" s="11">
        <v>1079.50930949179</v>
      </c>
      <c r="AZ542" s="11">
        <v>946.85606147803401</v>
      </c>
      <c r="BA542" s="11">
        <v>463.38292063194399</v>
      </c>
      <c r="BB542" s="11">
        <v>661.73301868059104</v>
      </c>
      <c r="BC542" s="11">
        <v>1272.6184441794601</v>
      </c>
      <c r="BD542" s="11">
        <v>854.87337676760103</v>
      </c>
      <c r="BE542" s="11">
        <v>838.27206105063794</v>
      </c>
      <c r="BF542" s="11">
        <v>1697.99074370826</v>
      </c>
      <c r="BG542" s="11">
        <v>741.29776371308003</v>
      </c>
      <c r="BH542" s="18">
        <v>969.31632959050796</v>
      </c>
    </row>
    <row r="543" spans="2:60" ht="16.5" hidden="1" customHeight="1" x14ac:dyDescent="0.25">
      <c r="B543" s="20">
        <v>41609</v>
      </c>
      <c r="C543" s="7">
        <v>1087.8796267339401</v>
      </c>
      <c r="D543" s="7">
        <v>979.45947178681297</v>
      </c>
      <c r="E543" s="7">
        <v>1247.9147067669101</v>
      </c>
      <c r="F543" s="7">
        <v>1974.22008803362</v>
      </c>
      <c r="G543" s="7">
        <v>1150.2982866139</v>
      </c>
      <c r="H543" s="7">
        <v>1173.59749331426</v>
      </c>
      <c r="I543" s="7">
        <v>839.81277765615096</v>
      </c>
      <c r="J543" s="7">
        <v>808.77053374328102</v>
      </c>
      <c r="K543" s="7">
        <v>1514.01604824934</v>
      </c>
      <c r="L543" s="7">
        <v>949.18477031428904</v>
      </c>
      <c r="M543" s="7">
        <v>625.83925325980795</v>
      </c>
      <c r="N543" s="7">
        <v>986.68328465536899</v>
      </c>
      <c r="O543" s="7">
        <v>1857.19010975842</v>
      </c>
      <c r="P543" s="7">
        <v>812.36671312398903</v>
      </c>
      <c r="Q543" s="7">
        <v>1382.3548777472799</v>
      </c>
      <c r="R543" s="7">
        <v>2248.8103259329901</v>
      </c>
      <c r="S543" s="7">
        <v>948.44840509542098</v>
      </c>
      <c r="T543" s="19">
        <v>1268.7103466260401</v>
      </c>
      <c r="V543" s="20">
        <v>41609</v>
      </c>
      <c r="W543" s="7">
        <v>1180.93121049311</v>
      </c>
      <c r="X543" s="7">
        <v>1112.46324898694</v>
      </c>
      <c r="Y543" s="7">
        <v>1392.7687263067601</v>
      </c>
      <c r="Z543" s="7">
        <v>1983.7169480048001</v>
      </c>
      <c r="AA543" s="7">
        <v>1185.9646717701601</v>
      </c>
      <c r="AB543" s="7">
        <v>1362.86974713839</v>
      </c>
      <c r="AC543" s="7">
        <v>888.63311367326298</v>
      </c>
      <c r="AD543" s="7">
        <v>1040.2087242402499</v>
      </c>
      <c r="AE543" s="7">
        <v>1675.8175802078199</v>
      </c>
      <c r="AF543" s="7">
        <v>984.10452200254394</v>
      </c>
      <c r="AG543" s="7">
        <v>703.19789597693</v>
      </c>
      <c r="AH543" s="7">
        <v>1140.75031967566</v>
      </c>
      <c r="AI543" s="7">
        <v>1937.97157979703</v>
      </c>
      <c r="AJ543" s="7">
        <v>850.689555961314</v>
      </c>
      <c r="AK543" s="7">
        <v>1594.72146616024</v>
      </c>
      <c r="AL543" s="7">
        <v>2340.8688683217001</v>
      </c>
      <c r="AM543" s="7">
        <v>1067.8714015737401</v>
      </c>
      <c r="AN543" s="19">
        <v>1408.43289429885</v>
      </c>
      <c r="AP543" s="20">
        <v>41609</v>
      </c>
      <c r="AQ543" s="7">
        <v>947.99112475742504</v>
      </c>
      <c r="AR543" s="7">
        <v>613.89988713988703</v>
      </c>
      <c r="AS543" s="7">
        <v>932.179479267837</v>
      </c>
      <c r="AT543" s="7">
        <v>1952.71840930644</v>
      </c>
      <c r="AU543" s="7">
        <v>1081.9863816115901</v>
      </c>
      <c r="AV543" s="7">
        <v>892.42476812490304</v>
      </c>
      <c r="AW543" s="7">
        <v>765.11755702512596</v>
      </c>
      <c r="AX543" s="7">
        <v>540.68983529336799</v>
      </c>
      <c r="AY543" s="7">
        <v>1157.0853456628599</v>
      </c>
      <c r="AZ543" s="7">
        <v>883.44394025084898</v>
      </c>
      <c r="BA543" s="7">
        <v>533.37696229666597</v>
      </c>
      <c r="BB543" s="7">
        <v>700.95859238804906</v>
      </c>
      <c r="BC543" s="7">
        <v>1565.7336626137701</v>
      </c>
      <c r="BD543" s="7">
        <v>752.332330734896</v>
      </c>
      <c r="BE543" s="7">
        <v>705.28263689013602</v>
      </c>
      <c r="BF543" s="7">
        <v>1540.5226703252499</v>
      </c>
      <c r="BG543" s="7">
        <v>671.21178766588605</v>
      </c>
      <c r="BH543" s="19">
        <v>987.51692310547003</v>
      </c>
    </row>
    <row r="544" spans="2:60" ht="16.5" hidden="1" customHeight="1" x14ac:dyDescent="0.25">
      <c r="B544" s="21">
        <v>41640</v>
      </c>
      <c r="C544" s="11">
        <v>1110.1741798716</v>
      </c>
      <c r="D544" s="11">
        <v>1055.18504343001</v>
      </c>
      <c r="E544" s="11">
        <v>1037.49377463418</v>
      </c>
      <c r="F544" s="11">
        <v>2084.1142256238199</v>
      </c>
      <c r="G544" s="11">
        <v>1701.4679726146701</v>
      </c>
      <c r="H544" s="11">
        <v>999.08314491081705</v>
      </c>
      <c r="I544" s="11">
        <v>737.11944872318395</v>
      </c>
      <c r="J544" s="11">
        <v>606.04971442782801</v>
      </c>
      <c r="K544" s="11">
        <v>1514.5173913937101</v>
      </c>
      <c r="L544" s="11">
        <v>976.926213376433</v>
      </c>
      <c r="M544" s="11">
        <v>618.85562423793704</v>
      </c>
      <c r="N544" s="11">
        <v>880.17100803882897</v>
      </c>
      <c r="O544" s="11">
        <v>1892.9951513250801</v>
      </c>
      <c r="P544" s="11">
        <v>774.51197131541005</v>
      </c>
      <c r="Q544" s="11">
        <v>1448.6939961417499</v>
      </c>
      <c r="R544" s="11">
        <v>2109.0063572461299</v>
      </c>
      <c r="S544" s="11">
        <v>1110.4998153270999</v>
      </c>
      <c r="T544" s="18">
        <v>1312.63861995653</v>
      </c>
      <c r="V544" s="21">
        <v>41640</v>
      </c>
      <c r="W544" s="11">
        <v>1158.0054820483499</v>
      </c>
      <c r="X544" s="11">
        <v>1270.50644507533</v>
      </c>
      <c r="Y544" s="11">
        <v>1126.8789149755901</v>
      </c>
      <c r="Z544" s="11">
        <v>1985.21024864844</v>
      </c>
      <c r="AA544" s="11">
        <v>1877.6480087339501</v>
      </c>
      <c r="AB544" s="11">
        <v>1108.3297953131701</v>
      </c>
      <c r="AC544" s="11">
        <v>902.71766428935302</v>
      </c>
      <c r="AD544" s="11">
        <v>730.41118048985504</v>
      </c>
      <c r="AE544" s="11">
        <v>1610.12499315015</v>
      </c>
      <c r="AF544" s="11">
        <v>984.06552364032098</v>
      </c>
      <c r="AG544" s="11">
        <v>707.24730412212296</v>
      </c>
      <c r="AH544" s="11">
        <v>1068.3470427766299</v>
      </c>
      <c r="AI544" s="11">
        <v>1985.69118388839</v>
      </c>
      <c r="AJ544" s="11">
        <v>749.08288574369499</v>
      </c>
      <c r="AK544" s="11">
        <v>1618.9046962478999</v>
      </c>
      <c r="AL544" s="11">
        <v>2213.2059743124</v>
      </c>
      <c r="AM544" s="11">
        <v>1142.75580679933</v>
      </c>
      <c r="AN544" s="18">
        <v>1439.1453707324499</v>
      </c>
      <c r="AP544" s="21">
        <v>41640</v>
      </c>
      <c r="AQ544" s="11">
        <v>1028.352761913</v>
      </c>
      <c r="AR544" s="11">
        <v>376.142920840351</v>
      </c>
      <c r="AS544" s="11">
        <v>850.53033634214398</v>
      </c>
      <c r="AT544" s="11">
        <v>2274.1547180167199</v>
      </c>
      <c r="AU544" s="11">
        <v>1201.5335914673999</v>
      </c>
      <c r="AV544" s="11">
        <v>825.70800849403099</v>
      </c>
      <c r="AW544" s="11">
        <v>556.29936964856802</v>
      </c>
      <c r="AX544" s="11">
        <v>474.353812449906</v>
      </c>
      <c r="AY544" s="11">
        <v>1328.0330578113001</v>
      </c>
      <c r="AZ544" s="11">
        <v>963.00810780722202</v>
      </c>
      <c r="BA544" s="11">
        <v>532.23962753804301</v>
      </c>
      <c r="BB544" s="11">
        <v>606.96935701003997</v>
      </c>
      <c r="BC544" s="11">
        <v>1555.04136247321</v>
      </c>
      <c r="BD544" s="11">
        <v>810.06292344222095</v>
      </c>
      <c r="BE544" s="11">
        <v>818.27658040665403</v>
      </c>
      <c r="BF544" s="11">
        <v>1324.18100158788</v>
      </c>
      <c r="BG544" s="11">
        <v>814.67680608365004</v>
      </c>
      <c r="BH544" s="18">
        <v>1054.39609609535</v>
      </c>
    </row>
    <row r="545" spans="2:60" ht="16.5" hidden="1" customHeight="1" x14ac:dyDescent="0.25">
      <c r="B545" s="20">
        <v>41671</v>
      </c>
      <c r="C545" s="7">
        <v>1043.7734054156799</v>
      </c>
      <c r="D545" s="7">
        <v>933.32382863585099</v>
      </c>
      <c r="E545" s="7">
        <v>1053.0792842431999</v>
      </c>
      <c r="F545" s="7">
        <v>1914.97067537781</v>
      </c>
      <c r="G545" s="7">
        <v>1217.9378072387501</v>
      </c>
      <c r="H545" s="7">
        <v>1289.9509048310899</v>
      </c>
      <c r="I545" s="7">
        <v>724.86227367077697</v>
      </c>
      <c r="J545" s="7">
        <v>731.95356199767798</v>
      </c>
      <c r="K545" s="7">
        <v>1463.6762866394899</v>
      </c>
      <c r="L545" s="7">
        <v>957.03917409173698</v>
      </c>
      <c r="M545" s="7">
        <v>554.22923937665905</v>
      </c>
      <c r="N545" s="7">
        <v>929.94111574820101</v>
      </c>
      <c r="O545" s="7">
        <v>1792.2953796721599</v>
      </c>
      <c r="P545" s="7">
        <v>788.16142376059702</v>
      </c>
      <c r="Q545" s="7">
        <v>1107.6370704895701</v>
      </c>
      <c r="R545" s="7">
        <v>2229.38583919135</v>
      </c>
      <c r="S545" s="7">
        <v>860.80160494465702</v>
      </c>
      <c r="T545" s="19">
        <v>1230.1175304273399</v>
      </c>
      <c r="V545" s="20">
        <v>41671</v>
      </c>
      <c r="W545" s="7">
        <v>1083.958374434</v>
      </c>
      <c r="X545" s="7">
        <v>1079.06081356248</v>
      </c>
      <c r="Y545" s="7">
        <v>1149.80745068226</v>
      </c>
      <c r="Z545" s="7">
        <v>1825.75387747735</v>
      </c>
      <c r="AA545" s="7">
        <v>1206.92323897952</v>
      </c>
      <c r="AB545" s="7">
        <v>1527.04030325194</v>
      </c>
      <c r="AC545" s="7">
        <v>854.50494996638497</v>
      </c>
      <c r="AD545" s="7">
        <v>938.61772274557995</v>
      </c>
      <c r="AE545" s="7">
        <v>1607.5946044556199</v>
      </c>
      <c r="AF545" s="7">
        <v>933.64907568793296</v>
      </c>
      <c r="AG545" s="7">
        <v>701.42384299960599</v>
      </c>
      <c r="AH545" s="7">
        <v>1140.72842268777</v>
      </c>
      <c r="AI545" s="7">
        <v>1873.5951378031</v>
      </c>
      <c r="AJ545" s="7">
        <v>776.79748872338098</v>
      </c>
      <c r="AK545" s="7">
        <v>1333.3761099056001</v>
      </c>
      <c r="AL545" s="7">
        <v>2352.3042742276202</v>
      </c>
      <c r="AM545" s="7">
        <v>890.05988263884694</v>
      </c>
      <c r="AN545" s="19">
        <v>1346.0516235267301</v>
      </c>
      <c r="AP545" s="20">
        <v>41671</v>
      </c>
      <c r="AQ545" s="7">
        <v>973.79214544412605</v>
      </c>
      <c r="AR545" s="7">
        <v>512.51332074708296</v>
      </c>
      <c r="AS545" s="7">
        <v>737.13920157901396</v>
      </c>
      <c r="AT545" s="7">
        <v>2131.77792898913</v>
      </c>
      <c r="AU545" s="7">
        <v>1244.7292925937199</v>
      </c>
      <c r="AV545" s="7">
        <v>858.00882123821202</v>
      </c>
      <c r="AW545" s="7">
        <v>509.05248724846598</v>
      </c>
      <c r="AX545" s="7">
        <v>510.01045137003598</v>
      </c>
      <c r="AY545" s="7">
        <v>1153.8794882598199</v>
      </c>
      <c r="AZ545" s="7">
        <v>1000.17692562235</v>
      </c>
      <c r="BA545" s="7">
        <v>337.71310847326703</v>
      </c>
      <c r="BB545" s="7">
        <v>647.14609130336805</v>
      </c>
      <c r="BC545" s="7">
        <v>1446.1807563749101</v>
      </c>
      <c r="BD545" s="7">
        <v>807.46719285739698</v>
      </c>
      <c r="BE545" s="7">
        <v>589.93696441900897</v>
      </c>
      <c r="BF545" s="7">
        <v>1199.99151481645</v>
      </c>
      <c r="BG545" s="7">
        <v>660.38893625659705</v>
      </c>
      <c r="BH545" s="19">
        <v>980.610175019184</v>
      </c>
    </row>
    <row r="546" spans="2:60" ht="16.5" hidden="1" customHeight="1" x14ac:dyDescent="0.25">
      <c r="B546" s="21">
        <v>41699</v>
      </c>
      <c r="C546" s="11">
        <v>1095.27661712636</v>
      </c>
      <c r="D546" s="11">
        <v>1013.1727895415401</v>
      </c>
      <c r="E546" s="11">
        <v>1073.7962935175101</v>
      </c>
      <c r="F546" s="11">
        <v>2071.2981059733702</v>
      </c>
      <c r="G546" s="11">
        <v>1236.2267423795299</v>
      </c>
      <c r="H546" s="11">
        <v>1031.33856015586</v>
      </c>
      <c r="I546" s="11">
        <v>795.85944117251699</v>
      </c>
      <c r="J546" s="11">
        <v>1080.0891266712599</v>
      </c>
      <c r="K546" s="11">
        <v>1497.9100816655</v>
      </c>
      <c r="L546" s="11">
        <v>1102.74988371375</v>
      </c>
      <c r="M546" s="11">
        <v>642.00759519644703</v>
      </c>
      <c r="N546" s="11">
        <v>878.34892220531594</v>
      </c>
      <c r="O546" s="11">
        <v>1778.4755719083</v>
      </c>
      <c r="P546" s="11">
        <v>795.90063811830305</v>
      </c>
      <c r="Q546" s="11">
        <v>1857.6615356109601</v>
      </c>
      <c r="R546" s="11">
        <v>2273.13999798235</v>
      </c>
      <c r="S546" s="11">
        <v>851.35677029079795</v>
      </c>
      <c r="T546" s="18">
        <v>1298.75251502685</v>
      </c>
      <c r="V546" s="21">
        <v>41699</v>
      </c>
      <c r="W546" s="11">
        <v>1133.89975695316</v>
      </c>
      <c r="X546" s="11">
        <v>1126.6075339172201</v>
      </c>
      <c r="Y546" s="11">
        <v>1176.0179606471299</v>
      </c>
      <c r="Z546" s="11">
        <v>1821.2880731882699</v>
      </c>
      <c r="AA546" s="11">
        <v>1214.5082577758701</v>
      </c>
      <c r="AB546" s="11">
        <v>1362.2213218673201</v>
      </c>
      <c r="AC546" s="11">
        <v>954.03561641587498</v>
      </c>
      <c r="AD546" s="11">
        <v>1493.1064983967101</v>
      </c>
      <c r="AE546" s="11">
        <v>1569.1272286881599</v>
      </c>
      <c r="AF546" s="11">
        <v>1151.35293430364</v>
      </c>
      <c r="AG546" s="11">
        <v>745.21370343903504</v>
      </c>
      <c r="AH546" s="11">
        <v>1055.8628589527</v>
      </c>
      <c r="AI546" s="11">
        <v>1832.6062838314499</v>
      </c>
      <c r="AJ546" s="11">
        <v>828.25176865584399</v>
      </c>
      <c r="AK546" s="11">
        <v>2297.04148974903</v>
      </c>
      <c r="AL546" s="11">
        <v>2360.4649880915199</v>
      </c>
      <c r="AM546" s="11">
        <v>947.45084638301103</v>
      </c>
      <c r="AN546" s="18">
        <v>1402.2532584767901</v>
      </c>
      <c r="AP546" s="21">
        <v>41699</v>
      </c>
      <c r="AQ546" s="11">
        <v>1034.9496266961901</v>
      </c>
      <c r="AR546" s="11">
        <v>624.64828127757096</v>
      </c>
      <c r="AS546" s="11">
        <v>660.24428091278901</v>
      </c>
      <c r="AT546" s="11">
        <v>2588.2364931523798</v>
      </c>
      <c r="AU546" s="11">
        <v>1289.2699299931301</v>
      </c>
      <c r="AV546" s="11">
        <v>660.22100172235605</v>
      </c>
      <c r="AW546" s="11">
        <v>530.84635138850695</v>
      </c>
      <c r="AX546" s="11">
        <v>505.10502931210601</v>
      </c>
      <c r="AY546" s="11">
        <v>1356.2320124233099</v>
      </c>
      <c r="AZ546" s="11">
        <v>985.80085444118504</v>
      </c>
      <c r="BA546" s="11">
        <v>508.02834641103902</v>
      </c>
      <c r="BB546" s="11">
        <v>556.63154357279495</v>
      </c>
      <c r="BC546" s="11">
        <v>1570.08650274097</v>
      </c>
      <c r="BD546" s="11">
        <v>741.18550266640295</v>
      </c>
      <c r="BE546" s="11">
        <v>539.80728159126295</v>
      </c>
      <c r="BF546" s="11">
        <v>1496.57894433355</v>
      </c>
      <c r="BG546" s="11">
        <v>615.82642950758202</v>
      </c>
      <c r="BH546" s="18">
        <v>1076.9639697866501</v>
      </c>
    </row>
    <row r="547" spans="2:60" ht="16.5" hidden="1" customHeight="1" x14ac:dyDescent="0.25">
      <c r="B547" s="20">
        <v>41730</v>
      </c>
      <c r="C547" s="7">
        <v>1061.94676370866</v>
      </c>
      <c r="D547" s="7">
        <v>986.99764685162097</v>
      </c>
      <c r="E547" s="7">
        <v>1093.5650855962199</v>
      </c>
      <c r="F547" s="7">
        <v>1894.14163255117</v>
      </c>
      <c r="G547" s="7">
        <v>1276.3803999122899</v>
      </c>
      <c r="H547" s="7">
        <v>1049.8841744825299</v>
      </c>
      <c r="I547" s="7">
        <v>801.32452362219999</v>
      </c>
      <c r="J547" s="7">
        <v>598.28854641567</v>
      </c>
      <c r="K547" s="7">
        <v>1500.74272026125</v>
      </c>
      <c r="L547" s="7">
        <v>987.18539462946103</v>
      </c>
      <c r="M547" s="7">
        <v>518.15625582131304</v>
      </c>
      <c r="N547" s="7">
        <v>881.60838120867402</v>
      </c>
      <c r="O547" s="7">
        <v>1765.61433352211</v>
      </c>
      <c r="P547" s="7">
        <v>796.89392613056202</v>
      </c>
      <c r="Q547" s="7">
        <v>1202.12821480448</v>
      </c>
      <c r="R547" s="7">
        <v>2084.6035204099899</v>
      </c>
      <c r="S547" s="7">
        <v>850.84906530890805</v>
      </c>
      <c r="T547" s="19">
        <v>1236.6053862935501</v>
      </c>
      <c r="V547" s="20">
        <v>41730</v>
      </c>
      <c r="W547" s="7">
        <v>1132.2033476517299</v>
      </c>
      <c r="X547" s="7">
        <v>1100.8318749722901</v>
      </c>
      <c r="Y547" s="7">
        <v>1207.02693049448</v>
      </c>
      <c r="Z547" s="7">
        <v>1715.4863328543699</v>
      </c>
      <c r="AA547" s="7">
        <v>1275.0607791494899</v>
      </c>
      <c r="AB547" s="7">
        <v>1112.6700871338501</v>
      </c>
      <c r="AC547" s="7">
        <v>977.23316488883097</v>
      </c>
      <c r="AD547" s="7">
        <v>679.81876668424604</v>
      </c>
      <c r="AE547" s="7">
        <v>1634.71872707036</v>
      </c>
      <c r="AF547" s="7">
        <v>984.37153446024399</v>
      </c>
      <c r="AG547" s="7">
        <v>628.32866048755704</v>
      </c>
      <c r="AH547" s="7">
        <v>1070.4762683854201</v>
      </c>
      <c r="AI547" s="7">
        <v>1839.9915259868801</v>
      </c>
      <c r="AJ547" s="7">
        <v>804.83752977452298</v>
      </c>
      <c r="AK547" s="7">
        <v>1305.18753159482</v>
      </c>
      <c r="AL547" s="7">
        <v>2197.0969538846698</v>
      </c>
      <c r="AM547" s="7">
        <v>924.27953367145597</v>
      </c>
      <c r="AN547" s="19">
        <v>1338.51344614299</v>
      </c>
      <c r="AP547" s="20">
        <v>41730</v>
      </c>
      <c r="AQ547" s="7">
        <v>958.47448110853202</v>
      </c>
      <c r="AR547" s="7">
        <v>632.53426166160602</v>
      </c>
      <c r="AS547" s="7">
        <v>834.20943484394195</v>
      </c>
      <c r="AT547" s="7">
        <v>2274.00885033042</v>
      </c>
      <c r="AU547" s="7">
        <v>1279.9041294476001</v>
      </c>
      <c r="AV547" s="7">
        <v>931.10914075286405</v>
      </c>
      <c r="AW547" s="7">
        <v>530.63429565905199</v>
      </c>
      <c r="AX547" s="7">
        <v>487.66827893066102</v>
      </c>
      <c r="AY547" s="7">
        <v>1226.16252983393</v>
      </c>
      <c r="AZ547" s="7">
        <v>993.25245890861197</v>
      </c>
      <c r="BA547" s="7">
        <v>391.82637241580102</v>
      </c>
      <c r="BB547" s="7">
        <v>617.73691526314201</v>
      </c>
      <c r="BC547" s="7">
        <v>1496.73298143139</v>
      </c>
      <c r="BD547" s="7">
        <v>783.75209309740103</v>
      </c>
      <c r="BE547" s="7">
        <v>874.19399465435504</v>
      </c>
      <c r="BF547" s="7">
        <v>1400.69025372124</v>
      </c>
      <c r="BG547" s="7">
        <v>542.62348018923694</v>
      </c>
      <c r="BH547" s="19">
        <v>1026.8644987421301</v>
      </c>
    </row>
    <row r="548" spans="2:60" ht="16.5" hidden="1" customHeight="1" x14ac:dyDescent="0.25">
      <c r="B548" s="21">
        <v>41760</v>
      </c>
      <c r="C548" s="11">
        <v>1090.7383112330799</v>
      </c>
      <c r="D548" s="11">
        <v>974.73392366391101</v>
      </c>
      <c r="E548" s="11">
        <v>1136.73288082413</v>
      </c>
      <c r="F548" s="11">
        <v>2108.9005654325101</v>
      </c>
      <c r="G548" s="11">
        <v>1218.6681660857801</v>
      </c>
      <c r="H548" s="11">
        <v>1067.08898497524</v>
      </c>
      <c r="I548" s="11">
        <v>866.95207591654696</v>
      </c>
      <c r="J548" s="11">
        <v>618.60479604724105</v>
      </c>
      <c r="K548" s="11">
        <v>1451.9987070359</v>
      </c>
      <c r="L548" s="11">
        <v>967.77040490642798</v>
      </c>
      <c r="M548" s="11">
        <v>505.35306519932698</v>
      </c>
      <c r="N548" s="11">
        <v>818.44333193560101</v>
      </c>
      <c r="O548" s="11">
        <v>1828.6288605587099</v>
      </c>
      <c r="P548" s="11">
        <v>864.84482880825794</v>
      </c>
      <c r="Q548" s="11">
        <v>1340.08917204917</v>
      </c>
      <c r="R548" s="11">
        <v>2149.0074397374201</v>
      </c>
      <c r="S548" s="11">
        <v>919.65443420322003</v>
      </c>
      <c r="T548" s="18">
        <v>1257.79577224387</v>
      </c>
      <c r="V548" s="21">
        <v>41760</v>
      </c>
      <c r="W548" s="11">
        <v>1187.26041298122</v>
      </c>
      <c r="X548" s="11">
        <v>1068.0515959357499</v>
      </c>
      <c r="Y548" s="11">
        <v>1260.1360956818401</v>
      </c>
      <c r="Z548" s="11">
        <v>1692.6284352684399</v>
      </c>
      <c r="AA548" s="11">
        <v>1201.5256966086699</v>
      </c>
      <c r="AB548" s="11">
        <v>1274.2511910522701</v>
      </c>
      <c r="AC548" s="11">
        <v>981.54734436149897</v>
      </c>
      <c r="AD548" s="11">
        <v>765.25702600425302</v>
      </c>
      <c r="AE548" s="11">
        <v>1629.07672796109</v>
      </c>
      <c r="AF548" s="11">
        <v>974.922028712935</v>
      </c>
      <c r="AG548" s="11">
        <v>601.51035496719703</v>
      </c>
      <c r="AH548" s="11">
        <v>1037.15780322357</v>
      </c>
      <c r="AI548" s="11">
        <v>1924.95093042392</v>
      </c>
      <c r="AJ548" s="11">
        <v>859.16728412495399</v>
      </c>
      <c r="AK548" s="11">
        <v>1469.9007925789499</v>
      </c>
      <c r="AL548" s="11">
        <v>2246.5442239429499</v>
      </c>
      <c r="AM548" s="11">
        <v>1008.35326280944</v>
      </c>
      <c r="AN548" s="18">
        <v>1372.8191504695401</v>
      </c>
      <c r="AP548" s="21">
        <v>41760</v>
      </c>
      <c r="AQ548" s="11">
        <v>948.72669148203204</v>
      </c>
      <c r="AR548" s="11">
        <v>581.60540606759298</v>
      </c>
      <c r="AS548" s="11">
        <v>830.64484484484399</v>
      </c>
      <c r="AT548" s="11">
        <v>2830.4707312320902</v>
      </c>
      <c r="AU548" s="11">
        <v>1251.36608618224</v>
      </c>
      <c r="AV548" s="11">
        <v>724.27051220064902</v>
      </c>
      <c r="AW548" s="11">
        <v>655.13060744131803</v>
      </c>
      <c r="AX548" s="11">
        <v>466.18988862398402</v>
      </c>
      <c r="AY548" s="11">
        <v>1078.3627170679299</v>
      </c>
      <c r="AZ548" s="11">
        <v>952.24358919698398</v>
      </c>
      <c r="BA548" s="11">
        <v>401.59897273838101</v>
      </c>
      <c r="BB548" s="11">
        <v>542.36121998102703</v>
      </c>
      <c r="BC548" s="11">
        <v>1518.38464949441</v>
      </c>
      <c r="BD548" s="11">
        <v>874.23506912005996</v>
      </c>
      <c r="BE548" s="11">
        <v>920.61194732201795</v>
      </c>
      <c r="BF548" s="11">
        <v>1419.95896652231</v>
      </c>
      <c r="BG548" s="11">
        <v>620.05333495381603</v>
      </c>
      <c r="BH548" s="18">
        <v>1026.51652783129</v>
      </c>
    </row>
    <row r="549" spans="2:60" ht="16.5" hidden="1" customHeight="1" x14ac:dyDescent="0.25">
      <c r="B549" s="20">
        <v>41791</v>
      </c>
      <c r="C549" s="7">
        <v>1106.29341381381</v>
      </c>
      <c r="D549" s="7">
        <v>1017.05631844742</v>
      </c>
      <c r="E549" s="7">
        <v>1102.58617510466</v>
      </c>
      <c r="F549" s="7">
        <v>1932.57198281109</v>
      </c>
      <c r="G549" s="7">
        <v>1299.3108910129699</v>
      </c>
      <c r="H549" s="7">
        <v>1087.19895207391</v>
      </c>
      <c r="I549" s="7">
        <v>784.322636446042</v>
      </c>
      <c r="J549" s="7">
        <v>597.53599183961296</v>
      </c>
      <c r="K549" s="7">
        <v>1514.6615588330401</v>
      </c>
      <c r="L549" s="7">
        <v>982.94327065060702</v>
      </c>
      <c r="M549" s="7">
        <v>614.51946234285401</v>
      </c>
      <c r="N549" s="7">
        <v>920.35699250097105</v>
      </c>
      <c r="O549" s="7">
        <v>1717.0207994324901</v>
      </c>
      <c r="P549" s="7">
        <v>878.33831555560698</v>
      </c>
      <c r="Q549" s="7">
        <v>2256.8323078326398</v>
      </c>
      <c r="R549" s="7">
        <v>2249.35280593277</v>
      </c>
      <c r="S549" s="7">
        <v>927.91545282729703</v>
      </c>
      <c r="T549" s="19">
        <v>1263.13595245742</v>
      </c>
      <c r="V549" s="20">
        <v>41791</v>
      </c>
      <c r="W549" s="7">
        <v>1121.48173381219</v>
      </c>
      <c r="X549" s="7">
        <v>1113.0241133708</v>
      </c>
      <c r="Y549" s="7">
        <v>1244.6888664043399</v>
      </c>
      <c r="Z549" s="7">
        <v>1799.2520337848</v>
      </c>
      <c r="AA549" s="7">
        <v>1339.9580213651</v>
      </c>
      <c r="AB549" s="7">
        <v>1281.5571285554399</v>
      </c>
      <c r="AC549" s="7">
        <v>937.71641916078295</v>
      </c>
      <c r="AD549" s="7">
        <v>701.34090250462702</v>
      </c>
      <c r="AE549" s="7">
        <v>1617.0294086965901</v>
      </c>
      <c r="AF549" s="7">
        <v>979.70309001136297</v>
      </c>
      <c r="AG549" s="7">
        <v>672.40276122771297</v>
      </c>
      <c r="AH549" s="7">
        <v>1113.39161856601</v>
      </c>
      <c r="AI549" s="7">
        <v>1790.36092016663</v>
      </c>
      <c r="AJ549" s="7">
        <v>827.53552874217405</v>
      </c>
      <c r="AK549" s="7">
        <v>2638.4686604871399</v>
      </c>
      <c r="AL549" s="7">
        <v>2372.2726045863601</v>
      </c>
      <c r="AM549" s="7">
        <v>1011.91916091181</v>
      </c>
      <c r="AN549" s="19">
        <v>1365.6726285515899</v>
      </c>
      <c r="AP549" s="20">
        <v>41791</v>
      </c>
      <c r="AQ549" s="7">
        <v>1081.5091253778201</v>
      </c>
      <c r="AR549" s="7">
        <v>735.78584784077304</v>
      </c>
      <c r="AS549" s="7">
        <v>713.29604072204597</v>
      </c>
      <c r="AT549" s="7">
        <v>2146.6861437943599</v>
      </c>
      <c r="AU549" s="7">
        <v>1230.0857628179299</v>
      </c>
      <c r="AV549" s="7">
        <v>835.39486305027799</v>
      </c>
      <c r="AW549" s="7">
        <v>565.26178618339304</v>
      </c>
      <c r="AX549" s="7">
        <v>494.71244886265902</v>
      </c>
      <c r="AY549" s="7">
        <v>1310.82102290076</v>
      </c>
      <c r="AZ549" s="7">
        <v>989.33035066041998</v>
      </c>
      <c r="BA549" s="7">
        <v>554.01917203962796</v>
      </c>
      <c r="BB549" s="7">
        <v>637.30593757929398</v>
      </c>
      <c r="BC549" s="7">
        <v>1485.07748854233</v>
      </c>
      <c r="BD549" s="7">
        <v>958.85230854806196</v>
      </c>
      <c r="BE549" s="7">
        <v>683.64729726923395</v>
      </c>
      <c r="BF549" s="7">
        <v>1157.92791436726</v>
      </c>
      <c r="BG549" s="7">
        <v>500.23882700684499</v>
      </c>
      <c r="BH549" s="19">
        <v>1062.4130741633301</v>
      </c>
    </row>
    <row r="550" spans="2:60" ht="16.5" hidden="1" customHeight="1" x14ac:dyDescent="0.25">
      <c r="B550" s="21">
        <v>41821</v>
      </c>
      <c r="C550" s="11">
        <v>1119.7159596471499</v>
      </c>
      <c r="D550" s="11">
        <v>1000.8230885745101</v>
      </c>
      <c r="E550" s="11">
        <v>1048.9636161850599</v>
      </c>
      <c r="F550" s="11">
        <v>2023.9775004749299</v>
      </c>
      <c r="G550" s="11">
        <v>1126.19773406643</v>
      </c>
      <c r="H550" s="11">
        <v>1005.01033935082</v>
      </c>
      <c r="I550" s="11">
        <v>804.53909078326296</v>
      </c>
      <c r="J550" s="11">
        <v>590.19134872007805</v>
      </c>
      <c r="K550" s="11">
        <v>1545.1380503253099</v>
      </c>
      <c r="L550" s="11">
        <v>962.73839661538</v>
      </c>
      <c r="M550" s="11">
        <v>665.39715162698201</v>
      </c>
      <c r="N550" s="11">
        <v>865.19030375488796</v>
      </c>
      <c r="O550" s="11">
        <v>1814.7750128560499</v>
      </c>
      <c r="P550" s="11">
        <v>981.00627246528597</v>
      </c>
      <c r="Q550" s="11">
        <v>1400.3499688367599</v>
      </c>
      <c r="R550" s="11">
        <v>2138.7332870841101</v>
      </c>
      <c r="S550" s="11">
        <v>908.41907588101503</v>
      </c>
      <c r="T550" s="18">
        <v>1277.4004437005501</v>
      </c>
      <c r="V550" s="21">
        <v>41821</v>
      </c>
      <c r="W550" s="11">
        <v>1198.0782783585801</v>
      </c>
      <c r="X550" s="11">
        <v>1192.4992972523801</v>
      </c>
      <c r="Y550" s="11">
        <v>1249.7492545353</v>
      </c>
      <c r="Z550" s="11">
        <v>1974.60176542973</v>
      </c>
      <c r="AA550" s="11">
        <v>1168.43783745925</v>
      </c>
      <c r="AB550" s="11">
        <v>1368.47636438582</v>
      </c>
      <c r="AC550" s="11">
        <v>955.72631020939502</v>
      </c>
      <c r="AD550" s="11">
        <v>707.79574961568505</v>
      </c>
      <c r="AE550" s="11">
        <v>1680.9072972669701</v>
      </c>
      <c r="AF550" s="11">
        <v>999.71274862452401</v>
      </c>
      <c r="AG550" s="11">
        <v>823.03417003796596</v>
      </c>
      <c r="AH550" s="11">
        <v>1010.86058409897</v>
      </c>
      <c r="AI550" s="11">
        <v>1946.38623820718</v>
      </c>
      <c r="AJ550" s="11">
        <v>787.64116626246198</v>
      </c>
      <c r="AK550" s="11">
        <v>1512.62433154886</v>
      </c>
      <c r="AL550" s="11">
        <v>2171.5168503058098</v>
      </c>
      <c r="AM550" s="11">
        <v>986.738881689614</v>
      </c>
      <c r="AN550" s="18">
        <v>1405.70398716054</v>
      </c>
      <c r="AP550" s="21">
        <v>41821</v>
      </c>
      <c r="AQ550" s="11">
        <v>980.33328529202095</v>
      </c>
      <c r="AR550" s="11">
        <v>574.06419402021902</v>
      </c>
      <c r="AS550" s="11">
        <v>507.11309105972703</v>
      </c>
      <c r="AT550" s="11">
        <v>2120.5270422158601</v>
      </c>
      <c r="AU550" s="11">
        <v>1049.9616770857201</v>
      </c>
      <c r="AV550" s="11">
        <v>693.78066979486698</v>
      </c>
      <c r="AW550" s="11">
        <v>550.08439783868005</v>
      </c>
      <c r="AX550" s="11">
        <v>481.05769051730601</v>
      </c>
      <c r="AY550" s="11">
        <v>1266.5024667192999</v>
      </c>
      <c r="AZ550" s="11">
        <v>890.41017636459605</v>
      </c>
      <c r="BA550" s="11">
        <v>456.32054812613501</v>
      </c>
      <c r="BB550" s="11">
        <v>636.45002864583296</v>
      </c>
      <c r="BC550" s="11">
        <v>1382.44329069433</v>
      </c>
      <c r="BD550" s="11">
        <v>1337.2127302060001</v>
      </c>
      <c r="BE550" s="11">
        <v>994.71261500261301</v>
      </c>
      <c r="BF550" s="11">
        <v>1727.9677271176799</v>
      </c>
      <c r="BG550" s="11">
        <v>660.02721596522395</v>
      </c>
      <c r="BH550" s="18">
        <v>1015.24222051893</v>
      </c>
    </row>
    <row r="551" spans="2:60" ht="16.5" hidden="1" customHeight="1" x14ac:dyDescent="0.25">
      <c r="B551" s="20">
        <v>41852</v>
      </c>
      <c r="C551" s="7">
        <v>1054.9389632395</v>
      </c>
      <c r="D551" s="7">
        <v>1002.99901704272</v>
      </c>
      <c r="E551" s="7">
        <v>1035.1735397779901</v>
      </c>
      <c r="F551" s="7">
        <v>2286.3687986682498</v>
      </c>
      <c r="G551" s="7">
        <v>1221.0824555209099</v>
      </c>
      <c r="H551" s="7">
        <v>1102.5157112817999</v>
      </c>
      <c r="I551" s="7">
        <v>714.466875981778</v>
      </c>
      <c r="J551" s="7">
        <v>552.15585570953203</v>
      </c>
      <c r="K551" s="7">
        <v>1393.23114288702</v>
      </c>
      <c r="L551" s="7">
        <v>989.59134213213304</v>
      </c>
      <c r="M551" s="7">
        <v>518.72112126956904</v>
      </c>
      <c r="N551" s="7">
        <v>761.44559563560495</v>
      </c>
      <c r="O551" s="7">
        <v>1657.1979209421499</v>
      </c>
      <c r="P551" s="7">
        <v>781.75323338003295</v>
      </c>
      <c r="Q551" s="7">
        <v>1311.5427676146501</v>
      </c>
      <c r="R551" s="7">
        <v>2403.4153811494998</v>
      </c>
      <c r="S551" s="7">
        <v>1207.3148847817499</v>
      </c>
      <c r="T551" s="19">
        <v>1166.11277928701</v>
      </c>
      <c r="V551" s="20">
        <v>41852</v>
      </c>
      <c r="W551" s="7">
        <v>1123.0602081286399</v>
      </c>
      <c r="X551" s="7">
        <v>1066.2109082715499</v>
      </c>
      <c r="Y551" s="7">
        <v>1157.8731390242899</v>
      </c>
      <c r="Z551" s="7">
        <v>2311.1940340155702</v>
      </c>
      <c r="AA551" s="7">
        <v>1348.79851669091</v>
      </c>
      <c r="AB551" s="7">
        <v>1193.3721927485999</v>
      </c>
      <c r="AC551" s="7">
        <v>941.90945023510903</v>
      </c>
      <c r="AD551" s="7">
        <v>667.02619014066101</v>
      </c>
      <c r="AE551" s="7">
        <v>1511.3133566661099</v>
      </c>
      <c r="AF551" s="7">
        <v>962.68935608430604</v>
      </c>
      <c r="AG551" s="7">
        <v>671.27549826634095</v>
      </c>
      <c r="AH551" s="7">
        <v>981.86551296479604</v>
      </c>
      <c r="AI551" s="7">
        <v>1696.0054759736699</v>
      </c>
      <c r="AJ551" s="7">
        <v>793.34926647689895</v>
      </c>
      <c r="AK551" s="7">
        <v>1402.3972197482999</v>
      </c>
      <c r="AL551" s="7">
        <v>2452.50829212384</v>
      </c>
      <c r="AM551" s="7">
        <v>1353.64219891063</v>
      </c>
      <c r="AN551" s="19">
        <v>1283.3630208142899</v>
      </c>
      <c r="AP551" s="20">
        <v>41852</v>
      </c>
      <c r="AQ551" s="7">
        <v>936.77737722598602</v>
      </c>
      <c r="AR551" s="7">
        <v>703.73225877494804</v>
      </c>
      <c r="AS551" s="7">
        <v>681.01398720930194</v>
      </c>
      <c r="AT551" s="7">
        <v>2227.94053144807</v>
      </c>
      <c r="AU551" s="7">
        <v>997.09165569079005</v>
      </c>
      <c r="AV551" s="7">
        <v>938.25367393661804</v>
      </c>
      <c r="AW551" s="7">
        <v>486.02172111146001</v>
      </c>
      <c r="AX551" s="7">
        <v>436.40346017303398</v>
      </c>
      <c r="AY551" s="7">
        <v>1166.6626462059301</v>
      </c>
      <c r="AZ551" s="7">
        <v>1053.9295292860099</v>
      </c>
      <c r="BA551" s="7">
        <v>380.02398949211897</v>
      </c>
      <c r="BB551" s="7">
        <v>490.42420003874503</v>
      </c>
      <c r="BC551" s="7">
        <v>1518.8446829171</v>
      </c>
      <c r="BD551" s="7">
        <v>762.89763766911904</v>
      </c>
      <c r="BE551" s="7">
        <v>961.34631592039796</v>
      </c>
      <c r="BF551" s="7">
        <v>1828.10343481375</v>
      </c>
      <c r="BG551" s="7">
        <v>689.39664405569397</v>
      </c>
      <c r="BH551" s="19">
        <v>938.52546882017305</v>
      </c>
    </row>
    <row r="552" spans="2:60" ht="16.5" hidden="1" customHeight="1" x14ac:dyDescent="0.25">
      <c r="B552" s="21">
        <v>41883</v>
      </c>
      <c r="C552" s="11">
        <v>1084.79704724001</v>
      </c>
      <c r="D552" s="11">
        <v>927.59879946866897</v>
      </c>
      <c r="E552" s="11">
        <v>1051.0516366541499</v>
      </c>
      <c r="F552" s="11">
        <v>1818.4380972255599</v>
      </c>
      <c r="G552" s="11">
        <v>1106.8473096765299</v>
      </c>
      <c r="H552" s="11">
        <v>1204.5875022617599</v>
      </c>
      <c r="I552" s="11">
        <v>744.06120470982501</v>
      </c>
      <c r="J552" s="11">
        <v>557.84079734615898</v>
      </c>
      <c r="K552" s="11">
        <v>1442.09548256981</v>
      </c>
      <c r="L552" s="11">
        <v>1014.15084210332</v>
      </c>
      <c r="M552" s="11">
        <v>582.12611272068796</v>
      </c>
      <c r="N552" s="11">
        <v>847.74227497872505</v>
      </c>
      <c r="O552" s="11">
        <v>1797.7621989617401</v>
      </c>
      <c r="P552" s="11">
        <v>872.69236774168098</v>
      </c>
      <c r="Q552" s="11">
        <v>1232.81026933411</v>
      </c>
      <c r="R552" s="11">
        <v>2052.2157704241199</v>
      </c>
      <c r="S552" s="11">
        <v>837.61233341856303</v>
      </c>
      <c r="T552" s="18">
        <v>1222.01552344931</v>
      </c>
      <c r="V552" s="21">
        <v>41883</v>
      </c>
      <c r="W552" s="11">
        <v>1117.5995359650501</v>
      </c>
      <c r="X552" s="11">
        <v>1093.99191309351</v>
      </c>
      <c r="Y552" s="11">
        <v>1220.78196978346</v>
      </c>
      <c r="Z552" s="11">
        <v>1708.7586719584499</v>
      </c>
      <c r="AA552" s="11">
        <v>1107.3172072626501</v>
      </c>
      <c r="AB552" s="11">
        <v>1314.88841190014</v>
      </c>
      <c r="AC552" s="11">
        <v>893.85937679574101</v>
      </c>
      <c r="AD552" s="11">
        <v>650.78157445321006</v>
      </c>
      <c r="AE552" s="11">
        <v>1614.7627865285899</v>
      </c>
      <c r="AF552" s="11">
        <v>1012.0472520907</v>
      </c>
      <c r="AG552" s="11">
        <v>729.71217441071701</v>
      </c>
      <c r="AH552" s="11">
        <v>1038.47681847897</v>
      </c>
      <c r="AI552" s="11">
        <v>1901.81253313208</v>
      </c>
      <c r="AJ552" s="11">
        <v>808.31330458144703</v>
      </c>
      <c r="AK552" s="11">
        <v>1350.07299444918</v>
      </c>
      <c r="AL552" s="11">
        <v>2121.9542403699602</v>
      </c>
      <c r="AM552" s="11">
        <v>907.58811261730898</v>
      </c>
      <c r="AN552" s="18">
        <v>1331.96044777099</v>
      </c>
      <c r="AP552" s="21">
        <v>41883</v>
      </c>
      <c r="AQ552" s="11">
        <v>1030.8682600684201</v>
      </c>
      <c r="AR552" s="11">
        <v>507.19009476631402</v>
      </c>
      <c r="AS552" s="11">
        <v>711.91362710060002</v>
      </c>
      <c r="AT552" s="11">
        <v>2030.87662991094</v>
      </c>
      <c r="AU552" s="11">
        <v>1105.9728691170301</v>
      </c>
      <c r="AV552" s="11">
        <v>1022.98273244213</v>
      </c>
      <c r="AW552" s="11">
        <v>514.87651946892697</v>
      </c>
      <c r="AX552" s="11">
        <v>460.19983614870699</v>
      </c>
      <c r="AY552" s="11">
        <v>1106.5802749765801</v>
      </c>
      <c r="AZ552" s="11">
        <v>1018.09800728203</v>
      </c>
      <c r="BA552" s="11">
        <v>413.06725378787797</v>
      </c>
      <c r="BB552" s="11">
        <v>560.68652637332605</v>
      </c>
      <c r="BC552" s="11">
        <v>1420.91639977559</v>
      </c>
      <c r="BD552" s="11">
        <v>991.58888490953098</v>
      </c>
      <c r="BE552" s="11">
        <v>865.21650381475001</v>
      </c>
      <c r="BF552" s="11">
        <v>1332.2962289276099</v>
      </c>
      <c r="BG552" s="11">
        <v>642.91183365570498</v>
      </c>
      <c r="BH552" s="18">
        <v>1004.19039580997</v>
      </c>
    </row>
    <row r="553" spans="2:60" ht="16.5" hidden="1" customHeight="1" x14ac:dyDescent="0.25">
      <c r="B553" s="20">
        <v>41913</v>
      </c>
      <c r="C553" s="7">
        <v>1120.5890686796599</v>
      </c>
      <c r="D553" s="7">
        <v>1101.35745784306</v>
      </c>
      <c r="E553" s="7">
        <v>1048.7541435169201</v>
      </c>
      <c r="F553" s="7">
        <v>2002.7911211713699</v>
      </c>
      <c r="G553" s="7">
        <v>1077.0643394716401</v>
      </c>
      <c r="H553" s="7">
        <v>1090.11740216664</v>
      </c>
      <c r="I553" s="7">
        <v>714.95627438745896</v>
      </c>
      <c r="J553" s="7">
        <v>561.12223078377599</v>
      </c>
      <c r="K553" s="7">
        <v>1468.96175059505</v>
      </c>
      <c r="L553" s="7">
        <v>954.02483757915297</v>
      </c>
      <c r="M553" s="7">
        <v>554.06855678218994</v>
      </c>
      <c r="N553" s="7">
        <v>832.09050412457896</v>
      </c>
      <c r="O553" s="7">
        <v>1721.4686309997601</v>
      </c>
      <c r="P553" s="7">
        <v>845.48233375966299</v>
      </c>
      <c r="Q553" s="7">
        <v>1281.2942530621399</v>
      </c>
      <c r="R553" s="7">
        <v>2100.5952529193301</v>
      </c>
      <c r="S553" s="7">
        <v>928.09876412797701</v>
      </c>
      <c r="T553" s="19">
        <v>1229.83389274469</v>
      </c>
      <c r="V553" s="20">
        <v>41913</v>
      </c>
      <c r="W553" s="7">
        <v>1169.46188093163</v>
      </c>
      <c r="X553" s="7">
        <v>1258.8068240308</v>
      </c>
      <c r="Y553" s="7">
        <v>1115.56155212935</v>
      </c>
      <c r="Z553" s="7">
        <v>1853.0840743989299</v>
      </c>
      <c r="AA553" s="7">
        <v>1140.1906251568801</v>
      </c>
      <c r="AB553" s="7">
        <v>1211.9929285748301</v>
      </c>
      <c r="AC553" s="7">
        <v>896.83963462415602</v>
      </c>
      <c r="AD553" s="7">
        <v>656.63178754249202</v>
      </c>
      <c r="AE553" s="7">
        <v>1639.83238560071</v>
      </c>
      <c r="AF553" s="7">
        <v>967.78315656013399</v>
      </c>
      <c r="AG553" s="7">
        <v>672.156693951796</v>
      </c>
      <c r="AH553" s="7">
        <v>1028.84653677183</v>
      </c>
      <c r="AI553" s="7">
        <v>1832.0386972998799</v>
      </c>
      <c r="AJ553" s="7">
        <v>847.97297605834694</v>
      </c>
      <c r="AK553" s="7">
        <v>1424.5898871740501</v>
      </c>
      <c r="AL553" s="7">
        <v>2270.4505876480398</v>
      </c>
      <c r="AM553" s="7">
        <v>962.87002048655495</v>
      </c>
      <c r="AN553" s="19">
        <v>1353.3336861098501</v>
      </c>
      <c r="AP553" s="20">
        <v>41913</v>
      </c>
      <c r="AQ553" s="7">
        <v>1041.2957660811101</v>
      </c>
      <c r="AR553" s="7">
        <v>605.21969563413802</v>
      </c>
      <c r="AS553" s="7">
        <v>865.12871576227303</v>
      </c>
      <c r="AT553" s="7">
        <v>2299.0667441135802</v>
      </c>
      <c r="AU553" s="7">
        <v>959.49146637368801</v>
      </c>
      <c r="AV553" s="7">
        <v>934.60850420065697</v>
      </c>
      <c r="AW553" s="7">
        <v>492.66276708882401</v>
      </c>
      <c r="AX553" s="7">
        <v>461.49589414572802</v>
      </c>
      <c r="AY553" s="7">
        <v>1144.84894099298</v>
      </c>
      <c r="AZ553" s="7">
        <v>926.46583837776302</v>
      </c>
      <c r="BA553" s="7">
        <v>401.54238137193198</v>
      </c>
      <c r="BB553" s="7">
        <v>555.00451218287299</v>
      </c>
      <c r="BC553" s="7">
        <v>1340.8500836071901</v>
      </c>
      <c r="BD553" s="7">
        <v>841.00669969608703</v>
      </c>
      <c r="BE553" s="7">
        <v>683.11538550994305</v>
      </c>
      <c r="BF553" s="7">
        <v>1095.5421626663299</v>
      </c>
      <c r="BG553" s="7">
        <v>732.95395803391705</v>
      </c>
      <c r="BH553" s="19">
        <v>986.29766265080605</v>
      </c>
    </row>
    <row r="554" spans="2:60" ht="16.5" hidden="1" customHeight="1" x14ac:dyDescent="0.25">
      <c r="B554" s="21">
        <v>41944</v>
      </c>
      <c r="C554" s="11">
        <v>1106.4034452041301</v>
      </c>
      <c r="D554" s="11">
        <v>1375.81704869903</v>
      </c>
      <c r="E554" s="11">
        <v>1003.17029906993</v>
      </c>
      <c r="F554" s="11">
        <v>1908.1730617844701</v>
      </c>
      <c r="G554" s="11">
        <v>1178.36522195987</v>
      </c>
      <c r="H554" s="11">
        <v>1169.09478174418</v>
      </c>
      <c r="I554" s="11">
        <v>737.04140370399205</v>
      </c>
      <c r="J554" s="11">
        <v>553.54759444895296</v>
      </c>
      <c r="K554" s="11">
        <v>1451.16534536377</v>
      </c>
      <c r="L554" s="11">
        <v>963.29878591122895</v>
      </c>
      <c r="M554" s="11">
        <v>494.34606766528901</v>
      </c>
      <c r="N554" s="11">
        <v>852.44939164790298</v>
      </c>
      <c r="O554" s="11">
        <v>1741.8572317256701</v>
      </c>
      <c r="P554" s="11">
        <v>802.58510482747499</v>
      </c>
      <c r="Q554" s="11">
        <v>1221.7649706091599</v>
      </c>
      <c r="R554" s="11">
        <v>2096.07482744151</v>
      </c>
      <c r="S554" s="11">
        <v>815.66715592766798</v>
      </c>
      <c r="T554" s="18">
        <v>1232.73871309222</v>
      </c>
      <c r="V554" s="21">
        <v>41944</v>
      </c>
      <c r="W554" s="11">
        <v>1176.5075536378899</v>
      </c>
      <c r="X554" s="11">
        <v>1338.59475303453</v>
      </c>
      <c r="Y554" s="11">
        <v>1164.1963114754001</v>
      </c>
      <c r="Z554" s="11">
        <v>1711.0051740444801</v>
      </c>
      <c r="AA554" s="11">
        <v>1215.09144787843</v>
      </c>
      <c r="AB554" s="11">
        <v>1294.78048708195</v>
      </c>
      <c r="AC554" s="11">
        <v>878.48532876128002</v>
      </c>
      <c r="AD554" s="11">
        <v>722.25780839940398</v>
      </c>
      <c r="AE554" s="11">
        <v>1619.04217693843</v>
      </c>
      <c r="AF554" s="11">
        <v>944.137756828953</v>
      </c>
      <c r="AG554" s="11">
        <v>608.37846863200605</v>
      </c>
      <c r="AH554" s="11">
        <v>1004.1092949295401</v>
      </c>
      <c r="AI554" s="11">
        <v>1791.9814027673899</v>
      </c>
      <c r="AJ554" s="11">
        <v>819.87255653026705</v>
      </c>
      <c r="AK554" s="11">
        <v>1306.0973369206299</v>
      </c>
      <c r="AL554" s="11">
        <v>2151.9418897596001</v>
      </c>
      <c r="AM554" s="11">
        <v>831.46082748195795</v>
      </c>
      <c r="AN554" s="18">
        <v>1339.4336189360599</v>
      </c>
      <c r="AP554" s="21">
        <v>41944</v>
      </c>
      <c r="AQ554" s="11">
        <v>987.12401093181802</v>
      </c>
      <c r="AR554" s="11">
        <v>1467.7736795596099</v>
      </c>
      <c r="AS554" s="11">
        <v>655.01658620426201</v>
      </c>
      <c r="AT554" s="11">
        <v>2314.0925715982698</v>
      </c>
      <c r="AU554" s="11">
        <v>1091.7899113517999</v>
      </c>
      <c r="AV554" s="11">
        <v>956.07939886135205</v>
      </c>
      <c r="AW554" s="11">
        <v>541.91098916072997</v>
      </c>
      <c r="AX554" s="11">
        <v>430.185684864748</v>
      </c>
      <c r="AY554" s="11">
        <v>1137.3110961003599</v>
      </c>
      <c r="AZ554" s="11">
        <v>1003.77326775155</v>
      </c>
      <c r="BA554" s="11">
        <v>391.48687025150599</v>
      </c>
      <c r="BB554" s="11">
        <v>634.72417791918804</v>
      </c>
      <c r="BC554" s="11">
        <v>1543.80052570252</v>
      </c>
      <c r="BD554" s="11">
        <v>772.65146738788599</v>
      </c>
      <c r="BE554" s="11">
        <v>887.61244735120897</v>
      </c>
      <c r="BF554" s="11">
        <v>1597.1703219696899</v>
      </c>
      <c r="BG554" s="11">
        <v>694.03868569282702</v>
      </c>
      <c r="BH554" s="18">
        <v>1016.81563134842</v>
      </c>
    </row>
    <row r="555" spans="2:60" ht="16.5" hidden="1" customHeight="1" x14ac:dyDescent="0.25">
      <c r="B555" s="20">
        <v>41974</v>
      </c>
      <c r="C555" s="7">
        <v>1073.30624787888</v>
      </c>
      <c r="D555" s="7">
        <v>1071.3947577280801</v>
      </c>
      <c r="E555" s="7">
        <v>1073.8613061025401</v>
      </c>
      <c r="F555" s="7">
        <v>1882.3187823870501</v>
      </c>
      <c r="G555" s="7">
        <v>1201.82706618928</v>
      </c>
      <c r="H555" s="7">
        <v>1181.23817127794</v>
      </c>
      <c r="I555" s="7">
        <v>745.21104328981403</v>
      </c>
      <c r="J555" s="7">
        <v>572.02449285865703</v>
      </c>
      <c r="K555" s="7">
        <v>1516.5754261536699</v>
      </c>
      <c r="L555" s="7">
        <v>1023.54615391384</v>
      </c>
      <c r="M555" s="7">
        <v>550.88754565840395</v>
      </c>
      <c r="N555" s="7">
        <v>869.60716276301196</v>
      </c>
      <c r="O555" s="7">
        <v>1847.28692026882</v>
      </c>
      <c r="P555" s="7">
        <v>781.03928274995405</v>
      </c>
      <c r="Q555" s="7">
        <v>1168.8500494862801</v>
      </c>
      <c r="R555" s="7">
        <v>2047.2761483634399</v>
      </c>
      <c r="S555" s="7">
        <v>1165.92944573418</v>
      </c>
      <c r="T555" s="19">
        <v>1273.90672858323</v>
      </c>
      <c r="V555" s="20">
        <v>41974</v>
      </c>
      <c r="W555" s="7">
        <v>1153.4611952513501</v>
      </c>
      <c r="X555" s="7">
        <v>1218.09674470444</v>
      </c>
      <c r="Y555" s="7">
        <v>1143.61677520631</v>
      </c>
      <c r="Z555" s="7">
        <v>1832.23692605873</v>
      </c>
      <c r="AA555" s="7">
        <v>1220.14436145439</v>
      </c>
      <c r="AB555" s="7">
        <v>1295.89447839794</v>
      </c>
      <c r="AC555" s="7">
        <v>895.57267104954201</v>
      </c>
      <c r="AD555" s="7">
        <v>693.23806895291102</v>
      </c>
      <c r="AE555" s="7">
        <v>1693.9615170807399</v>
      </c>
      <c r="AF555" s="7">
        <v>1034.65635548309</v>
      </c>
      <c r="AG555" s="7">
        <v>645.08504332627604</v>
      </c>
      <c r="AH555" s="7">
        <v>1023.25586695366</v>
      </c>
      <c r="AI555" s="7">
        <v>1921.32600683495</v>
      </c>
      <c r="AJ555" s="7">
        <v>804.23845599801302</v>
      </c>
      <c r="AK555" s="7">
        <v>1344.2930038706099</v>
      </c>
      <c r="AL555" s="7">
        <v>2153.7860610481498</v>
      </c>
      <c r="AM555" s="7">
        <v>1215.49592921146</v>
      </c>
      <c r="AN555" s="19">
        <v>1401.3828271561499</v>
      </c>
      <c r="AP555" s="20">
        <v>41974</v>
      </c>
      <c r="AQ555" s="7">
        <v>948.52661152669498</v>
      </c>
      <c r="AR555" s="7">
        <v>618.07535909090905</v>
      </c>
      <c r="AS555" s="7">
        <v>864.749650420168</v>
      </c>
      <c r="AT555" s="7">
        <v>1983.0332996273501</v>
      </c>
      <c r="AU555" s="7">
        <v>1161.74486869821</v>
      </c>
      <c r="AV555" s="7">
        <v>995.30014496010699</v>
      </c>
      <c r="AW555" s="7">
        <v>507.44535748319902</v>
      </c>
      <c r="AX555" s="7">
        <v>442.904849838156</v>
      </c>
      <c r="AY555" s="7">
        <v>1176.7793660663301</v>
      </c>
      <c r="AZ555" s="7">
        <v>998.55018615880397</v>
      </c>
      <c r="BA555" s="7">
        <v>461.41875400406798</v>
      </c>
      <c r="BB555" s="7">
        <v>642.58883410621297</v>
      </c>
      <c r="BC555" s="7">
        <v>1575.77553495905</v>
      </c>
      <c r="BD555" s="7">
        <v>746.36396345487503</v>
      </c>
      <c r="BE555" s="7">
        <v>792.804321481481</v>
      </c>
      <c r="BF555" s="7">
        <v>1297.6492390873</v>
      </c>
      <c r="BG555" s="7">
        <v>790.98912336195201</v>
      </c>
      <c r="BH555" s="19">
        <v>1010.21824696771</v>
      </c>
    </row>
    <row r="556" spans="2:60" ht="16.5" hidden="1" customHeight="1" x14ac:dyDescent="0.25">
      <c r="B556" s="21">
        <v>42005</v>
      </c>
      <c r="C556" s="11">
        <v>1148.57398118686</v>
      </c>
      <c r="D556" s="11">
        <v>877.36157206472001</v>
      </c>
      <c r="E556" s="11">
        <v>986.47700342243195</v>
      </c>
      <c r="F556" s="11">
        <v>2120.4765680713599</v>
      </c>
      <c r="G556" s="11">
        <v>1234.4075130827</v>
      </c>
      <c r="H556" s="11">
        <v>1095.49304580994</v>
      </c>
      <c r="I556" s="11">
        <v>696.68951382418402</v>
      </c>
      <c r="J556" s="11">
        <v>568.97127820846003</v>
      </c>
      <c r="K556" s="11">
        <v>1483.89499029173</v>
      </c>
      <c r="L556" s="11">
        <v>1039.92472036098</v>
      </c>
      <c r="M556" s="11">
        <v>523.86361851800905</v>
      </c>
      <c r="N556" s="11">
        <v>871.039583743035</v>
      </c>
      <c r="O556" s="11">
        <v>1889.1584362721501</v>
      </c>
      <c r="P556" s="11">
        <v>779.750007766203</v>
      </c>
      <c r="Q556" s="11">
        <v>1253.395123514</v>
      </c>
      <c r="R556" s="11">
        <v>2171.1636456476999</v>
      </c>
      <c r="S556" s="11">
        <v>930.80221060809299</v>
      </c>
      <c r="T556" s="18">
        <v>1277.7194180019001</v>
      </c>
      <c r="V556" s="21">
        <v>42005</v>
      </c>
      <c r="W556" s="11">
        <v>1237.6636788215999</v>
      </c>
      <c r="X556" s="11">
        <v>1042.84761959152</v>
      </c>
      <c r="Y556" s="11">
        <v>1054.8125458847901</v>
      </c>
      <c r="Z556" s="11">
        <v>1823.0308482231601</v>
      </c>
      <c r="AA556" s="11">
        <v>1218.95975015206</v>
      </c>
      <c r="AB556" s="11">
        <v>1255.9561403047801</v>
      </c>
      <c r="AC556" s="11">
        <v>845.34418551519298</v>
      </c>
      <c r="AD556" s="11">
        <v>670.45594807706595</v>
      </c>
      <c r="AE556" s="11">
        <v>1630.90027603102</v>
      </c>
      <c r="AF556" s="11">
        <v>998.14452820796396</v>
      </c>
      <c r="AG556" s="11">
        <v>591.17442865264297</v>
      </c>
      <c r="AH556" s="11">
        <v>1038.6656251710699</v>
      </c>
      <c r="AI556" s="11">
        <v>1994.65691255107</v>
      </c>
      <c r="AJ556" s="11">
        <v>761.18057039819598</v>
      </c>
      <c r="AK556" s="11">
        <v>1368.2182826635801</v>
      </c>
      <c r="AL556" s="11">
        <v>2198.33258852276</v>
      </c>
      <c r="AM556" s="11">
        <v>999.49464141821102</v>
      </c>
      <c r="AN556" s="18">
        <v>1397.71517251565</v>
      </c>
      <c r="AP556" s="21">
        <v>42005</v>
      </c>
      <c r="AQ556" s="11">
        <v>1010.85472867419</v>
      </c>
      <c r="AR556" s="11">
        <v>404.10854254160802</v>
      </c>
      <c r="AS556" s="11">
        <v>780.817526489491</v>
      </c>
      <c r="AT556" s="11">
        <v>2644.1035598444701</v>
      </c>
      <c r="AU556" s="11">
        <v>1270.7920082283299</v>
      </c>
      <c r="AV556" s="11">
        <v>880.80267635340897</v>
      </c>
      <c r="AW556" s="11">
        <v>427.85075033054198</v>
      </c>
      <c r="AX556" s="11">
        <v>481.16797760281401</v>
      </c>
      <c r="AY556" s="11">
        <v>1121.1514037500899</v>
      </c>
      <c r="AZ556" s="11">
        <v>1126.9981643752301</v>
      </c>
      <c r="BA556" s="11">
        <v>488.309216239752</v>
      </c>
      <c r="BB556" s="11">
        <v>648.64608417765101</v>
      </c>
      <c r="BC556" s="11">
        <v>1443.9213597483999</v>
      </c>
      <c r="BD556" s="11">
        <v>803.55560294344195</v>
      </c>
      <c r="BE556" s="11">
        <v>877.20730656556896</v>
      </c>
      <c r="BF556" s="11">
        <v>1768.02985670864</v>
      </c>
      <c r="BG556" s="11">
        <v>443.39622641509402</v>
      </c>
      <c r="BH556" s="18">
        <v>1028.9269759700401</v>
      </c>
    </row>
    <row r="557" spans="2:60" ht="16.5" hidden="1" customHeight="1" x14ac:dyDescent="0.25">
      <c r="B557" s="20">
        <v>42036</v>
      </c>
      <c r="C557" s="7">
        <v>1040.93070236776</v>
      </c>
      <c r="D557" s="7">
        <v>888.05387949908004</v>
      </c>
      <c r="E557" s="7">
        <v>989.88048972869797</v>
      </c>
      <c r="F557" s="7">
        <v>1819.2976372312501</v>
      </c>
      <c r="G557" s="7">
        <v>1224.8191042036699</v>
      </c>
      <c r="H557" s="7">
        <v>1125.54140930681</v>
      </c>
      <c r="I557" s="7">
        <v>718.45056718328306</v>
      </c>
      <c r="J557" s="7">
        <v>592.85696437372303</v>
      </c>
      <c r="K557" s="7">
        <v>1557.7645382718599</v>
      </c>
      <c r="L557" s="7">
        <v>963.52126523038703</v>
      </c>
      <c r="M557" s="7">
        <v>551.37446997674704</v>
      </c>
      <c r="N557" s="7">
        <v>799.72308912167102</v>
      </c>
      <c r="O557" s="7">
        <v>1727.2995293860199</v>
      </c>
      <c r="P557" s="7">
        <v>762.108851105241</v>
      </c>
      <c r="Q557" s="7">
        <v>1106.70372442762</v>
      </c>
      <c r="R557" s="7">
        <v>2114.6169398463198</v>
      </c>
      <c r="S557" s="7">
        <v>772.20106607472303</v>
      </c>
      <c r="T557" s="19">
        <v>1225.5664699065301</v>
      </c>
      <c r="V557" s="20">
        <v>42036</v>
      </c>
      <c r="W557" s="7">
        <v>1099.02689621327</v>
      </c>
      <c r="X557" s="7">
        <v>1007.67770153651</v>
      </c>
      <c r="Y557" s="7">
        <v>1088.4569094123899</v>
      </c>
      <c r="Z557" s="7">
        <v>1537.87477570345</v>
      </c>
      <c r="AA557" s="7">
        <v>1263.44492829468</v>
      </c>
      <c r="AB557" s="7">
        <v>1284.1431859658101</v>
      </c>
      <c r="AC557" s="7">
        <v>853.87461770071604</v>
      </c>
      <c r="AD557" s="7">
        <v>707.47488821261197</v>
      </c>
      <c r="AE557" s="7">
        <v>1802.72350647647</v>
      </c>
      <c r="AF557" s="7">
        <v>956.65544343240595</v>
      </c>
      <c r="AG557" s="7">
        <v>611.43414282687002</v>
      </c>
      <c r="AH557" s="7">
        <v>958.26685032894704</v>
      </c>
      <c r="AI557" s="7">
        <v>1859.8646756947901</v>
      </c>
      <c r="AJ557" s="7">
        <v>771.99349191770705</v>
      </c>
      <c r="AK557" s="7">
        <v>1320.93424433787</v>
      </c>
      <c r="AL557" s="7">
        <v>2162.0181418092898</v>
      </c>
      <c r="AM557" s="7">
        <v>804.05461130865206</v>
      </c>
      <c r="AN557" s="19">
        <v>1351.7073053798399</v>
      </c>
      <c r="AP557" s="20">
        <v>42036</v>
      </c>
      <c r="AQ557" s="7">
        <v>956.96779477146504</v>
      </c>
      <c r="AR557" s="7">
        <v>531.26014299665098</v>
      </c>
      <c r="AS557" s="7">
        <v>756.95394966964602</v>
      </c>
      <c r="AT557" s="7">
        <v>2584.76738523417</v>
      </c>
      <c r="AU557" s="7">
        <v>1141.7606142750501</v>
      </c>
      <c r="AV557" s="7">
        <v>859.57580064655099</v>
      </c>
      <c r="AW557" s="7">
        <v>529.03445387216505</v>
      </c>
      <c r="AX557" s="7">
        <v>474.04392303418098</v>
      </c>
      <c r="AY557" s="7">
        <v>1082.53116520034</v>
      </c>
      <c r="AZ557" s="7">
        <v>979.43051252401403</v>
      </c>
      <c r="BA557" s="7">
        <v>481.46632627892001</v>
      </c>
      <c r="BB557" s="7">
        <v>546.87648611429802</v>
      </c>
      <c r="BC557" s="7">
        <v>1280.1425624445201</v>
      </c>
      <c r="BD557" s="7">
        <v>746.93879413630202</v>
      </c>
      <c r="BE557" s="7">
        <v>661.08308444444401</v>
      </c>
      <c r="BF557" s="7">
        <v>1566.80801102687</v>
      </c>
      <c r="BG557" s="7">
        <v>619.96001332889</v>
      </c>
      <c r="BH557" s="19">
        <v>970.12655413813002</v>
      </c>
    </row>
    <row r="558" spans="2:60" ht="16.5" hidden="1" customHeight="1" x14ac:dyDescent="0.25">
      <c r="B558" s="21">
        <v>42064</v>
      </c>
      <c r="C558" s="11">
        <v>1082.0044328610099</v>
      </c>
      <c r="D558" s="11">
        <v>918.88932477312801</v>
      </c>
      <c r="E558" s="11">
        <v>1013.01991324574</v>
      </c>
      <c r="F558" s="11">
        <v>1814.70945616787</v>
      </c>
      <c r="G558" s="11">
        <v>1211.47509607557</v>
      </c>
      <c r="H558" s="11">
        <v>1129.0640735998199</v>
      </c>
      <c r="I558" s="11">
        <v>858.16816244880795</v>
      </c>
      <c r="J558" s="11">
        <v>625.85121665598899</v>
      </c>
      <c r="K558" s="11">
        <v>1473.4258184092</v>
      </c>
      <c r="L558" s="11">
        <v>947.84466497712594</v>
      </c>
      <c r="M558" s="11">
        <v>572.06031848463203</v>
      </c>
      <c r="N558" s="11">
        <v>849.21212265071802</v>
      </c>
      <c r="O558" s="11">
        <v>1764.6567898670301</v>
      </c>
      <c r="P558" s="11">
        <v>784.34437702192804</v>
      </c>
      <c r="Q558" s="11">
        <v>1279.7183325153101</v>
      </c>
      <c r="R558" s="11">
        <v>2134.6090301252498</v>
      </c>
      <c r="S558" s="11">
        <v>837.55938175648998</v>
      </c>
      <c r="T558" s="18">
        <v>1236.5560657466101</v>
      </c>
      <c r="V558" s="21">
        <v>42064</v>
      </c>
      <c r="W558" s="11">
        <v>1132.53598000477</v>
      </c>
      <c r="X558" s="11">
        <v>1008.87575985834</v>
      </c>
      <c r="Y558" s="11">
        <v>1119.15687381765</v>
      </c>
      <c r="Z558" s="11">
        <v>1713.8492608602701</v>
      </c>
      <c r="AA558" s="11">
        <v>1242.7313541696899</v>
      </c>
      <c r="AB558" s="11">
        <v>1308.49472340231</v>
      </c>
      <c r="AC558" s="11">
        <v>1068.83588727183</v>
      </c>
      <c r="AD558" s="11">
        <v>758.14956919298095</v>
      </c>
      <c r="AE558" s="11">
        <v>1620.9495501455899</v>
      </c>
      <c r="AF558" s="11">
        <v>941.39658540830101</v>
      </c>
      <c r="AG558" s="11">
        <v>676.88727800210302</v>
      </c>
      <c r="AH558" s="11">
        <v>1013.69292302171</v>
      </c>
      <c r="AI558" s="11">
        <v>1854.1773014426001</v>
      </c>
      <c r="AJ558" s="11">
        <v>796.45044203192003</v>
      </c>
      <c r="AK558" s="11">
        <v>1362.1796233704699</v>
      </c>
      <c r="AL558" s="11">
        <v>2207.1538971678901</v>
      </c>
      <c r="AM558" s="11">
        <v>903.28184713675</v>
      </c>
      <c r="AN558" s="18">
        <v>1352.9765955881101</v>
      </c>
      <c r="AP558" s="21">
        <v>42064</v>
      </c>
      <c r="AQ558" s="11">
        <v>1004.47445010813</v>
      </c>
      <c r="AR558" s="11">
        <v>625.43252035213902</v>
      </c>
      <c r="AS558" s="11">
        <v>707.50522431729496</v>
      </c>
      <c r="AT558" s="11">
        <v>2013.8287116967099</v>
      </c>
      <c r="AU558" s="11">
        <v>1142.2023853565299</v>
      </c>
      <c r="AV558" s="11">
        <v>849.15839734910503</v>
      </c>
      <c r="AW558" s="11">
        <v>498.01654784102902</v>
      </c>
      <c r="AX558" s="11">
        <v>478.53878606533999</v>
      </c>
      <c r="AY558" s="11">
        <v>1168.80192685267</v>
      </c>
      <c r="AZ558" s="11">
        <v>961.46792019039799</v>
      </c>
      <c r="BA558" s="11">
        <v>461.80495360456803</v>
      </c>
      <c r="BB558" s="11">
        <v>628.794323706927</v>
      </c>
      <c r="BC558" s="11">
        <v>1371.0011802947199</v>
      </c>
      <c r="BD558" s="11">
        <v>765.06172069374895</v>
      </c>
      <c r="BE558" s="11">
        <v>923.71161579484794</v>
      </c>
      <c r="BF558" s="11">
        <v>1300.60257963344</v>
      </c>
      <c r="BG558" s="11">
        <v>492.884801675289</v>
      </c>
      <c r="BH558" s="18">
        <v>988.54113527269499</v>
      </c>
    </row>
    <row r="559" spans="2:60" ht="16.5" hidden="1" customHeight="1" x14ac:dyDescent="0.25">
      <c r="B559" s="20">
        <v>42095</v>
      </c>
      <c r="C559" s="7">
        <v>1129.75281928758</v>
      </c>
      <c r="D559" s="7">
        <v>986.45834316846697</v>
      </c>
      <c r="E559" s="7">
        <v>1097.67803955053</v>
      </c>
      <c r="F559" s="7">
        <v>2077.66005600465</v>
      </c>
      <c r="G559" s="7">
        <v>1319.99721516875</v>
      </c>
      <c r="H559" s="7">
        <v>1075.14108874108</v>
      </c>
      <c r="I559" s="7">
        <v>746.80813142080297</v>
      </c>
      <c r="J559" s="7">
        <v>559.32978194498105</v>
      </c>
      <c r="K559" s="7">
        <v>1436.2645522017201</v>
      </c>
      <c r="L559" s="7">
        <v>1245.2412091096</v>
      </c>
      <c r="M559" s="7">
        <v>604.68378723569106</v>
      </c>
      <c r="N559" s="7">
        <v>970.23987408943401</v>
      </c>
      <c r="O559" s="7">
        <v>1765.7596870621801</v>
      </c>
      <c r="P559" s="7">
        <v>772.74945459059199</v>
      </c>
      <c r="Q559" s="7">
        <v>1349.0649998675301</v>
      </c>
      <c r="R559" s="7">
        <v>2086.1906690215601</v>
      </c>
      <c r="S559" s="7">
        <v>2234.1501270682102</v>
      </c>
      <c r="T559" s="19">
        <v>1307.98365843638</v>
      </c>
      <c r="V559" s="20">
        <v>42095</v>
      </c>
      <c r="W559" s="7">
        <v>1199.2903092259101</v>
      </c>
      <c r="X559" s="7">
        <v>1073.8231870454499</v>
      </c>
      <c r="Y559" s="7">
        <v>1132.2563245312299</v>
      </c>
      <c r="Z559" s="7">
        <v>2005.85186886012</v>
      </c>
      <c r="AA559" s="7">
        <v>1328.9111720523599</v>
      </c>
      <c r="AB559" s="7">
        <v>1306.19196553753</v>
      </c>
      <c r="AC559" s="7">
        <v>866.49736619700502</v>
      </c>
      <c r="AD559" s="7">
        <v>669.34043269763299</v>
      </c>
      <c r="AE559" s="7">
        <v>1618.6805581200399</v>
      </c>
      <c r="AF559" s="7">
        <v>1396.67822435057</v>
      </c>
      <c r="AG559" s="7">
        <v>772.39649478823901</v>
      </c>
      <c r="AH559" s="7">
        <v>1174.69812707248</v>
      </c>
      <c r="AI559" s="7">
        <v>1873.4907082609</v>
      </c>
      <c r="AJ559" s="7">
        <v>777.17750246150194</v>
      </c>
      <c r="AK559" s="7">
        <v>1503.2610346020699</v>
      </c>
      <c r="AL559" s="7">
        <v>2151.2204731771599</v>
      </c>
      <c r="AM559" s="7">
        <v>2441.68048546209</v>
      </c>
      <c r="AN559" s="19">
        <v>1456.47382671522</v>
      </c>
      <c r="AP559" s="20">
        <v>42095</v>
      </c>
      <c r="AQ559" s="7">
        <v>1024.1716281102499</v>
      </c>
      <c r="AR559" s="7">
        <v>636.11855579284497</v>
      </c>
      <c r="AS559" s="7">
        <v>986.39069221131695</v>
      </c>
      <c r="AT559" s="7">
        <v>2222.2723829586698</v>
      </c>
      <c r="AU559" s="7">
        <v>1298.8539408470999</v>
      </c>
      <c r="AV559" s="7">
        <v>781.243618541964</v>
      </c>
      <c r="AW559" s="7">
        <v>557.73563036763903</v>
      </c>
      <c r="AX559" s="7">
        <v>449.98883045995001</v>
      </c>
      <c r="AY559" s="7">
        <v>1087.78928782616</v>
      </c>
      <c r="AZ559" s="7">
        <v>911.18021224858398</v>
      </c>
      <c r="BA559" s="7">
        <v>391.521821742957</v>
      </c>
      <c r="BB559" s="7">
        <v>638.13215756865304</v>
      </c>
      <c r="BC559" s="7">
        <v>1376.07572234649</v>
      </c>
      <c r="BD559" s="7">
        <v>767.378130135677</v>
      </c>
      <c r="BE559" s="7">
        <v>845.36143890584299</v>
      </c>
      <c r="BF559" s="7">
        <v>1555.1531496428199</v>
      </c>
      <c r="BG559" s="7">
        <v>601.04095335376201</v>
      </c>
      <c r="BH559" s="19">
        <v>1002.69482428487</v>
      </c>
    </row>
    <row r="560" spans="2:60" ht="16.5" hidden="1" customHeight="1" x14ac:dyDescent="0.25">
      <c r="B560" s="21">
        <v>42125</v>
      </c>
      <c r="C560" s="11">
        <v>1128.01471648354</v>
      </c>
      <c r="D560" s="11">
        <v>974.63160058171297</v>
      </c>
      <c r="E560" s="11">
        <v>939.91466280512998</v>
      </c>
      <c r="F560" s="11">
        <v>1971.1847011412201</v>
      </c>
      <c r="G560" s="11">
        <v>1323.0128843116299</v>
      </c>
      <c r="H560" s="11">
        <v>1111.1438633979001</v>
      </c>
      <c r="I560" s="11">
        <v>806.03591908106102</v>
      </c>
      <c r="J560" s="11">
        <v>614.98485766656404</v>
      </c>
      <c r="K560" s="11">
        <v>1549.13864357086</v>
      </c>
      <c r="L560" s="11">
        <v>984.22295721305204</v>
      </c>
      <c r="M560" s="11">
        <v>543.94360546389305</v>
      </c>
      <c r="N560" s="11">
        <v>896.56772802417299</v>
      </c>
      <c r="O560" s="11">
        <v>1829.33408007709</v>
      </c>
      <c r="P560" s="11">
        <v>873.50509652262804</v>
      </c>
      <c r="Q560" s="11">
        <v>1223.5334322244601</v>
      </c>
      <c r="R560" s="11">
        <v>2153.4626336483302</v>
      </c>
      <c r="S560" s="11">
        <v>819.55578190705501</v>
      </c>
      <c r="T560" s="18">
        <v>1280.53079004394</v>
      </c>
      <c r="V560" s="21">
        <v>42125</v>
      </c>
      <c r="W560" s="11">
        <v>1220.92681125951</v>
      </c>
      <c r="X560" s="11">
        <v>1085.3486600584899</v>
      </c>
      <c r="Y560" s="11">
        <v>1125.14609136374</v>
      </c>
      <c r="Z560" s="11">
        <v>1852.3619044643999</v>
      </c>
      <c r="AA560" s="11">
        <v>1412.76239022867</v>
      </c>
      <c r="AB560" s="11">
        <v>1289.7434391578199</v>
      </c>
      <c r="AC560" s="11">
        <v>943.34336732864097</v>
      </c>
      <c r="AD560" s="11">
        <v>691.22854597333799</v>
      </c>
      <c r="AE560" s="11">
        <v>1724.2788189514999</v>
      </c>
      <c r="AF560" s="11">
        <v>997.71182023249696</v>
      </c>
      <c r="AG560" s="11">
        <v>636.749180235636</v>
      </c>
      <c r="AH560" s="11">
        <v>1043.5927005225001</v>
      </c>
      <c r="AI560" s="11">
        <v>1918.8495784084</v>
      </c>
      <c r="AJ560" s="11">
        <v>904.25322381678302</v>
      </c>
      <c r="AK560" s="11">
        <v>1372.19851728295</v>
      </c>
      <c r="AL560" s="11">
        <v>2216.65570362464</v>
      </c>
      <c r="AM560" s="11">
        <v>885.510408888489</v>
      </c>
      <c r="AN560" s="18">
        <v>1405.0625256185599</v>
      </c>
      <c r="AP560" s="21">
        <v>42125</v>
      </c>
      <c r="AQ560" s="11">
        <v>978.15439982347698</v>
      </c>
      <c r="AR560" s="11">
        <v>614.356228320642</v>
      </c>
      <c r="AS560" s="11">
        <v>537.47902136658604</v>
      </c>
      <c r="AT560" s="11">
        <v>2184.1307552958001</v>
      </c>
      <c r="AU560" s="11">
        <v>1179.38910049581</v>
      </c>
      <c r="AV560" s="11">
        <v>822.88039668205204</v>
      </c>
      <c r="AW560" s="11">
        <v>567.93600862873097</v>
      </c>
      <c r="AX560" s="11">
        <v>548.130174357236</v>
      </c>
      <c r="AY560" s="11">
        <v>1220.4905660388999</v>
      </c>
      <c r="AZ560" s="11">
        <v>952.83594882190698</v>
      </c>
      <c r="BA560" s="11">
        <v>448.24320114667898</v>
      </c>
      <c r="BB560" s="11">
        <v>678.61161765505199</v>
      </c>
      <c r="BC560" s="11">
        <v>1496.22201982562</v>
      </c>
      <c r="BD560" s="11">
        <v>825.81478869411603</v>
      </c>
      <c r="BE560" s="11">
        <v>825.77159587052302</v>
      </c>
      <c r="BF560" s="11">
        <v>1512.0711569058899</v>
      </c>
      <c r="BG560" s="11">
        <v>557.35311516451998</v>
      </c>
      <c r="BH560" s="18">
        <v>1026.8904854131699</v>
      </c>
    </row>
    <row r="561" spans="2:60" ht="16.5" hidden="1" customHeight="1" x14ac:dyDescent="0.25">
      <c r="B561" s="20">
        <v>42156</v>
      </c>
      <c r="C561" s="7">
        <v>1162.87847328769</v>
      </c>
      <c r="D561" s="7">
        <v>946.12605204696899</v>
      </c>
      <c r="E561" s="7">
        <v>1104.6536872745801</v>
      </c>
      <c r="F561" s="7">
        <v>2276.9363243327002</v>
      </c>
      <c r="G561" s="7">
        <v>1231.8055077695001</v>
      </c>
      <c r="H561" s="7">
        <v>1139.0776932777101</v>
      </c>
      <c r="I561" s="7">
        <v>975.68525610509698</v>
      </c>
      <c r="J561" s="7">
        <v>598.77604607171895</v>
      </c>
      <c r="K561" s="7">
        <v>1572.11091128012</v>
      </c>
      <c r="L561" s="7">
        <v>1014.89894249545</v>
      </c>
      <c r="M561" s="7">
        <v>576.20330885283204</v>
      </c>
      <c r="N561" s="7">
        <v>810.48234741944805</v>
      </c>
      <c r="O561" s="7">
        <v>1790.9767926393899</v>
      </c>
      <c r="P561" s="7">
        <v>879.57990686898802</v>
      </c>
      <c r="Q561" s="7">
        <v>1274.4876824995499</v>
      </c>
      <c r="R561" s="7">
        <v>2123.1429120145899</v>
      </c>
      <c r="S561" s="7">
        <v>925.21722320324898</v>
      </c>
      <c r="T561" s="19">
        <v>1315.2006254548401</v>
      </c>
      <c r="V561" s="20">
        <v>42156</v>
      </c>
      <c r="W561" s="7">
        <v>1230.2282655087499</v>
      </c>
      <c r="X561" s="7">
        <v>1077.61369314068</v>
      </c>
      <c r="Y561" s="7">
        <v>1198.44022885648</v>
      </c>
      <c r="Z561" s="7">
        <v>1829.10849185234</v>
      </c>
      <c r="AA561" s="7">
        <v>1256.3610509662401</v>
      </c>
      <c r="AB561" s="7">
        <v>1259.1813579153199</v>
      </c>
      <c r="AC561" s="7">
        <v>1292.61899222689</v>
      </c>
      <c r="AD561" s="7">
        <v>712.75631761520594</v>
      </c>
      <c r="AE561" s="7">
        <v>1700.45753384048</v>
      </c>
      <c r="AF561" s="7">
        <v>1014.74590339193</v>
      </c>
      <c r="AG561" s="7">
        <v>724.78342122987794</v>
      </c>
      <c r="AH561" s="7">
        <v>943.10539711460899</v>
      </c>
      <c r="AI561" s="7">
        <v>1894.77738229938</v>
      </c>
      <c r="AJ561" s="7">
        <v>864.88547340479204</v>
      </c>
      <c r="AK561" s="7">
        <v>1455.3439748722899</v>
      </c>
      <c r="AL561" s="7">
        <v>2201.9588888794801</v>
      </c>
      <c r="AM561" s="7">
        <v>1001.86121067176</v>
      </c>
      <c r="AN561" s="19">
        <v>1413.56879871609</v>
      </c>
      <c r="AP561" s="20">
        <v>42156</v>
      </c>
      <c r="AQ561" s="7">
        <v>1057.94088359944</v>
      </c>
      <c r="AR561" s="7">
        <v>491.91031752935999</v>
      </c>
      <c r="AS561" s="7">
        <v>803.89795085346702</v>
      </c>
      <c r="AT561" s="7">
        <v>2972.5515314415502</v>
      </c>
      <c r="AU561" s="7">
        <v>1176.2447330985699</v>
      </c>
      <c r="AV561" s="7">
        <v>909.00143038959197</v>
      </c>
      <c r="AW561" s="7">
        <v>533.46725966964095</v>
      </c>
      <c r="AX561" s="7">
        <v>494.66031300315501</v>
      </c>
      <c r="AY561" s="7">
        <v>1317.3500418803001</v>
      </c>
      <c r="AZ561" s="7">
        <v>1015.2472197718801</v>
      </c>
      <c r="BA561" s="7">
        <v>384.38826355375801</v>
      </c>
      <c r="BB561" s="7">
        <v>632.16559718875499</v>
      </c>
      <c r="BC561" s="7">
        <v>1439.0414134042101</v>
      </c>
      <c r="BD561" s="7">
        <v>905.68045893657904</v>
      </c>
      <c r="BE561" s="7">
        <v>949.520645621433</v>
      </c>
      <c r="BF561" s="7">
        <v>1482.08676306548</v>
      </c>
      <c r="BG561" s="7">
        <v>549.27007299269997</v>
      </c>
      <c r="BH561" s="19">
        <v>1115.65612776234</v>
      </c>
    </row>
    <row r="562" spans="2:60" ht="16.5" hidden="1" customHeight="1" x14ac:dyDescent="0.25">
      <c r="B562" s="21">
        <v>42186</v>
      </c>
      <c r="C562" s="11">
        <v>1111.73451752649</v>
      </c>
      <c r="D562" s="11">
        <v>1014.871643146</v>
      </c>
      <c r="E562" s="11">
        <v>1068.6929543441299</v>
      </c>
      <c r="F562" s="11">
        <v>2304.54492154016</v>
      </c>
      <c r="G562" s="11">
        <v>1220.0424552649299</v>
      </c>
      <c r="H562" s="11">
        <v>1060.1661887948201</v>
      </c>
      <c r="I562" s="11">
        <v>775.50485474014602</v>
      </c>
      <c r="J562" s="11">
        <v>562.91404839544305</v>
      </c>
      <c r="K562" s="11">
        <v>1550.9861090362001</v>
      </c>
      <c r="L562" s="11">
        <v>1048.4744069645401</v>
      </c>
      <c r="M562" s="11">
        <v>602.82255205199101</v>
      </c>
      <c r="N562" s="11">
        <v>1026.4009407845399</v>
      </c>
      <c r="O562" s="11">
        <v>1913.5503722440701</v>
      </c>
      <c r="P562" s="11">
        <v>878.470897233963</v>
      </c>
      <c r="Q562" s="11">
        <v>1128.8099132862601</v>
      </c>
      <c r="R562" s="11">
        <v>2050.0888966838402</v>
      </c>
      <c r="S562" s="11">
        <v>826.385958353668</v>
      </c>
      <c r="T562" s="18">
        <v>1320.45775169733</v>
      </c>
      <c r="V562" s="21">
        <v>42186</v>
      </c>
      <c r="W562" s="11">
        <v>1187.4935653821301</v>
      </c>
      <c r="X562" s="11">
        <v>1114.6597370524501</v>
      </c>
      <c r="Y562" s="11">
        <v>1232.6010483325799</v>
      </c>
      <c r="Z562" s="11">
        <v>2106.4897522524898</v>
      </c>
      <c r="AA562" s="11">
        <v>1248.8275955648601</v>
      </c>
      <c r="AB562" s="11">
        <v>1200.3414951238001</v>
      </c>
      <c r="AC562" s="11">
        <v>893.67671089934197</v>
      </c>
      <c r="AD562" s="11">
        <v>672.935409901669</v>
      </c>
      <c r="AE562" s="11">
        <v>1705.8726586112</v>
      </c>
      <c r="AF562" s="11">
        <v>1078.3046581741701</v>
      </c>
      <c r="AG562" s="11">
        <v>733.91843482890999</v>
      </c>
      <c r="AH562" s="11">
        <v>1281.8536884185201</v>
      </c>
      <c r="AI562" s="11">
        <v>2009.78814866366</v>
      </c>
      <c r="AJ562" s="11">
        <v>857.59932939149405</v>
      </c>
      <c r="AK562" s="11">
        <v>1262.45926863046</v>
      </c>
      <c r="AL562" s="11">
        <v>2155.9363324798501</v>
      </c>
      <c r="AM562" s="11">
        <v>909.17145046699102</v>
      </c>
      <c r="AN562" s="18">
        <v>1450.10028983248</v>
      </c>
      <c r="AP562" s="21">
        <v>42186</v>
      </c>
      <c r="AQ562" s="11">
        <v>1002.2248347413</v>
      </c>
      <c r="AR562" s="11">
        <v>655.12376172043002</v>
      </c>
      <c r="AS562" s="11">
        <v>757.22897612930797</v>
      </c>
      <c r="AT562" s="11">
        <v>2667.3045460267499</v>
      </c>
      <c r="AU562" s="11">
        <v>1173.7735639331499</v>
      </c>
      <c r="AV562" s="11">
        <v>861.18232412124905</v>
      </c>
      <c r="AW562" s="11">
        <v>622.88992780154399</v>
      </c>
      <c r="AX562" s="11">
        <v>477.77735564427797</v>
      </c>
      <c r="AY562" s="11">
        <v>1246.47752505175</v>
      </c>
      <c r="AZ562" s="11">
        <v>991.54621917244299</v>
      </c>
      <c r="BA562" s="11">
        <v>450.88860209815101</v>
      </c>
      <c r="BB562" s="11">
        <v>702.87231606672503</v>
      </c>
      <c r="BC562" s="11">
        <v>1577.59741062488</v>
      </c>
      <c r="BD562" s="11">
        <v>916.94392345481504</v>
      </c>
      <c r="BE562" s="11">
        <v>789.77555829851804</v>
      </c>
      <c r="BF562" s="11">
        <v>1294.0113819257599</v>
      </c>
      <c r="BG562" s="11">
        <v>461.290425981341</v>
      </c>
      <c r="BH562" s="18">
        <v>1073.16024990302</v>
      </c>
    </row>
    <row r="563" spans="2:60" ht="16.5" hidden="1" customHeight="1" x14ac:dyDescent="0.25">
      <c r="B563" s="20">
        <v>42217</v>
      </c>
      <c r="C563" s="7">
        <v>1088.5729558031301</v>
      </c>
      <c r="D563" s="7">
        <v>974.512706511396</v>
      </c>
      <c r="E563" s="7">
        <v>1097.17757926023</v>
      </c>
      <c r="F563" s="7">
        <v>1999.62077087994</v>
      </c>
      <c r="G563" s="7">
        <v>1216.6755974681701</v>
      </c>
      <c r="H563" s="7">
        <v>1108.5741021444801</v>
      </c>
      <c r="I563" s="7">
        <v>674.98943280238404</v>
      </c>
      <c r="J563" s="7">
        <v>577.60150182802295</v>
      </c>
      <c r="K563" s="7">
        <v>1359.7558165701801</v>
      </c>
      <c r="L563" s="7">
        <v>1012.8938408085399</v>
      </c>
      <c r="M563" s="7">
        <v>559.05742544017198</v>
      </c>
      <c r="N563" s="7">
        <v>833.78260483127406</v>
      </c>
      <c r="O563" s="7">
        <v>1650.5641590336299</v>
      </c>
      <c r="P563" s="7">
        <v>905.82857988165597</v>
      </c>
      <c r="Q563" s="7">
        <v>1180.9490546745501</v>
      </c>
      <c r="R563" s="7">
        <v>2218.3387002188101</v>
      </c>
      <c r="S563" s="7">
        <v>844.51828198711905</v>
      </c>
      <c r="T563" s="19">
        <v>1163.0847029357999</v>
      </c>
      <c r="V563" s="20">
        <v>42217</v>
      </c>
      <c r="W563" s="7">
        <v>1183.4569025859</v>
      </c>
      <c r="X563" s="7">
        <v>1147.5195653516</v>
      </c>
      <c r="Y563" s="7">
        <v>1235.34372015487</v>
      </c>
      <c r="Z563" s="7">
        <v>1882.4360664619801</v>
      </c>
      <c r="AA563" s="7">
        <v>1270.7923104091501</v>
      </c>
      <c r="AB563" s="7">
        <v>1296.51540621761</v>
      </c>
      <c r="AC563" s="7">
        <v>863.52856270668997</v>
      </c>
      <c r="AD563" s="7">
        <v>697.26214907453698</v>
      </c>
      <c r="AE563" s="7">
        <v>1524.27738576622</v>
      </c>
      <c r="AF563" s="7">
        <v>1023.71071591524</v>
      </c>
      <c r="AG563" s="7">
        <v>709.88530819575999</v>
      </c>
      <c r="AH563" s="7">
        <v>1052.11969217755</v>
      </c>
      <c r="AI563" s="7">
        <v>1758.5434800619</v>
      </c>
      <c r="AJ563" s="7">
        <v>863.10361398381201</v>
      </c>
      <c r="AK563" s="7">
        <v>1231.1874177674099</v>
      </c>
      <c r="AL563" s="7">
        <v>2387.5679611844098</v>
      </c>
      <c r="AM563" s="7">
        <v>924.043168932448</v>
      </c>
      <c r="AN563" s="19">
        <v>1291.5019603671501</v>
      </c>
      <c r="AP563" s="20">
        <v>42217</v>
      </c>
      <c r="AQ563" s="7">
        <v>965.165949013106</v>
      </c>
      <c r="AR563" s="7">
        <v>497.30015667574901</v>
      </c>
      <c r="AS563" s="7">
        <v>761.17005231037399</v>
      </c>
      <c r="AT563" s="7">
        <v>2212.6803717081398</v>
      </c>
      <c r="AU563" s="7">
        <v>1119.46271839921</v>
      </c>
      <c r="AV563" s="7">
        <v>746.96836307446904</v>
      </c>
      <c r="AW563" s="7">
        <v>470.69280133046601</v>
      </c>
      <c r="AX563" s="7">
        <v>469.52196367251003</v>
      </c>
      <c r="AY563" s="7">
        <v>1076.98746292289</v>
      </c>
      <c r="AZ563" s="7">
        <v>988.84962214753205</v>
      </c>
      <c r="BA563" s="7">
        <v>392.02745618779699</v>
      </c>
      <c r="BB563" s="7">
        <v>594.22987135196399</v>
      </c>
      <c r="BC563" s="7">
        <v>1321.0996263802399</v>
      </c>
      <c r="BD563" s="7">
        <v>958.50546659890904</v>
      </c>
      <c r="BE563" s="7">
        <v>1044.3742826967</v>
      </c>
      <c r="BF563" s="7">
        <v>1235.3746978976901</v>
      </c>
      <c r="BG563" s="7">
        <v>564.98071865160205</v>
      </c>
      <c r="BH563" s="19">
        <v>945.26981605759397</v>
      </c>
    </row>
    <row r="564" spans="2:60" ht="16.5" hidden="1" customHeight="1" x14ac:dyDescent="0.25">
      <c r="B564" s="21">
        <v>42248</v>
      </c>
      <c r="C564" s="11">
        <v>1143.56679154787</v>
      </c>
      <c r="D564" s="11">
        <v>1046.17629033766</v>
      </c>
      <c r="E564" s="11">
        <v>1037.1714537217599</v>
      </c>
      <c r="F564" s="11">
        <v>2118.4035714623501</v>
      </c>
      <c r="G564" s="11">
        <v>1234.4788805282201</v>
      </c>
      <c r="H564" s="11">
        <v>1233.2076765914301</v>
      </c>
      <c r="I564" s="11">
        <v>696.64148953807603</v>
      </c>
      <c r="J564" s="11">
        <v>592.12124460634902</v>
      </c>
      <c r="K564" s="11">
        <v>1510.57515235246</v>
      </c>
      <c r="L564" s="11">
        <v>1030.4111584063301</v>
      </c>
      <c r="M564" s="11">
        <v>583.08509263638405</v>
      </c>
      <c r="N564" s="11">
        <v>918.79308394323596</v>
      </c>
      <c r="O564" s="11">
        <v>1845.9829695169501</v>
      </c>
      <c r="P564" s="11">
        <v>846.80004080753702</v>
      </c>
      <c r="Q564" s="11">
        <v>1175.7357560150599</v>
      </c>
      <c r="R564" s="11">
        <v>2032.3269244964399</v>
      </c>
      <c r="S564" s="11">
        <v>905.75725935550895</v>
      </c>
      <c r="T564" s="18">
        <v>1281.10284524543</v>
      </c>
      <c r="V564" s="21">
        <v>42248</v>
      </c>
      <c r="W564" s="11">
        <v>1237.7526245747399</v>
      </c>
      <c r="X564" s="11">
        <v>1202.99527242201</v>
      </c>
      <c r="Y564" s="11">
        <v>1192.92914076543</v>
      </c>
      <c r="Z564" s="11">
        <v>1996.9406339703901</v>
      </c>
      <c r="AA564" s="11">
        <v>1255.8120464891999</v>
      </c>
      <c r="AB564" s="11">
        <v>1331.8580069652601</v>
      </c>
      <c r="AC564" s="11">
        <v>899.05594911652497</v>
      </c>
      <c r="AD564" s="11">
        <v>690.45874451037503</v>
      </c>
      <c r="AE564" s="11">
        <v>1708.0447999835701</v>
      </c>
      <c r="AF564" s="11">
        <v>1007.65819247742</v>
      </c>
      <c r="AG564" s="11">
        <v>723.54932732825603</v>
      </c>
      <c r="AH564" s="11">
        <v>1139.20408149324</v>
      </c>
      <c r="AI564" s="11">
        <v>1963.7073631487599</v>
      </c>
      <c r="AJ564" s="11">
        <v>864.74582872066696</v>
      </c>
      <c r="AK564" s="11">
        <v>1286.8219582791501</v>
      </c>
      <c r="AL564" s="11">
        <v>2183.10666406481</v>
      </c>
      <c r="AM564" s="11">
        <v>923.52281027848403</v>
      </c>
      <c r="AN564" s="18">
        <v>1418.5987786830599</v>
      </c>
      <c r="AP564" s="21">
        <v>42248</v>
      </c>
      <c r="AQ564" s="11">
        <v>1007.85958385361</v>
      </c>
      <c r="AR564" s="11">
        <v>560.00479673460404</v>
      </c>
      <c r="AS564" s="11">
        <v>696.56839837049699</v>
      </c>
      <c r="AT564" s="11">
        <v>2324.67201561104</v>
      </c>
      <c r="AU564" s="11">
        <v>1198.8022679027199</v>
      </c>
      <c r="AV564" s="11">
        <v>1059.0610544747001</v>
      </c>
      <c r="AW564" s="11">
        <v>487.20685767209301</v>
      </c>
      <c r="AX564" s="11">
        <v>509.82085644543503</v>
      </c>
      <c r="AY564" s="11">
        <v>1168.72356075773</v>
      </c>
      <c r="AZ564" s="11">
        <v>1077.0083775666601</v>
      </c>
      <c r="BA564" s="11">
        <v>423.47393647864999</v>
      </c>
      <c r="BB564" s="11">
        <v>662.24766068550502</v>
      </c>
      <c r="BC564" s="11">
        <v>1436.47248509103</v>
      </c>
      <c r="BD564" s="11">
        <v>824.648755262588</v>
      </c>
      <c r="BE564" s="11">
        <v>939.81261616040297</v>
      </c>
      <c r="BF564" s="11">
        <v>1244.91873234584</v>
      </c>
      <c r="BG564" s="11">
        <v>836.03645252111505</v>
      </c>
      <c r="BH564" s="18">
        <v>1035.5582120265201</v>
      </c>
    </row>
    <row r="565" spans="2:60" ht="16.5" hidden="1" customHeight="1" x14ac:dyDescent="0.25">
      <c r="B565" s="20">
        <v>42278</v>
      </c>
      <c r="C565" s="7">
        <v>1124.2983686284799</v>
      </c>
      <c r="D565" s="7">
        <v>879.67885608329698</v>
      </c>
      <c r="E565" s="7">
        <v>961.065543010488</v>
      </c>
      <c r="F565" s="7">
        <v>2146.5551323755899</v>
      </c>
      <c r="G565" s="7">
        <v>1267.25152227845</v>
      </c>
      <c r="H565" s="7">
        <v>1151.8165197641399</v>
      </c>
      <c r="I565" s="7">
        <v>718.64132812787</v>
      </c>
      <c r="J565" s="7">
        <v>573.69246757658698</v>
      </c>
      <c r="K565" s="7">
        <v>1461.2077145729199</v>
      </c>
      <c r="L565" s="7">
        <v>987.31847158148503</v>
      </c>
      <c r="M565" s="7">
        <v>571.18358399164094</v>
      </c>
      <c r="N565" s="7">
        <v>824.83183994203102</v>
      </c>
      <c r="O565" s="7">
        <v>1798.8605926872799</v>
      </c>
      <c r="P565" s="7">
        <v>864.16364733405896</v>
      </c>
      <c r="Q565" s="7">
        <v>1142.08830702146</v>
      </c>
      <c r="R565" s="7">
        <v>2207.27865087385</v>
      </c>
      <c r="S565" s="7">
        <v>822.75864307945403</v>
      </c>
      <c r="T565" s="19">
        <v>1255.8882652344601</v>
      </c>
      <c r="V565" s="20">
        <v>42278</v>
      </c>
      <c r="W565" s="7">
        <v>1224.22938241273</v>
      </c>
      <c r="X565" s="7">
        <v>1039.67204178061</v>
      </c>
      <c r="Y565" s="7">
        <v>1121.8963867330599</v>
      </c>
      <c r="Z565" s="7">
        <v>1919.8909788755</v>
      </c>
      <c r="AA565" s="7">
        <v>1371.37258088919</v>
      </c>
      <c r="AB565" s="7">
        <v>1346.71904185107</v>
      </c>
      <c r="AC565" s="7">
        <v>881.56000328943605</v>
      </c>
      <c r="AD565" s="7">
        <v>646.87841127572904</v>
      </c>
      <c r="AE565" s="7">
        <v>1598.1709529489799</v>
      </c>
      <c r="AF565" s="7">
        <v>990.45247609370801</v>
      </c>
      <c r="AG565" s="7">
        <v>678.09858909133902</v>
      </c>
      <c r="AH565" s="7">
        <v>1023.12215189681</v>
      </c>
      <c r="AI565" s="7">
        <v>1886.32625309334</v>
      </c>
      <c r="AJ565" s="7">
        <v>812.37897490216301</v>
      </c>
      <c r="AK565" s="7">
        <v>1262.5926008164499</v>
      </c>
      <c r="AL565" s="7">
        <v>2231.7235588830899</v>
      </c>
      <c r="AM565" s="7">
        <v>879.59538641188897</v>
      </c>
      <c r="AN565" s="19">
        <v>1377.25508314792</v>
      </c>
      <c r="AP565" s="20">
        <v>42278</v>
      </c>
      <c r="AQ565" s="7">
        <v>997.43014338880903</v>
      </c>
      <c r="AR565" s="7">
        <v>436.95199973133901</v>
      </c>
      <c r="AS565" s="7">
        <v>665.92796251623599</v>
      </c>
      <c r="AT565" s="7">
        <v>2627.6766869130702</v>
      </c>
      <c r="AU565" s="7">
        <v>1068.8069146647099</v>
      </c>
      <c r="AV565" s="7">
        <v>901.20254392971196</v>
      </c>
      <c r="AW565" s="7">
        <v>527.46251141370101</v>
      </c>
      <c r="AX565" s="7">
        <v>508.481779258568</v>
      </c>
      <c r="AY565" s="7">
        <v>1204.4832080837</v>
      </c>
      <c r="AZ565" s="7">
        <v>980.82782164703497</v>
      </c>
      <c r="BA565" s="7">
        <v>448.06690793283099</v>
      </c>
      <c r="BB565" s="7">
        <v>599.56378781364401</v>
      </c>
      <c r="BC565" s="7">
        <v>1532.7075455316001</v>
      </c>
      <c r="BD565" s="7">
        <v>948.02978079249897</v>
      </c>
      <c r="BE565" s="7">
        <v>875.72483555405597</v>
      </c>
      <c r="BF565" s="7">
        <v>1908.69009303852</v>
      </c>
      <c r="BG565" s="7">
        <v>518.76016352486897</v>
      </c>
      <c r="BH565" s="19">
        <v>1036.7808984250801</v>
      </c>
    </row>
    <row r="566" spans="2:60" ht="16.5" hidden="1" customHeight="1" x14ac:dyDescent="0.25">
      <c r="B566" s="21">
        <v>42309</v>
      </c>
      <c r="C566" s="11">
        <v>1131.7491886011401</v>
      </c>
      <c r="D566" s="11">
        <v>1016.8277875669399</v>
      </c>
      <c r="E566" s="11">
        <v>1168.8698541817801</v>
      </c>
      <c r="F566" s="11">
        <v>2208.4320487534501</v>
      </c>
      <c r="G566" s="11">
        <v>1532.67762918823</v>
      </c>
      <c r="H566" s="11">
        <v>1095.7185856441199</v>
      </c>
      <c r="I566" s="11">
        <v>710.92167964434998</v>
      </c>
      <c r="J566" s="11">
        <v>581.29487775741995</v>
      </c>
      <c r="K566" s="11">
        <v>1475.60248302322</v>
      </c>
      <c r="L566" s="11">
        <v>989.29828288994997</v>
      </c>
      <c r="M566" s="11">
        <v>510.28467938235099</v>
      </c>
      <c r="N566" s="11">
        <v>858.12501035647995</v>
      </c>
      <c r="O566" s="11">
        <v>1805.32804301843</v>
      </c>
      <c r="P566" s="11">
        <v>820.724988436986</v>
      </c>
      <c r="Q566" s="11">
        <v>1154.8848853687</v>
      </c>
      <c r="R566" s="11">
        <v>2070.0490756377999</v>
      </c>
      <c r="S566" s="11">
        <v>918.38353853151796</v>
      </c>
      <c r="T566" s="18">
        <v>1281.9430648917601</v>
      </c>
      <c r="V566" s="21">
        <v>42309</v>
      </c>
      <c r="W566" s="11">
        <v>1182.4608000465901</v>
      </c>
      <c r="X566" s="11">
        <v>1157.0766705152901</v>
      </c>
      <c r="Y566" s="11">
        <v>1179.0706575433901</v>
      </c>
      <c r="Z566" s="11">
        <v>1858.1312707003699</v>
      </c>
      <c r="AA566" s="11">
        <v>1720.83506203295</v>
      </c>
      <c r="AB566" s="11">
        <v>1316.87799286154</v>
      </c>
      <c r="AC566" s="11">
        <v>900.37721499531301</v>
      </c>
      <c r="AD566" s="11">
        <v>671.798224344593</v>
      </c>
      <c r="AE566" s="11">
        <v>1656.0883134739499</v>
      </c>
      <c r="AF566" s="11">
        <v>989.37615912673903</v>
      </c>
      <c r="AG566" s="11">
        <v>693.05542527261002</v>
      </c>
      <c r="AH566" s="11">
        <v>1015.59171604894</v>
      </c>
      <c r="AI566" s="11">
        <v>1902.26393767288</v>
      </c>
      <c r="AJ566" s="11">
        <v>822.93188137360301</v>
      </c>
      <c r="AK566" s="11">
        <v>1312.3830675245799</v>
      </c>
      <c r="AL566" s="11">
        <v>2140.1147924462298</v>
      </c>
      <c r="AM566" s="11">
        <v>949.22244816659099</v>
      </c>
      <c r="AN566" s="18">
        <v>1397.8574095424999</v>
      </c>
      <c r="AP566" s="21">
        <v>42309</v>
      </c>
      <c r="AQ566" s="11">
        <v>1057.33779064903</v>
      </c>
      <c r="AR566" s="11">
        <v>570.31105090890696</v>
      </c>
      <c r="AS566" s="11">
        <v>1123.8380169449899</v>
      </c>
      <c r="AT566" s="11">
        <v>2892.1060594773498</v>
      </c>
      <c r="AU566" s="11">
        <v>1135.0049266798401</v>
      </c>
      <c r="AV566" s="11">
        <v>789.64518721795298</v>
      </c>
      <c r="AW566" s="11">
        <v>486.43134535655003</v>
      </c>
      <c r="AX566" s="11">
        <v>481.86509337765102</v>
      </c>
      <c r="AY566" s="11">
        <v>1150.7479440442701</v>
      </c>
      <c r="AZ566" s="11">
        <v>989.13453838206101</v>
      </c>
      <c r="BA566" s="11">
        <v>334.48285753948602</v>
      </c>
      <c r="BB566" s="11">
        <v>659.93725595970898</v>
      </c>
      <c r="BC566" s="11">
        <v>1437.94731589962</v>
      </c>
      <c r="BD566" s="11">
        <v>817.59325951269102</v>
      </c>
      <c r="BE566" s="11">
        <v>849.19277064477603</v>
      </c>
      <c r="BF566" s="11">
        <v>1508.2889532655099</v>
      </c>
      <c r="BG566" s="11">
        <v>759.62532043812598</v>
      </c>
      <c r="BH566" s="18">
        <v>1056.5755497611201</v>
      </c>
    </row>
    <row r="567" spans="2:60" ht="16.5" hidden="1" customHeight="1" x14ac:dyDescent="0.25">
      <c r="B567" s="20">
        <v>42339</v>
      </c>
      <c r="C567" s="7">
        <v>1089.4624238040401</v>
      </c>
      <c r="D567" s="7">
        <v>992.31452920819197</v>
      </c>
      <c r="E567" s="7">
        <v>1038.9735288893601</v>
      </c>
      <c r="F567" s="7">
        <v>1948.6892153066101</v>
      </c>
      <c r="G567" s="7">
        <v>1296.60285587766</v>
      </c>
      <c r="H567" s="7">
        <v>1078.38292590124</v>
      </c>
      <c r="I567" s="7">
        <v>739.47249671897703</v>
      </c>
      <c r="J567" s="7">
        <v>601.11440645583605</v>
      </c>
      <c r="K567" s="7">
        <v>1627.74093059705</v>
      </c>
      <c r="L567" s="7">
        <v>1028.5035535181701</v>
      </c>
      <c r="M567" s="7">
        <v>563.27842893700995</v>
      </c>
      <c r="N567" s="7">
        <v>842.94497609716495</v>
      </c>
      <c r="O567" s="7">
        <v>1841.0389334219799</v>
      </c>
      <c r="P567" s="7">
        <v>844.82616044819497</v>
      </c>
      <c r="Q567" s="7">
        <v>1130.27144837894</v>
      </c>
      <c r="R567" s="7">
        <v>2189.4808846986102</v>
      </c>
      <c r="S567" s="7">
        <v>874.25938128038797</v>
      </c>
      <c r="T567" s="19">
        <v>1312.71010268911</v>
      </c>
      <c r="V567" s="20">
        <v>42339</v>
      </c>
      <c r="W567" s="7">
        <v>1194.65222106025</v>
      </c>
      <c r="X567" s="7">
        <v>1129.5599840300599</v>
      </c>
      <c r="Y567" s="7">
        <v>1145.3686156598601</v>
      </c>
      <c r="Z567" s="7">
        <v>1824.14764010315</v>
      </c>
      <c r="AA567" s="7">
        <v>1314.1870558806099</v>
      </c>
      <c r="AB567" s="7">
        <v>1336.7290655654999</v>
      </c>
      <c r="AC567" s="7">
        <v>928.59150285872204</v>
      </c>
      <c r="AD567" s="7">
        <v>724.16152330577597</v>
      </c>
      <c r="AE567" s="7">
        <v>1859.79493814641</v>
      </c>
      <c r="AF567" s="7">
        <v>996.31569582854195</v>
      </c>
      <c r="AG567" s="7">
        <v>690.33677484498503</v>
      </c>
      <c r="AH567" s="7">
        <v>1055.77793959203</v>
      </c>
      <c r="AI567" s="7">
        <v>1989.48153860254</v>
      </c>
      <c r="AJ567" s="7">
        <v>865.27518746248495</v>
      </c>
      <c r="AK567" s="7">
        <v>1323.08225278634</v>
      </c>
      <c r="AL567" s="7">
        <v>2270.4272650166999</v>
      </c>
      <c r="AM567" s="7">
        <v>921.06846652161005</v>
      </c>
      <c r="AN567" s="19">
        <v>1463.40790062926</v>
      </c>
      <c r="AP567" s="20">
        <v>42339</v>
      </c>
      <c r="AQ567" s="7">
        <v>935.43196835471497</v>
      </c>
      <c r="AR567" s="7">
        <v>605.45890038996595</v>
      </c>
      <c r="AS567" s="7">
        <v>772.33649582762405</v>
      </c>
      <c r="AT567" s="7">
        <v>2141.5234796299301</v>
      </c>
      <c r="AU567" s="7">
        <v>1253.9483267528301</v>
      </c>
      <c r="AV567" s="7">
        <v>756.93342338865295</v>
      </c>
      <c r="AW567" s="7">
        <v>490.71379555107097</v>
      </c>
      <c r="AX567" s="7">
        <v>482.27819947472</v>
      </c>
      <c r="AY567" s="7">
        <v>1195.86442444205</v>
      </c>
      <c r="AZ567" s="7">
        <v>1093.66250272105</v>
      </c>
      <c r="BA567" s="7">
        <v>422.19523007927199</v>
      </c>
      <c r="BB567" s="7">
        <v>574.08021161492502</v>
      </c>
      <c r="BC567" s="7">
        <v>1347.07305080025</v>
      </c>
      <c r="BD567" s="7">
        <v>812.66379138844104</v>
      </c>
      <c r="BE567" s="7">
        <v>768.90115407407404</v>
      </c>
      <c r="BF567" s="7">
        <v>1523.9126819150099</v>
      </c>
      <c r="BG567" s="7">
        <v>661.92799461641903</v>
      </c>
      <c r="BH567" s="19">
        <v>1018.48337708545</v>
      </c>
    </row>
    <row r="568" spans="2:60" ht="16.5" hidden="1" customHeight="1" x14ac:dyDescent="0.25">
      <c r="B568" s="21">
        <v>42370</v>
      </c>
      <c r="C568" s="11">
        <v>1131.9611186884599</v>
      </c>
      <c r="D568" s="11">
        <v>854.10177494533298</v>
      </c>
      <c r="E568" s="11">
        <v>1041.73286579212</v>
      </c>
      <c r="F568" s="11">
        <v>2170.6376207426501</v>
      </c>
      <c r="G568" s="11">
        <v>1332.6886737766599</v>
      </c>
      <c r="H568" s="11">
        <v>994.51101521689702</v>
      </c>
      <c r="I568" s="11">
        <v>763.33559661073195</v>
      </c>
      <c r="J568" s="11">
        <v>582.58615719822103</v>
      </c>
      <c r="K568" s="11">
        <v>1534.69595795843</v>
      </c>
      <c r="L568" s="11">
        <v>1039.7409501767399</v>
      </c>
      <c r="M568" s="11">
        <v>590.82963163009299</v>
      </c>
      <c r="N568" s="11">
        <v>877.65054881505796</v>
      </c>
      <c r="O568" s="11">
        <v>1887.4184404335101</v>
      </c>
      <c r="P568" s="11">
        <v>839.05193047540502</v>
      </c>
      <c r="Q568" s="11">
        <v>1200.39921347272</v>
      </c>
      <c r="R568" s="11">
        <v>2262.61340780106</v>
      </c>
      <c r="S568" s="11">
        <v>915.81198656325103</v>
      </c>
      <c r="T568" s="18">
        <v>1331.2903520980201</v>
      </c>
      <c r="V568" s="21">
        <v>42370</v>
      </c>
      <c r="W568" s="11">
        <v>1172.17916777604</v>
      </c>
      <c r="X568" s="11">
        <v>1001.14236788217</v>
      </c>
      <c r="Y568" s="11">
        <v>1163.9142362361499</v>
      </c>
      <c r="Z568" s="11">
        <v>1969.7137747689501</v>
      </c>
      <c r="AA568" s="11">
        <v>1344.82670473489</v>
      </c>
      <c r="AB568" s="11">
        <v>1268.1690628040201</v>
      </c>
      <c r="AC568" s="11">
        <v>933.00641974964401</v>
      </c>
      <c r="AD568" s="11">
        <v>679.69590880824796</v>
      </c>
      <c r="AE568" s="11">
        <v>1697.8683177503899</v>
      </c>
      <c r="AF568" s="11">
        <v>1046.0592772288901</v>
      </c>
      <c r="AG568" s="11">
        <v>737.49620645268396</v>
      </c>
      <c r="AH568" s="11">
        <v>1042.9873327433199</v>
      </c>
      <c r="AI568" s="11">
        <v>2006.2844170143901</v>
      </c>
      <c r="AJ568" s="11">
        <v>805.02554420813897</v>
      </c>
      <c r="AK568" s="11">
        <v>1592.6750153374201</v>
      </c>
      <c r="AL568" s="11">
        <v>2309.0476157779399</v>
      </c>
      <c r="AM568" s="11">
        <v>997.77358639092699</v>
      </c>
      <c r="AN568" s="18">
        <v>1454.2762994996499</v>
      </c>
      <c r="AP568" s="21">
        <v>42370</v>
      </c>
      <c r="AQ568" s="11">
        <v>1073.38738097691</v>
      </c>
      <c r="AR568" s="11">
        <v>455.26084170049103</v>
      </c>
      <c r="AS568" s="11">
        <v>806.18696506388903</v>
      </c>
      <c r="AT568" s="11">
        <v>2578.51329693563</v>
      </c>
      <c r="AU568" s="11">
        <v>1307.7785633680501</v>
      </c>
      <c r="AV568" s="11">
        <v>583.50190762237105</v>
      </c>
      <c r="AW568" s="11">
        <v>513.10235146581101</v>
      </c>
      <c r="AX568" s="11">
        <v>504.67486360344401</v>
      </c>
      <c r="AY568" s="11">
        <v>1210.2466169315101</v>
      </c>
      <c r="AZ568" s="11">
        <v>1024.5237967462101</v>
      </c>
      <c r="BA568" s="11">
        <v>415.67486016066601</v>
      </c>
      <c r="BB568" s="11">
        <v>631.79018173842201</v>
      </c>
      <c r="BC568" s="11">
        <v>1459.85341113397</v>
      </c>
      <c r="BD568" s="11">
        <v>898.59971358397797</v>
      </c>
      <c r="BE568" s="11">
        <v>599.63858988412096</v>
      </c>
      <c r="BF568" s="11">
        <v>1878.06729362494</v>
      </c>
      <c r="BG568" s="11">
        <v>545.52736286919799</v>
      </c>
      <c r="BH568" s="18">
        <v>1082.5025841353099</v>
      </c>
    </row>
    <row r="569" spans="2:60" ht="16.5" hidden="1" customHeight="1" x14ac:dyDescent="0.25">
      <c r="B569" s="20">
        <v>42401</v>
      </c>
      <c r="C569" s="7">
        <v>1100.1592735030899</v>
      </c>
      <c r="D569" s="7">
        <v>825.26285008328705</v>
      </c>
      <c r="E569" s="7">
        <v>964.53900588839997</v>
      </c>
      <c r="F569" s="7">
        <v>2156.5518980205702</v>
      </c>
      <c r="G569" s="7">
        <v>1299.6120771153701</v>
      </c>
      <c r="H569" s="7">
        <v>1179.91407821043</v>
      </c>
      <c r="I569" s="7">
        <v>707.51218610955095</v>
      </c>
      <c r="J569" s="7">
        <v>587.67883132793895</v>
      </c>
      <c r="K569" s="7">
        <v>1496.6151794371201</v>
      </c>
      <c r="L569" s="7">
        <v>981.44880597137001</v>
      </c>
      <c r="M569" s="7">
        <v>561.15196828958096</v>
      </c>
      <c r="N569" s="7">
        <v>815.06922740293601</v>
      </c>
      <c r="O569" s="7">
        <v>1823.39062168348</v>
      </c>
      <c r="P569" s="7">
        <v>846.05488922034704</v>
      </c>
      <c r="Q569" s="7">
        <v>1259.6402327984999</v>
      </c>
      <c r="R569" s="7">
        <v>2195.87732340707</v>
      </c>
      <c r="S569" s="7">
        <v>1059.1526059855601</v>
      </c>
      <c r="T569" s="19">
        <v>1273.0347215680399</v>
      </c>
      <c r="V569" s="20">
        <v>42401</v>
      </c>
      <c r="W569" s="7">
        <v>1164.24042913211</v>
      </c>
      <c r="X569" s="7">
        <v>928.02226027023505</v>
      </c>
      <c r="Y569" s="7">
        <v>1074.5857828073599</v>
      </c>
      <c r="Z569" s="7">
        <v>2017.31321338723</v>
      </c>
      <c r="AA569" s="7">
        <v>1340.7289224593001</v>
      </c>
      <c r="AB569" s="7">
        <v>1257.4304705070001</v>
      </c>
      <c r="AC569" s="7">
        <v>857.95050814923297</v>
      </c>
      <c r="AD569" s="7">
        <v>679.15591237604303</v>
      </c>
      <c r="AE569" s="7">
        <v>1679.71595510868</v>
      </c>
      <c r="AF569" s="7">
        <v>962.42471593419396</v>
      </c>
      <c r="AG569" s="7">
        <v>673.69569264924996</v>
      </c>
      <c r="AH569" s="7">
        <v>994.56461989755201</v>
      </c>
      <c r="AI569" s="7">
        <v>1939.91515800825</v>
      </c>
      <c r="AJ569" s="7">
        <v>815.77904259374702</v>
      </c>
      <c r="AK569" s="7">
        <v>1496.2390195656801</v>
      </c>
      <c r="AL569" s="7">
        <v>2229.6062698068599</v>
      </c>
      <c r="AM569" s="7">
        <v>1126.4298998925599</v>
      </c>
      <c r="AN569" s="19">
        <v>1396.82850950955</v>
      </c>
      <c r="AP569" s="20">
        <v>42401</v>
      </c>
      <c r="AQ569" s="7">
        <v>1002.32761891907</v>
      </c>
      <c r="AR569" s="7">
        <v>493.86661486129799</v>
      </c>
      <c r="AS569" s="7">
        <v>708.29955014932796</v>
      </c>
      <c r="AT569" s="7">
        <v>2467.7204670719102</v>
      </c>
      <c r="AU569" s="7">
        <v>1206.8169726455801</v>
      </c>
      <c r="AV569" s="7">
        <v>1021.13820486917</v>
      </c>
      <c r="AW569" s="7">
        <v>492.44195602641003</v>
      </c>
      <c r="AX569" s="7">
        <v>500.25950756257498</v>
      </c>
      <c r="AY569" s="7">
        <v>1132.8564365564901</v>
      </c>
      <c r="AZ569" s="7">
        <v>1020.33579448275</v>
      </c>
      <c r="BA569" s="7">
        <v>452.228962441867</v>
      </c>
      <c r="BB569" s="7">
        <v>549.85472527760305</v>
      </c>
      <c r="BC569" s="7">
        <v>1426.6409224905501</v>
      </c>
      <c r="BD569" s="7">
        <v>891.04416582979195</v>
      </c>
      <c r="BE569" s="7">
        <v>740.98149410840495</v>
      </c>
      <c r="BF569" s="7">
        <v>1743.5364668647401</v>
      </c>
      <c r="BG569" s="7">
        <v>591.34125636672297</v>
      </c>
      <c r="BH569" s="19">
        <v>1023.75463076293</v>
      </c>
    </row>
    <row r="570" spans="2:60" ht="16.5" hidden="1" customHeight="1" x14ac:dyDescent="0.25">
      <c r="B570" s="21">
        <v>42430</v>
      </c>
      <c r="C570" s="11">
        <v>1084.02713540028</v>
      </c>
      <c r="D570" s="11">
        <v>864.611440669069</v>
      </c>
      <c r="E570" s="11">
        <v>1053.4591172923799</v>
      </c>
      <c r="F570" s="11">
        <v>2015.95476753087</v>
      </c>
      <c r="G570" s="11">
        <v>1329.9421058401099</v>
      </c>
      <c r="H570" s="11">
        <v>1140.8395226256901</v>
      </c>
      <c r="I570" s="11">
        <v>758.68891663332397</v>
      </c>
      <c r="J570" s="11">
        <v>851.95309479316995</v>
      </c>
      <c r="K570" s="11">
        <v>1496.1677676351101</v>
      </c>
      <c r="L570" s="11">
        <v>985.83921345741703</v>
      </c>
      <c r="M570" s="11">
        <v>574.35808936660203</v>
      </c>
      <c r="N570" s="11">
        <v>867.62462276263705</v>
      </c>
      <c r="O570" s="11">
        <v>1898.05600804402</v>
      </c>
      <c r="P570" s="11">
        <v>761.83056457571195</v>
      </c>
      <c r="Q570" s="11">
        <v>1149.73075118718</v>
      </c>
      <c r="R570" s="11">
        <v>2143.9787584873702</v>
      </c>
      <c r="S570" s="11">
        <v>926.61448296354899</v>
      </c>
      <c r="T570" s="18">
        <v>1294.3211745221499</v>
      </c>
      <c r="V570" s="21">
        <v>42430</v>
      </c>
      <c r="W570" s="11">
        <v>1212.5773442069001</v>
      </c>
      <c r="X570" s="11">
        <v>978.71510259406398</v>
      </c>
      <c r="Y570" s="11">
        <v>1140.9643195650399</v>
      </c>
      <c r="Z570" s="11">
        <v>1866.87798142821</v>
      </c>
      <c r="AA570" s="11">
        <v>1373.40267565976</v>
      </c>
      <c r="AB570" s="11">
        <v>1308.2499950942299</v>
      </c>
      <c r="AC570" s="11">
        <v>884.36641518400802</v>
      </c>
      <c r="AD570" s="11">
        <v>783.50960046125795</v>
      </c>
      <c r="AE570" s="11">
        <v>1685.4997456081801</v>
      </c>
      <c r="AF570" s="11">
        <v>989.80696858116903</v>
      </c>
      <c r="AG570" s="11">
        <v>689.05516672718397</v>
      </c>
      <c r="AH570" s="11">
        <v>1029.3339272969899</v>
      </c>
      <c r="AI570" s="11">
        <v>1962.9844272355999</v>
      </c>
      <c r="AJ570" s="11">
        <v>796.34203688221396</v>
      </c>
      <c r="AK570" s="11">
        <v>1324.0746705353799</v>
      </c>
      <c r="AL570" s="11">
        <v>2184.0292107651799</v>
      </c>
      <c r="AM570" s="11">
        <v>945.40045508424305</v>
      </c>
      <c r="AN570" s="18">
        <v>1419.95196721549</v>
      </c>
      <c r="AP570" s="21">
        <v>42430</v>
      </c>
      <c r="AQ570" s="11">
        <v>906.57065593617699</v>
      </c>
      <c r="AR570" s="11">
        <v>524.69945976051201</v>
      </c>
      <c r="AS570" s="11">
        <v>800.46937592867698</v>
      </c>
      <c r="AT570" s="11">
        <v>2306.5078187906802</v>
      </c>
      <c r="AU570" s="11">
        <v>1256.65582394494</v>
      </c>
      <c r="AV570" s="11">
        <v>834.09588464419403</v>
      </c>
      <c r="AW570" s="11">
        <v>560.21880341479402</v>
      </c>
      <c r="AX570" s="11">
        <v>910.96549333966004</v>
      </c>
      <c r="AY570" s="11">
        <v>1141.01810424983</v>
      </c>
      <c r="AZ570" s="11">
        <v>977.35255433780901</v>
      </c>
      <c r="BA570" s="11">
        <v>456.18902702871202</v>
      </c>
      <c r="BB570" s="11">
        <v>638.55942383956199</v>
      </c>
      <c r="BC570" s="11">
        <v>1656.8453356607099</v>
      </c>
      <c r="BD570" s="11">
        <v>717.83317680577102</v>
      </c>
      <c r="BE570" s="11">
        <v>748.84179752066098</v>
      </c>
      <c r="BF570" s="11">
        <v>1741.6054783798099</v>
      </c>
      <c r="BG570" s="11">
        <v>652.34857849196499</v>
      </c>
      <c r="BH570" s="18">
        <v>1051.3394741664599</v>
      </c>
    </row>
    <row r="571" spans="2:60" ht="16.5" hidden="1" customHeight="1" x14ac:dyDescent="0.25">
      <c r="B571" s="20">
        <v>42461</v>
      </c>
      <c r="C571" s="7">
        <v>1154.17296104925</v>
      </c>
      <c r="D571" s="7">
        <v>873.56362425841905</v>
      </c>
      <c r="E571" s="7">
        <v>975.88422834429798</v>
      </c>
      <c r="F571" s="7">
        <v>2065.52816711487</v>
      </c>
      <c r="G571" s="7">
        <v>1378.78049736304</v>
      </c>
      <c r="H571" s="7">
        <v>1201.4945669332701</v>
      </c>
      <c r="I571" s="7">
        <v>726.93071795895003</v>
      </c>
      <c r="J571" s="7">
        <v>597.31606811966697</v>
      </c>
      <c r="K571" s="7">
        <v>1547.7745991516799</v>
      </c>
      <c r="L571" s="7">
        <v>995.17425737890301</v>
      </c>
      <c r="M571" s="7">
        <v>510.55290614947199</v>
      </c>
      <c r="N571" s="7">
        <v>850.86745349566297</v>
      </c>
      <c r="O571" s="7">
        <v>1869.31326447219</v>
      </c>
      <c r="P571" s="7">
        <v>860.55785619812798</v>
      </c>
      <c r="Q571" s="7">
        <v>1129.73212937937</v>
      </c>
      <c r="R571" s="7">
        <v>2082.1423201440098</v>
      </c>
      <c r="S571" s="7">
        <v>900.624223791502</v>
      </c>
      <c r="T571" s="19">
        <v>1304.6628952502001</v>
      </c>
      <c r="V571" s="20">
        <v>42461</v>
      </c>
      <c r="W571" s="7">
        <v>1198.77371396337</v>
      </c>
      <c r="X571" s="7">
        <v>1013.27153224724</v>
      </c>
      <c r="Y571" s="7">
        <v>1118.3710834959099</v>
      </c>
      <c r="Z571" s="7">
        <v>1891.90691721602</v>
      </c>
      <c r="AA571" s="7">
        <v>1398.21133097491</v>
      </c>
      <c r="AB571" s="7">
        <v>1423.08557241108</v>
      </c>
      <c r="AC571" s="7">
        <v>875.06502592830896</v>
      </c>
      <c r="AD571" s="7">
        <v>722.54086367411696</v>
      </c>
      <c r="AE571" s="7">
        <v>1744.0997521085101</v>
      </c>
      <c r="AF571" s="7">
        <v>1007.21682422016</v>
      </c>
      <c r="AG571" s="7">
        <v>629.99842967745406</v>
      </c>
      <c r="AH571" s="7">
        <v>1032.77471470667</v>
      </c>
      <c r="AI571" s="7">
        <v>2000.31566489384</v>
      </c>
      <c r="AJ571" s="7">
        <v>843.68052615069803</v>
      </c>
      <c r="AK571" s="7">
        <v>1287.49412166859</v>
      </c>
      <c r="AL571" s="7">
        <v>2159.4307677817401</v>
      </c>
      <c r="AM571" s="7">
        <v>914.68173771892305</v>
      </c>
      <c r="AN571" s="19">
        <v>1433.1153373396301</v>
      </c>
      <c r="AP571" s="20">
        <v>42461</v>
      </c>
      <c r="AQ571" s="7">
        <v>1083.7670063923799</v>
      </c>
      <c r="AR571" s="7">
        <v>492.61896850233597</v>
      </c>
      <c r="AS571" s="7">
        <v>655.00981852913003</v>
      </c>
      <c r="AT571" s="7">
        <v>2458.18666797992</v>
      </c>
      <c r="AU571" s="7">
        <v>1340.46740102282</v>
      </c>
      <c r="AV571" s="7">
        <v>752.68591180450505</v>
      </c>
      <c r="AW571" s="7">
        <v>502.41346236589902</v>
      </c>
      <c r="AX571" s="7">
        <v>467.26265655577203</v>
      </c>
      <c r="AY571" s="7">
        <v>1158.74025664126</v>
      </c>
      <c r="AZ571" s="7">
        <v>968.15649371380402</v>
      </c>
      <c r="BA571" s="7">
        <v>396.745893806693</v>
      </c>
      <c r="BB571" s="7">
        <v>594.26342045597596</v>
      </c>
      <c r="BC571" s="7">
        <v>1392.9073348095999</v>
      </c>
      <c r="BD571" s="7">
        <v>886.53074485277102</v>
      </c>
      <c r="BE571" s="7">
        <v>831.57474706182904</v>
      </c>
      <c r="BF571" s="7">
        <v>1397.73967769296</v>
      </c>
      <c r="BG571" s="7">
        <v>752.45384961728905</v>
      </c>
      <c r="BH571" s="19">
        <v>1040.0339547266001</v>
      </c>
    </row>
    <row r="572" spans="2:60" ht="16.5" hidden="1" customHeight="1" x14ac:dyDescent="0.25">
      <c r="B572" s="21">
        <v>42491</v>
      </c>
      <c r="C572" s="11">
        <v>1111.5645191145099</v>
      </c>
      <c r="D572" s="11">
        <v>1066.86038129744</v>
      </c>
      <c r="E572" s="11">
        <v>1046.05719487379</v>
      </c>
      <c r="F572" s="11">
        <v>2284.4811508317198</v>
      </c>
      <c r="G572" s="11">
        <v>1418.24287633019</v>
      </c>
      <c r="H572" s="11">
        <v>1120.48096989602</v>
      </c>
      <c r="I572" s="11">
        <v>751.82711980905697</v>
      </c>
      <c r="J572" s="11">
        <v>629.885285691175</v>
      </c>
      <c r="K572" s="11">
        <v>1554.3370536698201</v>
      </c>
      <c r="L572" s="11">
        <v>1023.09300570127</v>
      </c>
      <c r="M572" s="11">
        <v>552.42474251652504</v>
      </c>
      <c r="N572" s="11">
        <v>851.36432497401802</v>
      </c>
      <c r="O572" s="11">
        <v>1874.33097562125</v>
      </c>
      <c r="P572" s="11">
        <v>845.30804114245302</v>
      </c>
      <c r="Q572" s="11">
        <v>1068.08568827045</v>
      </c>
      <c r="R572" s="11">
        <v>2121.1554069846102</v>
      </c>
      <c r="S572" s="11">
        <v>871.60925615105805</v>
      </c>
      <c r="T572" s="18">
        <v>1313.9288803070599</v>
      </c>
      <c r="V572" s="21">
        <v>42491</v>
      </c>
      <c r="W572" s="11">
        <v>1199.83858979411</v>
      </c>
      <c r="X572" s="11">
        <v>1143.5906895738899</v>
      </c>
      <c r="Y572" s="11">
        <v>1115.2037338191001</v>
      </c>
      <c r="Z572" s="11">
        <v>1973.42873062015</v>
      </c>
      <c r="AA572" s="11">
        <v>1458.0481653686199</v>
      </c>
      <c r="AB572" s="11">
        <v>1220.44461962476</v>
      </c>
      <c r="AC572" s="11">
        <v>948.16638598868997</v>
      </c>
      <c r="AD572" s="11">
        <v>721.83174842102903</v>
      </c>
      <c r="AE572" s="11">
        <v>1746.1885929623299</v>
      </c>
      <c r="AF572" s="11">
        <v>1027.69020285842</v>
      </c>
      <c r="AG572" s="11">
        <v>664.74784200124498</v>
      </c>
      <c r="AH572" s="11">
        <v>992.73701435740304</v>
      </c>
      <c r="AI572" s="11">
        <v>1984.6058537312399</v>
      </c>
      <c r="AJ572" s="11">
        <v>839.77450764690002</v>
      </c>
      <c r="AK572" s="11">
        <v>1298.1760155362499</v>
      </c>
      <c r="AL572" s="11">
        <v>2204.74307392235</v>
      </c>
      <c r="AM572" s="11">
        <v>916.84898883613403</v>
      </c>
      <c r="AN572" s="18">
        <v>1430.3651442041401</v>
      </c>
      <c r="AP572" s="21">
        <v>42491</v>
      </c>
      <c r="AQ572" s="11">
        <v>975.27360443888699</v>
      </c>
      <c r="AR572" s="11">
        <v>708.91372755039697</v>
      </c>
      <c r="AS572" s="11">
        <v>794.60198534577898</v>
      </c>
      <c r="AT572" s="11">
        <v>2883.30003626283</v>
      </c>
      <c r="AU572" s="11">
        <v>1339.1579125518399</v>
      </c>
      <c r="AV572" s="11">
        <v>946.33458547059502</v>
      </c>
      <c r="AW572" s="11">
        <v>484.57978091984802</v>
      </c>
      <c r="AX572" s="11">
        <v>535.341206652712</v>
      </c>
      <c r="AY572" s="11">
        <v>1163.19586092906</v>
      </c>
      <c r="AZ572" s="11">
        <v>1012.12185316631</v>
      </c>
      <c r="BA572" s="11">
        <v>424.171061547497</v>
      </c>
      <c r="BB572" s="11">
        <v>642.73712748344303</v>
      </c>
      <c r="BC572" s="11">
        <v>1502.0758288033301</v>
      </c>
      <c r="BD572" s="11">
        <v>853.34681695142797</v>
      </c>
      <c r="BE572" s="11">
        <v>664.03220899556004</v>
      </c>
      <c r="BF572" s="11">
        <v>1536.18941981078</v>
      </c>
      <c r="BG572" s="11">
        <v>498.66859661494999</v>
      </c>
      <c r="BH572" s="18">
        <v>1075.2939874419601</v>
      </c>
    </row>
    <row r="573" spans="2:60" ht="16.5" hidden="1" customHeight="1" x14ac:dyDescent="0.25">
      <c r="B573" s="20">
        <v>42522</v>
      </c>
      <c r="C573" s="7">
        <v>1117.0905504355801</v>
      </c>
      <c r="D573" s="7">
        <v>980.79036305244699</v>
      </c>
      <c r="E573" s="7">
        <v>1007.78477172405</v>
      </c>
      <c r="F573" s="7">
        <v>2174.8461712999001</v>
      </c>
      <c r="G573" s="7">
        <v>1388.4383287144201</v>
      </c>
      <c r="H573" s="7">
        <v>1116.2184743570001</v>
      </c>
      <c r="I573" s="7">
        <v>759.69660204645197</v>
      </c>
      <c r="J573" s="7">
        <v>586.85116739745797</v>
      </c>
      <c r="K573" s="7">
        <v>1587.4581662647299</v>
      </c>
      <c r="L573" s="7">
        <v>1027.32460465093</v>
      </c>
      <c r="M573" s="7">
        <v>542.76318976419896</v>
      </c>
      <c r="N573" s="7">
        <v>845.20664844486305</v>
      </c>
      <c r="O573" s="7">
        <v>1914.4060437451301</v>
      </c>
      <c r="P573" s="7">
        <v>888.71815809682096</v>
      </c>
      <c r="Q573" s="7">
        <v>1160.03220998401</v>
      </c>
      <c r="R573" s="7">
        <v>2257.29194077596</v>
      </c>
      <c r="S573" s="7">
        <v>869.48423613473904</v>
      </c>
      <c r="T573" s="19">
        <v>1339.37901074763</v>
      </c>
      <c r="V573" s="20">
        <v>42522</v>
      </c>
      <c r="W573" s="7">
        <v>1215.9031730361901</v>
      </c>
      <c r="X573" s="7">
        <v>1116.9916879925399</v>
      </c>
      <c r="Y573" s="7">
        <v>1144.3601448890599</v>
      </c>
      <c r="Z573" s="7">
        <v>1956.2201918640301</v>
      </c>
      <c r="AA573" s="7">
        <v>1392.5283694142599</v>
      </c>
      <c r="AB573" s="7">
        <v>1200.94148822335</v>
      </c>
      <c r="AC573" s="7">
        <v>920.46772271364898</v>
      </c>
      <c r="AD573" s="7">
        <v>692.71730078428595</v>
      </c>
      <c r="AE573" s="7">
        <v>1781.6248628430401</v>
      </c>
      <c r="AF573" s="7">
        <v>1036.6643979612199</v>
      </c>
      <c r="AG573" s="7">
        <v>657.97300982738398</v>
      </c>
      <c r="AH573" s="7">
        <v>1028.2018143314999</v>
      </c>
      <c r="AI573" s="7">
        <v>2024.3348683405</v>
      </c>
      <c r="AJ573" s="7">
        <v>915.82310360341296</v>
      </c>
      <c r="AK573" s="7">
        <v>1356.1513783555999</v>
      </c>
      <c r="AL573" s="7">
        <v>2391.7721474694399</v>
      </c>
      <c r="AM573" s="7">
        <v>897.47484959758503</v>
      </c>
      <c r="AN573" s="19">
        <v>1476.2385157124099</v>
      </c>
      <c r="AP573" s="20">
        <v>42522</v>
      </c>
      <c r="AQ573" s="7">
        <v>962.30387698361301</v>
      </c>
      <c r="AR573" s="7">
        <v>565.64309599655599</v>
      </c>
      <c r="AS573" s="7">
        <v>669.01040164609003</v>
      </c>
      <c r="AT573" s="7">
        <v>2577.6241232071902</v>
      </c>
      <c r="AU573" s="7">
        <v>1379.8666559503799</v>
      </c>
      <c r="AV573" s="7">
        <v>905.64439281620105</v>
      </c>
      <c r="AW573" s="7">
        <v>539.95898859476495</v>
      </c>
      <c r="AX573" s="7">
        <v>489.86979662903798</v>
      </c>
      <c r="AY573" s="7">
        <v>1195.88387433106</v>
      </c>
      <c r="AZ573" s="7">
        <v>1008.28959919336</v>
      </c>
      <c r="BA573" s="7">
        <v>400.83584964245301</v>
      </c>
      <c r="BB573" s="7">
        <v>622.52301991920797</v>
      </c>
      <c r="BC573" s="7">
        <v>1554.5860915354599</v>
      </c>
      <c r="BD573" s="7">
        <v>853.784957780676</v>
      </c>
      <c r="BE573" s="7">
        <v>786.22117765157998</v>
      </c>
      <c r="BF573" s="7">
        <v>1322.8623947563599</v>
      </c>
      <c r="BG573" s="7">
        <v>716.27570209251098</v>
      </c>
      <c r="BH573" s="19">
        <v>1068.1058200826201</v>
      </c>
    </row>
    <row r="574" spans="2:60" ht="16.5" hidden="1" customHeight="1" x14ac:dyDescent="0.25">
      <c r="B574" s="21">
        <v>42552</v>
      </c>
      <c r="C574" s="11">
        <v>1225.2951546408401</v>
      </c>
      <c r="D574" s="11">
        <v>1088.76282293292</v>
      </c>
      <c r="E574" s="11">
        <v>963.46169470464497</v>
      </c>
      <c r="F574" s="11">
        <v>2131.6690078442298</v>
      </c>
      <c r="G574" s="11">
        <v>1270.9619432741799</v>
      </c>
      <c r="H574" s="11">
        <v>1103.2646009128</v>
      </c>
      <c r="I574" s="11">
        <v>721.85507617541305</v>
      </c>
      <c r="J574" s="11">
        <v>609.40188129333899</v>
      </c>
      <c r="K574" s="11">
        <v>1527.32490502167</v>
      </c>
      <c r="L574" s="11">
        <v>1012.62394264967</v>
      </c>
      <c r="M574" s="11">
        <v>538.46428248552104</v>
      </c>
      <c r="N574" s="11">
        <v>865.24933902629198</v>
      </c>
      <c r="O574" s="11">
        <v>1908.5956001412201</v>
      </c>
      <c r="P574" s="11">
        <v>761.80952360535002</v>
      </c>
      <c r="Q574" s="11">
        <v>1139.2283431832</v>
      </c>
      <c r="R574" s="11">
        <v>2201.2643239670901</v>
      </c>
      <c r="S574" s="11">
        <v>1079.72627891244</v>
      </c>
      <c r="T574" s="18">
        <v>1340.06924894893</v>
      </c>
      <c r="V574" s="21">
        <v>42552</v>
      </c>
      <c r="W574" s="11">
        <v>1256.69731939708</v>
      </c>
      <c r="X574" s="11">
        <v>1313.0610577437001</v>
      </c>
      <c r="Y574" s="11">
        <v>1128.1234722568099</v>
      </c>
      <c r="Z574" s="11">
        <v>1979.13665194697</v>
      </c>
      <c r="AA574" s="11">
        <v>1276.5252714229</v>
      </c>
      <c r="AB574" s="11">
        <v>1276.8903847275999</v>
      </c>
      <c r="AC574" s="11">
        <v>900.73189882659699</v>
      </c>
      <c r="AD574" s="11">
        <v>693.787274669422</v>
      </c>
      <c r="AE574" s="11">
        <v>1823.73626076203</v>
      </c>
      <c r="AF574" s="11">
        <v>1016.8264046545301</v>
      </c>
      <c r="AG574" s="11">
        <v>642.31976820131899</v>
      </c>
      <c r="AH574" s="11">
        <v>1049.9739387089001</v>
      </c>
      <c r="AI574" s="11">
        <v>2047.8661976127701</v>
      </c>
      <c r="AJ574" s="11">
        <v>788.61526243519597</v>
      </c>
      <c r="AK574" s="11">
        <v>1309.9545192479</v>
      </c>
      <c r="AL574" s="11">
        <v>2283.13314705927</v>
      </c>
      <c r="AM574" s="11">
        <v>1218.1956638845199</v>
      </c>
      <c r="AN574" s="18">
        <v>1498.2730032684201</v>
      </c>
      <c r="AP574" s="21">
        <v>42552</v>
      </c>
      <c r="AQ574" s="11">
        <v>1180.2382081375599</v>
      </c>
      <c r="AR574" s="11">
        <v>543.99084990500296</v>
      </c>
      <c r="AS574" s="11">
        <v>595.60677465224103</v>
      </c>
      <c r="AT574" s="11">
        <v>2449.2440514627701</v>
      </c>
      <c r="AU574" s="11">
        <v>1261.0748047970501</v>
      </c>
      <c r="AV574" s="11">
        <v>799.10569769989002</v>
      </c>
      <c r="AW574" s="11">
        <v>501.98564833333302</v>
      </c>
      <c r="AX574" s="11">
        <v>532.84366903558396</v>
      </c>
      <c r="AY574" s="11">
        <v>1024.23848658208</v>
      </c>
      <c r="AZ574" s="11">
        <v>1003.22020742107</v>
      </c>
      <c r="BA574" s="11">
        <v>438.58983312293998</v>
      </c>
      <c r="BB574" s="11">
        <v>646.00867874911103</v>
      </c>
      <c r="BC574" s="11">
        <v>1373.58576405999</v>
      </c>
      <c r="BD574" s="11">
        <v>728.19047499384897</v>
      </c>
      <c r="BE574" s="11">
        <v>817.36540361192704</v>
      </c>
      <c r="BF574" s="11">
        <v>1702.90880085752</v>
      </c>
      <c r="BG574" s="11">
        <v>529.46522832879305</v>
      </c>
      <c r="BH574" s="18">
        <v>1039.61346908781</v>
      </c>
    </row>
    <row r="575" spans="2:60" ht="16.5" hidden="1" customHeight="1" x14ac:dyDescent="0.25">
      <c r="B575" s="20">
        <v>42583</v>
      </c>
      <c r="C575" s="7">
        <v>1063.2350610444601</v>
      </c>
      <c r="D575" s="7">
        <v>925.05965766255702</v>
      </c>
      <c r="E575" s="7">
        <v>912.18710726865095</v>
      </c>
      <c r="F575" s="7">
        <v>2026.3478961626499</v>
      </c>
      <c r="G575" s="7">
        <v>1201.6141534951</v>
      </c>
      <c r="H575" s="7">
        <v>996.22352527517296</v>
      </c>
      <c r="I575" s="7">
        <v>657.07934031483398</v>
      </c>
      <c r="J575" s="7">
        <v>632.78582889109498</v>
      </c>
      <c r="K575" s="7">
        <v>1384.2891401488</v>
      </c>
      <c r="L575" s="7">
        <v>981.02003222907695</v>
      </c>
      <c r="M575" s="7">
        <v>512.89459614327302</v>
      </c>
      <c r="N575" s="7">
        <v>815.02764847520302</v>
      </c>
      <c r="O575" s="7">
        <v>1653.27150143115</v>
      </c>
      <c r="P575" s="7">
        <v>861.27514176270199</v>
      </c>
      <c r="Q575" s="7">
        <v>1192.3661430938801</v>
      </c>
      <c r="R575" s="7">
        <v>2192.5107522969101</v>
      </c>
      <c r="S575" s="7">
        <v>742.33181349376798</v>
      </c>
      <c r="T575" s="19">
        <v>1156.16461526491</v>
      </c>
      <c r="V575" s="20">
        <v>42583</v>
      </c>
      <c r="W575" s="7">
        <v>1178.4874298483001</v>
      </c>
      <c r="X575" s="7">
        <v>1062.5030244711199</v>
      </c>
      <c r="Y575" s="7">
        <v>1066.7701975264299</v>
      </c>
      <c r="Z575" s="7">
        <v>1904.22307497977</v>
      </c>
      <c r="AA575" s="7">
        <v>1243.3812889256301</v>
      </c>
      <c r="AB575" s="7">
        <v>1285.0554599095999</v>
      </c>
      <c r="AC575" s="7">
        <v>831.58790938657103</v>
      </c>
      <c r="AD575" s="7">
        <v>749.75777597548802</v>
      </c>
      <c r="AE575" s="7">
        <v>1548.1145906946099</v>
      </c>
      <c r="AF575" s="7">
        <v>1040.4203330640501</v>
      </c>
      <c r="AG575" s="7">
        <v>620.48484712961397</v>
      </c>
      <c r="AH575" s="7">
        <v>1071.4716555765799</v>
      </c>
      <c r="AI575" s="7">
        <v>1778.4500237039799</v>
      </c>
      <c r="AJ575" s="7">
        <v>823.43341640706103</v>
      </c>
      <c r="AK575" s="7">
        <v>1288.76927993801</v>
      </c>
      <c r="AL575" s="7">
        <v>2271.3236158044501</v>
      </c>
      <c r="AM575" s="7">
        <v>773.14828049792504</v>
      </c>
      <c r="AN575" s="19">
        <v>1302.04982241621</v>
      </c>
      <c r="AP575" s="20">
        <v>42583</v>
      </c>
      <c r="AQ575" s="7">
        <v>909.62254634037902</v>
      </c>
      <c r="AR575" s="7">
        <v>571.90491533649595</v>
      </c>
      <c r="AS575" s="7">
        <v>684.63590395778294</v>
      </c>
      <c r="AT575" s="7">
        <v>2259.1678527557501</v>
      </c>
      <c r="AU575" s="7">
        <v>1119.8603766390499</v>
      </c>
      <c r="AV575" s="7">
        <v>546.64510487232894</v>
      </c>
      <c r="AW575" s="7">
        <v>463.11022973036398</v>
      </c>
      <c r="AX575" s="7">
        <v>537.14144936079197</v>
      </c>
      <c r="AY575" s="7">
        <v>1058.6630411798401</v>
      </c>
      <c r="AZ575" s="7">
        <v>869.50731273152098</v>
      </c>
      <c r="BA575" s="7">
        <v>396.30768041237098</v>
      </c>
      <c r="BB575" s="7">
        <v>550.40418465479502</v>
      </c>
      <c r="BC575" s="7">
        <v>1215.5740209215701</v>
      </c>
      <c r="BD575" s="7">
        <v>921.67298627342598</v>
      </c>
      <c r="BE575" s="7">
        <v>912.24496974813496</v>
      </c>
      <c r="BF575" s="7">
        <v>1661.08251100545</v>
      </c>
      <c r="BG575" s="7">
        <v>548.11715481171495</v>
      </c>
      <c r="BH575" s="19">
        <v>904.56701126116297</v>
      </c>
    </row>
    <row r="576" spans="2:60" ht="16.5" hidden="1" customHeight="1" x14ac:dyDescent="0.25">
      <c r="B576" s="21">
        <v>42614</v>
      </c>
      <c r="C576" s="11">
        <v>1132.1487697069699</v>
      </c>
      <c r="D576" s="11">
        <v>867.64374326995801</v>
      </c>
      <c r="E576" s="11">
        <v>1045.85849253731</v>
      </c>
      <c r="F576" s="11">
        <v>2063.6883026221599</v>
      </c>
      <c r="G576" s="11">
        <v>1333.51914355556</v>
      </c>
      <c r="H576" s="11">
        <v>1153.4654245135901</v>
      </c>
      <c r="I576" s="11">
        <v>693.32444257924999</v>
      </c>
      <c r="J576" s="11">
        <v>607.496003848962</v>
      </c>
      <c r="K576" s="11">
        <v>1529.37919216093</v>
      </c>
      <c r="L576" s="11">
        <v>1050.2605506422999</v>
      </c>
      <c r="M576" s="11">
        <v>491.07576519174</v>
      </c>
      <c r="N576" s="11">
        <v>914.44719194103004</v>
      </c>
      <c r="O576" s="11">
        <v>1820.11752647188</v>
      </c>
      <c r="P576" s="11">
        <v>867.55779333012799</v>
      </c>
      <c r="Q576" s="11">
        <v>1463.9975418905201</v>
      </c>
      <c r="R576" s="11">
        <v>2268.4673252979601</v>
      </c>
      <c r="S576" s="11">
        <v>836.56631588034702</v>
      </c>
      <c r="T576" s="18">
        <v>1300.0280822721099</v>
      </c>
      <c r="V576" s="21">
        <v>42614</v>
      </c>
      <c r="W576" s="11">
        <v>1281.9833608823001</v>
      </c>
      <c r="X576" s="11">
        <v>1030.2218432515001</v>
      </c>
      <c r="Y576" s="11">
        <v>1132.91784045912</v>
      </c>
      <c r="Z576" s="11">
        <v>1977.11225183888</v>
      </c>
      <c r="AA576" s="11">
        <v>1385.69460380435</v>
      </c>
      <c r="AB576" s="11">
        <v>1335.3376682564899</v>
      </c>
      <c r="AC576" s="11">
        <v>892.27605938499801</v>
      </c>
      <c r="AD576" s="11">
        <v>716.409068087077</v>
      </c>
      <c r="AE576" s="11">
        <v>1737.3669956133899</v>
      </c>
      <c r="AF576" s="11">
        <v>1045.5407896254701</v>
      </c>
      <c r="AG576" s="11">
        <v>652.59876185859696</v>
      </c>
      <c r="AH576" s="11">
        <v>1061.9174526120401</v>
      </c>
      <c r="AI576" s="11">
        <v>1932.18848446073</v>
      </c>
      <c r="AJ576" s="11">
        <v>831.44045042586697</v>
      </c>
      <c r="AK576" s="11">
        <v>1762.8270911689399</v>
      </c>
      <c r="AL576" s="11">
        <v>2351.6990364970802</v>
      </c>
      <c r="AM576" s="11">
        <v>893.77366130558096</v>
      </c>
      <c r="AN576" s="18">
        <v>1452.3796097187501</v>
      </c>
      <c r="AP576" s="21">
        <v>42614</v>
      </c>
      <c r="AQ576" s="11">
        <v>901.57475667559504</v>
      </c>
      <c r="AR576" s="11">
        <v>430.09269971275501</v>
      </c>
      <c r="AS576" s="11">
        <v>842.09018535898599</v>
      </c>
      <c r="AT576" s="11">
        <v>2217.3034760004998</v>
      </c>
      <c r="AU576" s="11">
        <v>1254.2101661209399</v>
      </c>
      <c r="AV576" s="11">
        <v>838.71266098919</v>
      </c>
      <c r="AW576" s="11">
        <v>461.47959111402298</v>
      </c>
      <c r="AX576" s="11">
        <v>501.72488244819601</v>
      </c>
      <c r="AY576" s="11">
        <v>1122.6081233975799</v>
      </c>
      <c r="AZ576" s="11">
        <v>1059.62583585472</v>
      </c>
      <c r="BA576" s="11">
        <v>337.83504680879003</v>
      </c>
      <c r="BB576" s="11">
        <v>700.10652841922297</v>
      </c>
      <c r="BC576" s="11">
        <v>1375.9401922621901</v>
      </c>
      <c r="BD576" s="11">
        <v>916.14385815416802</v>
      </c>
      <c r="BE576" s="11">
        <v>742.35539327883703</v>
      </c>
      <c r="BF576" s="11">
        <v>1626.93690987124</v>
      </c>
      <c r="BG576" s="11">
        <v>573.72474281574398</v>
      </c>
      <c r="BH576" s="18">
        <v>1004.9319053010601</v>
      </c>
    </row>
    <row r="577" spans="2:60" ht="16.5" hidden="1" customHeight="1" x14ac:dyDescent="0.25">
      <c r="B577" s="20">
        <v>42644</v>
      </c>
      <c r="C577" s="7">
        <v>1173.3233612521601</v>
      </c>
      <c r="D577" s="7">
        <v>896.645720885218</v>
      </c>
      <c r="E577" s="7">
        <v>1091.09201483364</v>
      </c>
      <c r="F577" s="7">
        <v>2159.8403776909499</v>
      </c>
      <c r="G577" s="7">
        <v>1604.5156901970099</v>
      </c>
      <c r="H577" s="7">
        <v>1175.0912225214099</v>
      </c>
      <c r="I577" s="7">
        <v>722.26690755193295</v>
      </c>
      <c r="J577" s="7">
        <v>596.86390816606297</v>
      </c>
      <c r="K577" s="7">
        <v>1589.40840427785</v>
      </c>
      <c r="L577" s="7">
        <v>1039.98058170645</v>
      </c>
      <c r="M577" s="7">
        <v>514.179499607818</v>
      </c>
      <c r="N577" s="7">
        <v>861.20114429766795</v>
      </c>
      <c r="O577" s="7">
        <v>1944.24223958364</v>
      </c>
      <c r="P577" s="7">
        <v>857.44681953204395</v>
      </c>
      <c r="Q577" s="7">
        <v>1263.8083084360901</v>
      </c>
      <c r="R577" s="7">
        <v>2070.73458188014</v>
      </c>
      <c r="S577" s="7">
        <v>866.76646339340095</v>
      </c>
      <c r="T577" s="19">
        <v>1341.26256255158</v>
      </c>
      <c r="V577" s="20">
        <v>42644</v>
      </c>
      <c r="W577" s="7">
        <v>1227.92485783139</v>
      </c>
      <c r="X577" s="7">
        <v>1023.29637751145</v>
      </c>
      <c r="Y577" s="7">
        <v>1188.87379318801</v>
      </c>
      <c r="Z577" s="7">
        <v>1965.62650612999</v>
      </c>
      <c r="AA577" s="7">
        <v>1777.81773563708</v>
      </c>
      <c r="AB577" s="7">
        <v>1273.0565023270401</v>
      </c>
      <c r="AC577" s="7">
        <v>884.99442103979004</v>
      </c>
      <c r="AD577" s="7">
        <v>724.39864372766101</v>
      </c>
      <c r="AE577" s="7">
        <v>1744.9962035210799</v>
      </c>
      <c r="AF577" s="7">
        <v>1043.0132965134601</v>
      </c>
      <c r="AG577" s="7">
        <v>592.620473316568</v>
      </c>
      <c r="AH577" s="7">
        <v>1025.7308714025501</v>
      </c>
      <c r="AI577" s="7">
        <v>2078.8575197506998</v>
      </c>
      <c r="AJ577" s="7">
        <v>817.84037552868006</v>
      </c>
      <c r="AK577" s="7">
        <v>1492.0958011272101</v>
      </c>
      <c r="AL577" s="7">
        <v>2231.65550890858</v>
      </c>
      <c r="AM577" s="7">
        <v>902.64305017161303</v>
      </c>
      <c r="AN577" s="19">
        <v>1462.61689295718</v>
      </c>
      <c r="AP577" s="20">
        <v>42644</v>
      </c>
      <c r="AQ577" s="7">
        <v>1088.9412333579301</v>
      </c>
      <c r="AR577" s="7">
        <v>550.40827174174797</v>
      </c>
      <c r="AS577" s="7">
        <v>773.48946012921397</v>
      </c>
      <c r="AT577" s="7">
        <v>2521.0952007416099</v>
      </c>
      <c r="AU577" s="7">
        <v>1303.4178330411501</v>
      </c>
      <c r="AV577" s="7">
        <v>1014.80394166236</v>
      </c>
      <c r="AW577" s="7">
        <v>511.35623488022702</v>
      </c>
      <c r="AX577" s="7">
        <v>494.28678185159799</v>
      </c>
      <c r="AY577" s="7">
        <v>1300.0358468143199</v>
      </c>
      <c r="AZ577" s="7">
        <v>1033.0281225645101</v>
      </c>
      <c r="BA577" s="7">
        <v>408.95846407555899</v>
      </c>
      <c r="BB577" s="7">
        <v>616.88443242307505</v>
      </c>
      <c r="BC577" s="7">
        <v>1529.3975730227201</v>
      </c>
      <c r="BD577" s="7">
        <v>920.91443688446395</v>
      </c>
      <c r="BE577" s="7">
        <v>790.38525630322204</v>
      </c>
      <c r="BF577" s="7">
        <v>1011.06767770597</v>
      </c>
      <c r="BG577" s="7">
        <v>641.97616065781096</v>
      </c>
      <c r="BH577" s="19">
        <v>1108.21349320023</v>
      </c>
    </row>
    <row r="578" spans="2:60" ht="16.5" hidden="1" customHeight="1" x14ac:dyDescent="0.25">
      <c r="B578" s="21">
        <v>42675</v>
      </c>
      <c r="C578" s="11">
        <v>1078.7737748654699</v>
      </c>
      <c r="D578" s="11">
        <v>921.45968362636199</v>
      </c>
      <c r="E578" s="11">
        <v>1010.35894018797</v>
      </c>
      <c r="F578" s="11">
        <v>2067.4266176695801</v>
      </c>
      <c r="G578" s="11">
        <v>1315.2400419265</v>
      </c>
      <c r="H578" s="11">
        <v>1170.5249495947801</v>
      </c>
      <c r="I578" s="11">
        <v>719.25297028623004</v>
      </c>
      <c r="J578" s="11">
        <v>659.45133925962205</v>
      </c>
      <c r="K578" s="11">
        <v>1558.2555432408501</v>
      </c>
      <c r="L578" s="11">
        <v>985.03651244375999</v>
      </c>
      <c r="M578" s="11">
        <v>514.64437578101695</v>
      </c>
      <c r="N578" s="11">
        <v>847.69246742803296</v>
      </c>
      <c r="O578" s="11">
        <v>1912.6933514613199</v>
      </c>
      <c r="P578" s="11">
        <v>841.036060149175</v>
      </c>
      <c r="Q578" s="11">
        <v>1137.24397921029</v>
      </c>
      <c r="R578" s="11">
        <v>2182.2179414041502</v>
      </c>
      <c r="S578" s="11">
        <v>861.84291601155405</v>
      </c>
      <c r="T578" s="18">
        <v>1299.70111899063</v>
      </c>
      <c r="V578" s="21">
        <v>42675</v>
      </c>
      <c r="W578" s="11">
        <v>1195.5599723287301</v>
      </c>
      <c r="X578" s="11">
        <v>1076.5819974685601</v>
      </c>
      <c r="Y578" s="11">
        <v>1077.65548234428</v>
      </c>
      <c r="Z578" s="11">
        <v>1911.0313394140601</v>
      </c>
      <c r="AA578" s="11">
        <v>1365.36904092852</v>
      </c>
      <c r="AB578" s="11">
        <v>1228.53773278928</v>
      </c>
      <c r="AC578" s="11">
        <v>907.07927698621199</v>
      </c>
      <c r="AD578" s="11">
        <v>834.59877669452101</v>
      </c>
      <c r="AE578" s="11">
        <v>1747.1827510878099</v>
      </c>
      <c r="AF578" s="11">
        <v>980.19376916639806</v>
      </c>
      <c r="AG578" s="11">
        <v>665.53761547465399</v>
      </c>
      <c r="AH578" s="11">
        <v>1074.4843629729301</v>
      </c>
      <c r="AI578" s="11">
        <v>2067.9566361789398</v>
      </c>
      <c r="AJ578" s="11">
        <v>831.29926648653998</v>
      </c>
      <c r="AK578" s="11">
        <v>1390.6990061132601</v>
      </c>
      <c r="AL578" s="11">
        <v>2176.7693713195499</v>
      </c>
      <c r="AM578" s="11">
        <v>943.51563143681005</v>
      </c>
      <c r="AN578" s="18">
        <v>1446.50096368859</v>
      </c>
      <c r="AP578" s="21">
        <v>42675</v>
      </c>
      <c r="AQ578" s="11">
        <v>892.49004043630305</v>
      </c>
      <c r="AR578" s="11">
        <v>548.63512402219601</v>
      </c>
      <c r="AS578" s="11">
        <v>852.80954073138503</v>
      </c>
      <c r="AT578" s="11">
        <v>2392.0244528387402</v>
      </c>
      <c r="AU578" s="11">
        <v>1225.15406931762</v>
      </c>
      <c r="AV578" s="11">
        <v>1071.8443691048201</v>
      </c>
      <c r="AW578" s="11">
        <v>477.08339563862899</v>
      </c>
      <c r="AX578" s="11">
        <v>498.822005378151</v>
      </c>
      <c r="AY578" s="11">
        <v>1208.76882946767</v>
      </c>
      <c r="AZ578" s="11">
        <v>995.31359041247697</v>
      </c>
      <c r="BA578" s="11">
        <v>366.34161617651301</v>
      </c>
      <c r="BB578" s="11">
        <v>557.90119132638904</v>
      </c>
      <c r="BC578" s="11">
        <v>1378.1091506924399</v>
      </c>
      <c r="BD578" s="11">
        <v>856.94883183028799</v>
      </c>
      <c r="BE578" s="11">
        <v>669.95030977528802</v>
      </c>
      <c r="BF578" s="11">
        <v>2224.0156833575202</v>
      </c>
      <c r="BG578" s="11">
        <v>537.54196837513598</v>
      </c>
      <c r="BH578" s="18">
        <v>1013.72658622145</v>
      </c>
    </row>
    <row r="579" spans="2:60" ht="16.5" hidden="1" customHeight="1" x14ac:dyDescent="0.25">
      <c r="B579" s="20">
        <v>42705</v>
      </c>
      <c r="C579" s="7">
        <v>1136.0483340081801</v>
      </c>
      <c r="D579" s="7">
        <v>924.11720516804098</v>
      </c>
      <c r="E579" s="7">
        <v>1221.9774954755801</v>
      </c>
      <c r="F579" s="7">
        <v>2116.85962170935</v>
      </c>
      <c r="G579" s="7">
        <v>1593.4449266890799</v>
      </c>
      <c r="H579" s="7">
        <v>1143.8092159433099</v>
      </c>
      <c r="I579" s="7">
        <v>771.65850303930404</v>
      </c>
      <c r="J579" s="7">
        <v>622.82309486068505</v>
      </c>
      <c r="K579" s="7">
        <v>1689.1036437755599</v>
      </c>
      <c r="L579" s="7">
        <v>987.11534416769302</v>
      </c>
      <c r="M579" s="7">
        <v>557.99815989695605</v>
      </c>
      <c r="N579" s="7">
        <v>913.11183124629099</v>
      </c>
      <c r="O579" s="7">
        <v>1916.9879093582999</v>
      </c>
      <c r="P579" s="7">
        <v>841.87172399338999</v>
      </c>
      <c r="Q579" s="7">
        <v>1423.8539078772999</v>
      </c>
      <c r="R579" s="7">
        <v>2087.7357288283501</v>
      </c>
      <c r="S579" s="7">
        <v>900.99876443565302</v>
      </c>
      <c r="T579" s="19">
        <v>1357.7343320311199</v>
      </c>
      <c r="V579" s="20">
        <v>42705</v>
      </c>
      <c r="W579" s="7">
        <v>1237.9464204649801</v>
      </c>
      <c r="X579" s="7">
        <v>1069.54247179104</v>
      </c>
      <c r="Y579" s="7">
        <v>1344.50630359408</v>
      </c>
      <c r="Z579" s="7">
        <v>2056.0163648853199</v>
      </c>
      <c r="AA579" s="7">
        <v>1715.93853171973</v>
      </c>
      <c r="AB579" s="7">
        <v>1327.94448995742</v>
      </c>
      <c r="AC579" s="7">
        <v>938.33466320279001</v>
      </c>
      <c r="AD579" s="7">
        <v>769.76974439936998</v>
      </c>
      <c r="AE579" s="7">
        <v>1924.84625439101</v>
      </c>
      <c r="AF579" s="7">
        <v>992.94505933473897</v>
      </c>
      <c r="AG579" s="7">
        <v>654.80221095488503</v>
      </c>
      <c r="AH579" s="7">
        <v>1096.0519155949401</v>
      </c>
      <c r="AI579" s="7">
        <v>2078.0582895984599</v>
      </c>
      <c r="AJ579" s="7">
        <v>804.66375630653204</v>
      </c>
      <c r="AK579" s="7">
        <v>1513.6512109616001</v>
      </c>
      <c r="AL579" s="7">
        <v>2189.02253948525</v>
      </c>
      <c r="AM579" s="7">
        <v>940.77375558631502</v>
      </c>
      <c r="AN579" s="19">
        <v>1516.2879227508499</v>
      </c>
      <c r="AP579" s="20">
        <v>42705</v>
      </c>
      <c r="AQ579" s="7">
        <v>987.16879984599302</v>
      </c>
      <c r="AR579" s="7">
        <v>507.04728406147399</v>
      </c>
      <c r="AS579" s="7">
        <v>839.150847480018</v>
      </c>
      <c r="AT579" s="7">
        <v>2237.2643905575901</v>
      </c>
      <c r="AU579" s="7">
        <v>1378.86729250441</v>
      </c>
      <c r="AV579" s="7">
        <v>803.13199787942995</v>
      </c>
      <c r="AW579" s="7">
        <v>553.91209492392704</v>
      </c>
      <c r="AX579" s="7">
        <v>492.44032033505499</v>
      </c>
      <c r="AY579" s="7">
        <v>1211.59617721677</v>
      </c>
      <c r="AZ579" s="7">
        <v>973.92385527746399</v>
      </c>
      <c r="BA579" s="7">
        <v>417.38622208345498</v>
      </c>
      <c r="BB579" s="7">
        <v>653.92681075217399</v>
      </c>
      <c r="BC579" s="7">
        <v>1423.0976666046599</v>
      </c>
      <c r="BD579" s="7">
        <v>903.80961143569004</v>
      </c>
      <c r="BE579" s="7">
        <v>998.94272079439202</v>
      </c>
      <c r="BF579" s="7">
        <v>1274.17442891516</v>
      </c>
      <c r="BG579" s="7">
        <v>735.06729252598495</v>
      </c>
      <c r="BH579" s="19">
        <v>1041.1977944494399</v>
      </c>
    </row>
    <row r="580" spans="2:60" ht="16.5" hidden="1" customHeight="1" x14ac:dyDescent="0.25">
      <c r="B580" s="21">
        <v>42736</v>
      </c>
      <c r="C580" s="11">
        <v>1060.3949314640399</v>
      </c>
      <c r="D580" s="11">
        <v>1097.90178103315</v>
      </c>
      <c r="E580" s="11">
        <v>1110.1926841914501</v>
      </c>
      <c r="F580" s="11">
        <v>2067.9673541792299</v>
      </c>
      <c r="G580" s="11">
        <v>1463.02099363866</v>
      </c>
      <c r="H580" s="11">
        <v>1291.6878097557301</v>
      </c>
      <c r="I580" s="11">
        <v>769.34160881704804</v>
      </c>
      <c r="J580" s="11">
        <v>634.71796475948395</v>
      </c>
      <c r="K580" s="11">
        <v>1695.4869717164599</v>
      </c>
      <c r="L580" s="11">
        <v>1026.85630692573</v>
      </c>
      <c r="M580" s="11">
        <v>535.30091755409296</v>
      </c>
      <c r="N580" s="11">
        <v>876.15692989918705</v>
      </c>
      <c r="O580" s="11">
        <v>2006.8074207095201</v>
      </c>
      <c r="P580" s="11">
        <v>815.56989903184399</v>
      </c>
      <c r="Q580" s="11">
        <v>1324.87026076501</v>
      </c>
      <c r="R580" s="11">
        <v>2129.4638667140398</v>
      </c>
      <c r="S580" s="11">
        <v>823.15243224491496</v>
      </c>
      <c r="T580" s="18">
        <v>1368.55467456256</v>
      </c>
      <c r="V580" s="21">
        <v>42736</v>
      </c>
      <c r="W580" s="11">
        <v>1113.8118911727099</v>
      </c>
      <c r="X580" s="11">
        <v>1152.8152838523199</v>
      </c>
      <c r="Y580" s="11">
        <v>1114.74089663515</v>
      </c>
      <c r="Z580" s="11">
        <v>1924.63594045018</v>
      </c>
      <c r="AA580" s="11">
        <v>1481.88397322066</v>
      </c>
      <c r="AB580" s="11">
        <v>1229.23292626491</v>
      </c>
      <c r="AC580" s="11">
        <v>937.03295974120897</v>
      </c>
      <c r="AD580" s="11">
        <v>749.60310938820203</v>
      </c>
      <c r="AE580" s="11">
        <v>1928.17579160436</v>
      </c>
      <c r="AF580" s="11">
        <v>1026.55511881078</v>
      </c>
      <c r="AG580" s="11">
        <v>609.11082538428798</v>
      </c>
      <c r="AH580" s="11">
        <v>1048.40531623423</v>
      </c>
      <c r="AI580" s="11">
        <v>2134.7243945518499</v>
      </c>
      <c r="AJ580" s="11">
        <v>858.05273464344998</v>
      </c>
      <c r="AK580" s="11">
        <v>1633.9601857426001</v>
      </c>
      <c r="AL580" s="11">
        <v>2159.66429600227</v>
      </c>
      <c r="AM580" s="11">
        <v>840.95153227819605</v>
      </c>
      <c r="AN580" s="18">
        <v>1492.2065006819801</v>
      </c>
      <c r="AP580" s="21">
        <v>42736</v>
      </c>
      <c r="AQ580" s="11">
        <v>960.11831579575005</v>
      </c>
      <c r="AR580" s="11">
        <v>889.49789711881601</v>
      </c>
      <c r="AS580" s="11">
        <v>1091.4427812572401</v>
      </c>
      <c r="AT580" s="11">
        <v>2320.0752508791402</v>
      </c>
      <c r="AU580" s="11">
        <v>1423.52301485201</v>
      </c>
      <c r="AV580" s="11">
        <v>1450.3790266527301</v>
      </c>
      <c r="AW580" s="11">
        <v>519.17432011186497</v>
      </c>
      <c r="AX580" s="11">
        <v>508.90736391824498</v>
      </c>
      <c r="AY580" s="11">
        <v>1231.0820192372601</v>
      </c>
      <c r="AZ580" s="11">
        <v>1027.53665780438</v>
      </c>
      <c r="BA580" s="11">
        <v>442.04558071697198</v>
      </c>
      <c r="BB580" s="11">
        <v>609.197386046259</v>
      </c>
      <c r="BC580" s="11">
        <v>1519.14793804395</v>
      </c>
      <c r="BD580" s="11">
        <v>747.81865679453199</v>
      </c>
      <c r="BE580" s="11">
        <v>660.76207114125702</v>
      </c>
      <c r="BF580" s="11">
        <v>1770.00260241204</v>
      </c>
      <c r="BG580" s="11">
        <v>705.57387862796804</v>
      </c>
      <c r="BH580" s="18">
        <v>1095.47851333835</v>
      </c>
    </row>
    <row r="581" spans="2:60" ht="16.5" hidden="1" customHeight="1" x14ac:dyDescent="0.25">
      <c r="B581" s="20">
        <v>42767</v>
      </c>
      <c r="C581" s="7">
        <v>1102.1245798039899</v>
      </c>
      <c r="D581" s="7">
        <v>963.08535068926903</v>
      </c>
      <c r="E581" s="7">
        <v>1050.7869452146299</v>
      </c>
      <c r="F581" s="7">
        <v>2033.6682864422501</v>
      </c>
      <c r="G581" s="7">
        <v>1656.6335248553</v>
      </c>
      <c r="H581" s="7">
        <v>1223.3716956885601</v>
      </c>
      <c r="I581" s="7">
        <v>778.09825014083799</v>
      </c>
      <c r="J581" s="7">
        <v>607.28851108213803</v>
      </c>
      <c r="K581" s="7">
        <v>1621.70428855059</v>
      </c>
      <c r="L581" s="7">
        <v>1066.4655553115999</v>
      </c>
      <c r="M581" s="7">
        <v>541.00432039524105</v>
      </c>
      <c r="N581" s="7">
        <v>898.55320170206301</v>
      </c>
      <c r="O581" s="7">
        <v>1969.41117157398</v>
      </c>
      <c r="P581" s="7">
        <v>812.53108505004604</v>
      </c>
      <c r="Q581" s="7">
        <v>1146.8588024599201</v>
      </c>
      <c r="R581" s="7">
        <v>2062.6663590308299</v>
      </c>
      <c r="S581" s="7">
        <v>825.01530804648098</v>
      </c>
      <c r="T581" s="19">
        <v>1349.4120777236801</v>
      </c>
      <c r="V581" s="20">
        <v>42767</v>
      </c>
      <c r="W581" s="7">
        <v>1198.0056277323999</v>
      </c>
      <c r="X581" s="7">
        <v>1057.96201287032</v>
      </c>
      <c r="Y581" s="7">
        <v>1154.9616278180199</v>
      </c>
      <c r="Z581" s="7">
        <v>1905.3075498635701</v>
      </c>
      <c r="AA581" s="7">
        <v>1836.8634918366799</v>
      </c>
      <c r="AB581" s="7">
        <v>1310.5430975628799</v>
      </c>
      <c r="AC581" s="7">
        <v>909.56996126119702</v>
      </c>
      <c r="AD581" s="7">
        <v>713.30067464832405</v>
      </c>
      <c r="AE581" s="7">
        <v>1805.6994230078201</v>
      </c>
      <c r="AF581" s="7">
        <v>1031.5667193720401</v>
      </c>
      <c r="AG581" s="7">
        <v>653.47698996100496</v>
      </c>
      <c r="AH581" s="7">
        <v>1062.26836320135</v>
      </c>
      <c r="AI581" s="7">
        <v>2101.17360875647</v>
      </c>
      <c r="AJ581" s="7">
        <v>799.49097304811096</v>
      </c>
      <c r="AK581" s="7">
        <v>1337.4836959890399</v>
      </c>
      <c r="AL581" s="7">
        <v>2217.94175905375</v>
      </c>
      <c r="AM581" s="7">
        <v>854.71116603487405</v>
      </c>
      <c r="AN581" s="19">
        <v>1482.0154864639301</v>
      </c>
      <c r="AP581" s="20">
        <v>42767</v>
      </c>
      <c r="AQ581" s="7">
        <v>944.16450350253103</v>
      </c>
      <c r="AR581" s="7">
        <v>665.76069596187995</v>
      </c>
      <c r="AS581" s="7">
        <v>750.59581820539404</v>
      </c>
      <c r="AT581" s="7">
        <v>2253.2311335572199</v>
      </c>
      <c r="AU581" s="7">
        <v>1314.76610156315</v>
      </c>
      <c r="AV581" s="7">
        <v>1028.2211690128499</v>
      </c>
      <c r="AW581" s="7">
        <v>573.44543350954302</v>
      </c>
      <c r="AX581" s="7">
        <v>504.65611470628698</v>
      </c>
      <c r="AY581" s="7">
        <v>1238.4602437573999</v>
      </c>
      <c r="AZ581" s="7">
        <v>1149.70302211742</v>
      </c>
      <c r="BA581" s="7">
        <v>422.36319145832698</v>
      </c>
      <c r="BB581" s="7">
        <v>644.04711306809997</v>
      </c>
      <c r="BC581" s="7">
        <v>1483.3363537110599</v>
      </c>
      <c r="BD581" s="7">
        <v>832.75001963742602</v>
      </c>
      <c r="BE581" s="7">
        <v>670.914032751484</v>
      </c>
      <c r="BF581" s="7">
        <v>1167.88478812471</v>
      </c>
      <c r="BG581" s="7">
        <v>630.46810596026398</v>
      </c>
      <c r="BH581" s="19">
        <v>1070.2202567817601</v>
      </c>
    </row>
    <row r="582" spans="2:60" ht="16.5" hidden="1" customHeight="1" x14ac:dyDescent="0.25">
      <c r="B582" s="21">
        <v>42795</v>
      </c>
      <c r="C582" s="11">
        <v>1132.42483732595</v>
      </c>
      <c r="D582" s="11">
        <v>956.56398659239903</v>
      </c>
      <c r="E582" s="11">
        <v>978.97556012399605</v>
      </c>
      <c r="F582" s="11">
        <v>1962.73330834629</v>
      </c>
      <c r="G582" s="11">
        <v>1390.9116789156301</v>
      </c>
      <c r="H582" s="11">
        <v>1119.4287061173</v>
      </c>
      <c r="I582" s="11">
        <v>920.36611761003405</v>
      </c>
      <c r="J582" s="11">
        <v>612.343580951901</v>
      </c>
      <c r="K582" s="11">
        <v>1646.4996695918301</v>
      </c>
      <c r="L582" s="11">
        <v>1007.5559222660499</v>
      </c>
      <c r="M582" s="11">
        <v>545.02535207484095</v>
      </c>
      <c r="N582" s="11">
        <v>911.856732157838</v>
      </c>
      <c r="O582" s="11">
        <v>2005.5353947031699</v>
      </c>
      <c r="P582" s="11">
        <v>832.10360816818604</v>
      </c>
      <c r="Q582" s="11">
        <v>1212.5192305466601</v>
      </c>
      <c r="R582" s="11">
        <v>2166.1281803914899</v>
      </c>
      <c r="S582" s="11">
        <v>814.09013291683902</v>
      </c>
      <c r="T582" s="18">
        <v>1346.95383377434</v>
      </c>
      <c r="V582" s="21">
        <v>42795</v>
      </c>
      <c r="W582" s="11">
        <v>1238.0693736139101</v>
      </c>
      <c r="X582" s="11">
        <v>1073.2858193673201</v>
      </c>
      <c r="Y582" s="11">
        <v>1042.6742268407399</v>
      </c>
      <c r="Z582" s="11">
        <v>1826.6685476907501</v>
      </c>
      <c r="AA582" s="11">
        <v>1449.9946487258101</v>
      </c>
      <c r="AB582" s="11">
        <v>1214.2349812600301</v>
      </c>
      <c r="AC582" s="11">
        <v>1099.29928574992</v>
      </c>
      <c r="AD582" s="11">
        <v>697.34884004852904</v>
      </c>
      <c r="AE582" s="11">
        <v>1852.7927328758799</v>
      </c>
      <c r="AF582" s="11">
        <v>1002.20386414807</v>
      </c>
      <c r="AG582" s="11">
        <v>643.667566371681</v>
      </c>
      <c r="AH582" s="11">
        <v>1056.8056135073</v>
      </c>
      <c r="AI582" s="11">
        <v>2133.5843152518801</v>
      </c>
      <c r="AJ582" s="11">
        <v>811.26376587801803</v>
      </c>
      <c r="AK582" s="11">
        <v>1382.2335899237501</v>
      </c>
      <c r="AL582" s="11">
        <v>2259.4467215171999</v>
      </c>
      <c r="AM582" s="11">
        <v>886.31826290208801</v>
      </c>
      <c r="AN582" s="18">
        <v>1487.3101615422299</v>
      </c>
      <c r="AP582" s="21">
        <v>42795</v>
      </c>
      <c r="AQ582" s="11">
        <v>965.71438900986095</v>
      </c>
      <c r="AR582" s="11">
        <v>556.51749378028001</v>
      </c>
      <c r="AS582" s="11">
        <v>806.60887858104195</v>
      </c>
      <c r="AT582" s="11">
        <v>2225.93976984042</v>
      </c>
      <c r="AU582" s="11">
        <v>1290.93181226294</v>
      </c>
      <c r="AV582" s="11">
        <v>911.266755864076</v>
      </c>
      <c r="AW582" s="11">
        <v>614.69452264121003</v>
      </c>
      <c r="AX582" s="11">
        <v>529.29567284180803</v>
      </c>
      <c r="AY582" s="11">
        <v>1200.13244576118</v>
      </c>
      <c r="AZ582" s="11">
        <v>1020.6398220724</v>
      </c>
      <c r="BA582" s="11">
        <v>437.03127761603002</v>
      </c>
      <c r="BB582" s="11">
        <v>680.35907836418403</v>
      </c>
      <c r="BC582" s="11">
        <v>1512.117989806</v>
      </c>
      <c r="BD582" s="11">
        <v>866.34992032824698</v>
      </c>
      <c r="BE582" s="11">
        <v>825.98451695116103</v>
      </c>
      <c r="BF582" s="11">
        <v>1390.88766460389</v>
      </c>
      <c r="BG582" s="11">
        <v>373.64561085972798</v>
      </c>
      <c r="BH582" s="18">
        <v>1048.2480191510499</v>
      </c>
    </row>
    <row r="583" spans="2:60" ht="16.5" hidden="1" customHeight="1" x14ac:dyDescent="0.25">
      <c r="B583" s="20">
        <v>42826</v>
      </c>
      <c r="C583" s="7">
        <v>1233.0004376221</v>
      </c>
      <c r="D583" s="7">
        <v>980.344294255921</v>
      </c>
      <c r="E583" s="7">
        <v>1020.47641215454</v>
      </c>
      <c r="F583" s="7">
        <v>2230.1525038510299</v>
      </c>
      <c r="G583" s="7">
        <v>1520.42546022701</v>
      </c>
      <c r="H583" s="7">
        <v>1109.46944956521</v>
      </c>
      <c r="I583" s="7">
        <v>757.73343885276404</v>
      </c>
      <c r="J583" s="7">
        <v>626.35221945198396</v>
      </c>
      <c r="K583" s="7">
        <v>1706.4747983378099</v>
      </c>
      <c r="L583" s="7">
        <v>1013.3744326610999</v>
      </c>
      <c r="M583" s="7">
        <v>526.44600961930303</v>
      </c>
      <c r="N583" s="7">
        <v>898.71872069464496</v>
      </c>
      <c r="O583" s="7">
        <v>2051.1718435654998</v>
      </c>
      <c r="P583" s="7">
        <v>819.904368492402</v>
      </c>
      <c r="Q583" s="7">
        <v>1242.2673305667499</v>
      </c>
      <c r="R583" s="7">
        <v>2224.36469807302</v>
      </c>
      <c r="S583" s="7">
        <v>818.45742717519897</v>
      </c>
      <c r="T583" s="19">
        <v>1411.97066581082</v>
      </c>
      <c r="V583" s="20">
        <v>42826</v>
      </c>
      <c r="W583" s="7">
        <v>1414.4529946238699</v>
      </c>
      <c r="X583" s="7">
        <v>1099.2812477734501</v>
      </c>
      <c r="Y583" s="7">
        <v>1137.20949652475</v>
      </c>
      <c r="Z583" s="7">
        <v>1918.25436597575</v>
      </c>
      <c r="AA583" s="7">
        <v>1530.0249527215201</v>
      </c>
      <c r="AB583" s="7">
        <v>1222.90595428091</v>
      </c>
      <c r="AC583" s="7">
        <v>935.69154437863403</v>
      </c>
      <c r="AD583" s="7">
        <v>720.16176561138798</v>
      </c>
      <c r="AE583" s="7">
        <v>1917.0439232610199</v>
      </c>
      <c r="AF583" s="7">
        <v>1026.0461357338099</v>
      </c>
      <c r="AG583" s="7">
        <v>629.57811198718696</v>
      </c>
      <c r="AH583" s="7">
        <v>1112.2994237138</v>
      </c>
      <c r="AI583" s="7">
        <v>2190.3643852662499</v>
      </c>
      <c r="AJ583" s="7">
        <v>814.98557177801501</v>
      </c>
      <c r="AK583" s="7">
        <v>1511.5167209710301</v>
      </c>
      <c r="AL583" s="7">
        <v>2247.1736355114999</v>
      </c>
      <c r="AM583" s="7">
        <v>896.49711161616096</v>
      </c>
      <c r="AN583" s="19">
        <v>1565.4628033101301</v>
      </c>
      <c r="AP583" s="20">
        <v>42826</v>
      </c>
      <c r="AQ583" s="7">
        <v>937.32914296065496</v>
      </c>
      <c r="AR583" s="7">
        <v>508.79618110000501</v>
      </c>
      <c r="AS583" s="7">
        <v>738.11529496836295</v>
      </c>
      <c r="AT583" s="7">
        <v>2869.1578475933402</v>
      </c>
      <c r="AU583" s="7">
        <v>1498.9873721746501</v>
      </c>
      <c r="AV583" s="7">
        <v>810.930648981525</v>
      </c>
      <c r="AW583" s="7">
        <v>528.69188314032601</v>
      </c>
      <c r="AX583" s="7">
        <v>526.89328323275197</v>
      </c>
      <c r="AY583" s="7">
        <v>1267.4586481655599</v>
      </c>
      <c r="AZ583" s="7">
        <v>984.54984188930405</v>
      </c>
      <c r="BA583" s="7">
        <v>410.448742855163</v>
      </c>
      <c r="BB583" s="7">
        <v>635.89457914699506</v>
      </c>
      <c r="BC583" s="7">
        <v>1475.8386411710601</v>
      </c>
      <c r="BD583" s="7">
        <v>827.78779721650403</v>
      </c>
      <c r="BE583" s="7">
        <v>739.73684242181196</v>
      </c>
      <c r="BF583" s="7">
        <v>2023.7941628440301</v>
      </c>
      <c r="BG583" s="7">
        <v>576.75779446269303</v>
      </c>
      <c r="BH583" s="19">
        <v>1083.9258093098299</v>
      </c>
    </row>
    <row r="584" spans="2:60" ht="16.5" hidden="1" customHeight="1" x14ac:dyDescent="0.25">
      <c r="B584" s="21">
        <v>42856</v>
      </c>
      <c r="C584" s="11">
        <v>1203.9113718835099</v>
      </c>
      <c r="D584" s="11">
        <v>997.03999678292996</v>
      </c>
      <c r="E584" s="11">
        <v>1034.9286672826599</v>
      </c>
      <c r="F584" s="11">
        <v>2089.6196360600802</v>
      </c>
      <c r="G584" s="11">
        <v>1411.7678653135499</v>
      </c>
      <c r="H584" s="11">
        <v>1031.87559909844</v>
      </c>
      <c r="I584" s="11">
        <v>727.42296654951701</v>
      </c>
      <c r="J584" s="11">
        <v>625.36571162942505</v>
      </c>
      <c r="K584" s="11">
        <v>1691.96706654178</v>
      </c>
      <c r="L584" s="11">
        <v>1013.52620215388</v>
      </c>
      <c r="M584" s="11">
        <v>564.41233716195495</v>
      </c>
      <c r="N584" s="11">
        <v>848.77379997932098</v>
      </c>
      <c r="O584" s="11">
        <v>1954.40403099842</v>
      </c>
      <c r="P584" s="11">
        <v>843.41343454980904</v>
      </c>
      <c r="Q584" s="11">
        <v>1366.3059402433701</v>
      </c>
      <c r="R584" s="11">
        <v>2167.6227545043498</v>
      </c>
      <c r="S584" s="11">
        <v>859.66933337694604</v>
      </c>
      <c r="T584" s="18">
        <v>1363.8723046017899</v>
      </c>
      <c r="V584" s="21">
        <v>42856</v>
      </c>
      <c r="W584" s="11">
        <v>1320.4012203008799</v>
      </c>
      <c r="X584" s="11">
        <v>1106.5691953509099</v>
      </c>
      <c r="Y584" s="11">
        <v>1130.1802412207101</v>
      </c>
      <c r="Z584" s="11">
        <v>1999.12773515341</v>
      </c>
      <c r="AA584" s="11">
        <v>1406.0552351910601</v>
      </c>
      <c r="AB584" s="11">
        <v>1232.6582863869501</v>
      </c>
      <c r="AC584" s="11">
        <v>892.10186045456101</v>
      </c>
      <c r="AD584" s="11">
        <v>734.21549569145805</v>
      </c>
      <c r="AE584" s="11">
        <v>1874.5538260590399</v>
      </c>
      <c r="AF584" s="11">
        <v>1001.86421032847</v>
      </c>
      <c r="AG584" s="11">
        <v>677.63712376842398</v>
      </c>
      <c r="AH584" s="11">
        <v>1034.86488704669</v>
      </c>
      <c r="AI584" s="11">
        <v>2113.60612257815</v>
      </c>
      <c r="AJ584" s="11">
        <v>821.18209009933105</v>
      </c>
      <c r="AK584" s="11">
        <v>1509.8244392388201</v>
      </c>
      <c r="AL584" s="11">
        <v>2212.9091548004799</v>
      </c>
      <c r="AM584" s="11">
        <v>887.17432177509704</v>
      </c>
      <c r="AN584" s="18">
        <v>1505.6521169989301</v>
      </c>
      <c r="AP584" s="21">
        <v>42856</v>
      </c>
      <c r="AQ584" s="11">
        <v>1013.6739844049</v>
      </c>
      <c r="AR584" s="11">
        <v>586.727639757671</v>
      </c>
      <c r="AS584" s="11">
        <v>696.92436046511602</v>
      </c>
      <c r="AT584" s="11">
        <v>2280.6377223026202</v>
      </c>
      <c r="AU584" s="11">
        <v>1422.5745684021399</v>
      </c>
      <c r="AV584" s="11">
        <v>661.40833428142901</v>
      </c>
      <c r="AW584" s="11">
        <v>522.92333175531701</v>
      </c>
      <c r="AX584" s="11">
        <v>514.89626976714499</v>
      </c>
      <c r="AY584" s="11">
        <v>1298.7123985586099</v>
      </c>
      <c r="AZ584" s="11">
        <v>1041.50144860717</v>
      </c>
      <c r="BA584" s="11">
        <v>419.48295254891502</v>
      </c>
      <c r="BB584" s="11">
        <v>648.39479907975397</v>
      </c>
      <c r="BC584" s="11">
        <v>1300.4891390832599</v>
      </c>
      <c r="BD584" s="11">
        <v>880.58067890906</v>
      </c>
      <c r="BE584" s="11">
        <v>932.58957437510901</v>
      </c>
      <c r="BF584" s="11">
        <v>1721.6815748703</v>
      </c>
      <c r="BG584" s="11">
        <v>708.37727620667602</v>
      </c>
      <c r="BH584" s="18">
        <v>1059.5960858897499</v>
      </c>
    </row>
    <row r="585" spans="2:60" ht="16.5" hidden="1" customHeight="1" x14ac:dyDescent="0.25">
      <c r="B585" s="20">
        <v>42887</v>
      </c>
      <c r="C585" s="7">
        <v>1196.73432997543</v>
      </c>
      <c r="D585" s="7">
        <v>939.522048894514</v>
      </c>
      <c r="E585" s="7">
        <v>1046.49140897959</v>
      </c>
      <c r="F585" s="7">
        <v>2186.6660559424299</v>
      </c>
      <c r="G585" s="7">
        <v>1603.1651964017899</v>
      </c>
      <c r="H585" s="7">
        <v>1160.5266065132801</v>
      </c>
      <c r="I585" s="7">
        <v>743.51463935380298</v>
      </c>
      <c r="J585" s="7">
        <v>756.73384813958</v>
      </c>
      <c r="K585" s="7">
        <v>1703.6978293980201</v>
      </c>
      <c r="L585" s="7">
        <v>1020.7770120233801</v>
      </c>
      <c r="M585" s="7">
        <v>567.67988050168299</v>
      </c>
      <c r="N585" s="7">
        <v>877.55384904737298</v>
      </c>
      <c r="O585" s="7">
        <v>2005.4667878832099</v>
      </c>
      <c r="P585" s="7">
        <v>813.43800403267096</v>
      </c>
      <c r="Q585" s="7">
        <v>1350.3085401511</v>
      </c>
      <c r="R585" s="7">
        <v>2368.6221553548598</v>
      </c>
      <c r="S585" s="7">
        <v>1098.30117852334</v>
      </c>
      <c r="T585" s="19">
        <v>1395.3753688746399</v>
      </c>
      <c r="V585" s="20">
        <v>42887</v>
      </c>
      <c r="W585" s="7">
        <v>1328.24991257739</v>
      </c>
      <c r="X585" s="7">
        <v>1029.5177867028401</v>
      </c>
      <c r="Y585" s="7">
        <v>1146.39629660631</v>
      </c>
      <c r="Z585" s="7">
        <v>2098.0812405714801</v>
      </c>
      <c r="AA585" s="7">
        <v>1698.51789819639</v>
      </c>
      <c r="AB585" s="7">
        <v>1253.31443371254</v>
      </c>
      <c r="AC585" s="7">
        <v>882.26088918380799</v>
      </c>
      <c r="AD585" s="7">
        <v>1000.3371623686299</v>
      </c>
      <c r="AE585" s="7">
        <v>1940.7706350987801</v>
      </c>
      <c r="AF585" s="7">
        <v>1001.17064077474</v>
      </c>
      <c r="AG585" s="7">
        <v>684.96574202133399</v>
      </c>
      <c r="AH585" s="7">
        <v>1087.0219862194699</v>
      </c>
      <c r="AI585" s="7">
        <v>2139.12034767164</v>
      </c>
      <c r="AJ585" s="7">
        <v>800.40784891572798</v>
      </c>
      <c r="AK585" s="7">
        <v>1535.2785348094201</v>
      </c>
      <c r="AL585" s="7">
        <v>2426.7295327003699</v>
      </c>
      <c r="AM585" s="7">
        <v>1162.4099905773701</v>
      </c>
      <c r="AN585" s="19">
        <v>1546.6935638683201</v>
      </c>
      <c r="AP585" s="20">
        <v>42887</v>
      </c>
      <c r="AQ585" s="7">
        <v>977.34899132086798</v>
      </c>
      <c r="AR585" s="7">
        <v>589.04185943973505</v>
      </c>
      <c r="AS585" s="7">
        <v>750.44001509840905</v>
      </c>
      <c r="AT585" s="7">
        <v>2351.52705701589</v>
      </c>
      <c r="AU585" s="7">
        <v>1388.5751491856799</v>
      </c>
      <c r="AV585" s="7">
        <v>991.66930818899198</v>
      </c>
      <c r="AW585" s="7">
        <v>564.506476006762</v>
      </c>
      <c r="AX585" s="7">
        <v>524.71463401215601</v>
      </c>
      <c r="AY585" s="7">
        <v>1247.9751105135399</v>
      </c>
      <c r="AZ585" s="7">
        <v>1068.01472394693</v>
      </c>
      <c r="BA585" s="7">
        <v>434.16523703096601</v>
      </c>
      <c r="BB585" s="7">
        <v>612.68244165331805</v>
      </c>
      <c r="BC585" s="7">
        <v>1546.0492158330101</v>
      </c>
      <c r="BD585" s="7">
        <v>834.92490204598903</v>
      </c>
      <c r="BE585" s="7">
        <v>902.28613617276505</v>
      </c>
      <c r="BF585" s="7">
        <v>1798.57310952226</v>
      </c>
      <c r="BG585" s="7">
        <v>746.96982015669505</v>
      </c>
      <c r="BH585" s="19">
        <v>1081.13500805489</v>
      </c>
    </row>
    <row r="586" spans="2:60" ht="16.5" hidden="1" customHeight="1" x14ac:dyDescent="0.25">
      <c r="B586" s="21">
        <v>42917</v>
      </c>
      <c r="C586" s="11">
        <v>1188.34215060099</v>
      </c>
      <c r="D586" s="11">
        <v>967.54835697389399</v>
      </c>
      <c r="E586" s="11">
        <v>1078.0250849664101</v>
      </c>
      <c r="F586" s="11">
        <v>2278.1444315628901</v>
      </c>
      <c r="G586" s="11">
        <v>1749.21644829811</v>
      </c>
      <c r="H586" s="11">
        <v>1139.1278020485299</v>
      </c>
      <c r="I586" s="11">
        <v>754.00488148576301</v>
      </c>
      <c r="J586" s="11">
        <v>637.457673748758</v>
      </c>
      <c r="K586" s="11">
        <v>1687.23766195036</v>
      </c>
      <c r="L586" s="11">
        <v>1036.71135217149</v>
      </c>
      <c r="M586" s="11">
        <v>574.96991961897402</v>
      </c>
      <c r="N586" s="11">
        <v>880.55854636180402</v>
      </c>
      <c r="O586" s="11">
        <v>2079.33661828298</v>
      </c>
      <c r="P586" s="11">
        <v>847.40096355775097</v>
      </c>
      <c r="Q586" s="11">
        <v>1153.4409166543701</v>
      </c>
      <c r="R586" s="11">
        <v>2284.89681017059</v>
      </c>
      <c r="S586" s="11">
        <v>1114.3732229229099</v>
      </c>
      <c r="T586" s="18">
        <v>1440.5769574415301</v>
      </c>
      <c r="V586" s="21">
        <v>42917</v>
      </c>
      <c r="W586" s="11">
        <v>1315.02919637027</v>
      </c>
      <c r="X586" s="11">
        <v>1121.5420529622299</v>
      </c>
      <c r="Y586" s="11">
        <v>1171.05809563963</v>
      </c>
      <c r="Z586" s="11">
        <v>2070.1612389075399</v>
      </c>
      <c r="AA586" s="11">
        <v>1919.5562484641</v>
      </c>
      <c r="AB586" s="11">
        <v>1302.4768704537501</v>
      </c>
      <c r="AC586" s="11">
        <v>907.50073865175</v>
      </c>
      <c r="AD586" s="11">
        <v>741.53059535812599</v>
      </c>
      <c r="AE586" s="11">
        <v>1922.1607467789499</v>
      </c>
      <c r="AF586" s="11">
        <v>1044.8532697036901</v>
      </c>
      <c r="AG586" s="11">
        <v>615.32792380412604</v>
      </c>
      <c r="AH586" s="11">
        <v>1100.97514938325</v>
      </c>
      <c r="AI586" s="11">
        <v>2285.8001585537399</v>
      </c>
      <c r="AJ586" s="11">
        <v>853.95661394057402</v>
      </c>
      <c r="AK586" s="11">
        <v>1396.244501697</v>
      </c>
      <c r="AL586" s="11">
        <v>2446.9930129156301</v>
      </c>
      <c r="AM586" s="11">
        <v>1223.60867215552</v>
      </c>
      <c r="AN586" s="18">
        <v>1617.17660454321</v>
      </c>
      <c r="AP586" s="21">
        <v>42917</v>
      </c>
      <c r="AQ586" s="11">
        <v>992.23256904454104</v>
      </c>
      <c r="AR586" s="11">
        <v>483.95707987129998</v>
      </c>
      <c r="AS586" s="11">
        <v>743.85223098995596</v>
      </c>
      <c r="AT586" s="11">
        <v>2679.13993984526</v>
      </c>
      <c r="AU586" s="11">
        <v>1444.6372615343701</v>
      </c>
      <c r="AV586" s="11">
        <v>853.80637793687595</v>
      </c>
      <c r="AW586" s="11">
        <v>564.29502106295797</v>
      </c>
      <c r="AX586" s="11">
        <v>525.79152318638501</v>
      </c>
      <c r="AY586" s="11">
        <v>1235.98135940771</v>
      </c>
      <c r="AZ586" s="11">
        <v>1018.42581361279</v>
      </c>
      <c r="BA586" s="11">
        <v>529.49791031780501</v>
      </c>
      <c r="BB586" s="11">
        <v>656.65141815949301</v>
      </c>
      <c r="BC586" s="11">
        <v>1484.48634705874</v>
      </c>
      <c r="BD586" s="11">
        <v>837.61869232231004</v>
      </c>
      <c r="BE586" s="11">
        <v>661.96296038543801</v>
      </c>
      <c r="BF586" s="11">
        <v>1089.62239486252</v>
      </c>
      <c r="BG586" s="11">
        <v>523.25829244357203</v>
      </c>
      <c r="BH586" s="18">
        <v>1092.8994334356</v>
      </c>
    </row>
    <row r="587" spans="2:60" ht="16.5" hidden="1" customHeight="1" x14ac:dyDescent="0.25">
      <c r="B587" s="20">
        <v>42948</v>
      </c>
      <c r="C587" s="7">
        <v>1145.2093306587601</v>
      </c>
      <c r="D587" s="7">
        <v>904.95509553832005</v>
      </c>
      <c r="E587" s="7">
        <v>1080.33734550075</v>
      </c>
      <c r="F587" s="7">
        <v>2160.6159597483802</v>
      </c>
      <c r="G587" s="7">
        <v>1365.2534603740201</v>
      </c>
      <c r="H587" s="7">
        <v>1077.35871177894</v>
      </c>
      <c r="I587" s="7">
        <v>681.79655138372004</v>
      </c>
      <c r="J587" s="7">
        <v>647.39941537135496</v>
      </c>
      <c r="K587" s="7">
        <v>1503.1723948694901</v>
      </c>
      <c r="L587" s="7">
        <v>990.20736733900901</v>
      </c>
      <c r="M587" s="7">
        <v>481.82013052473098</v>
      </c>
      <c r="N587" s="7">
        <v>773.40853672325602</v>
      </c>
      <c r="O587" s="7">
        <v>1796.80405675622</v>
      </c>
      <c r="P587" s="7">
        <v>831.99418754140095</v>
      </c>
      <c r="Q587" s="7">
        <v>1326.40778229082</v>
      </c>
      <c r="R587" s="7">
        <v>2229.3232820082198</v>
      </c>
      <c r="S587" s="7">
        <v>814.43221834654503</v>
      </c>
      <c r="T587" s="19">
        <v>1225.2608424223899</v>
      </c>
      <c r="V587" s="20">
        <v>42948</v>
      </c>
      <c r="W587" s="7">
        <v>1251.35709319488</v>
      </c>
      <c r="X587" s="7">
        <v>1072.92249613882</v>
      </c>
      <c r="Y587" s="7">
        <v>1103.23184681575</v>
      </c>
      <c r="Z587" s="7">
        <v>1916.5952684988899</v>
      </c>
      <c r="AA587" s="7">
        <v>1406.5318785024799</v>
      </c>
      <c r="AB587" s="7">
        <v>1282.3906359525099</v>
      </c>
      <c r="AC587" s="7">
        <v>847.68250397099598</v>
      </c>
      <c r="AD587" s="7">
        <v>717.97399746947303</v>
      </c>
      <c r="AE587" s="7">
        <v>1728.6740185046499</v>
      </c>
      <c r="AF587" s="7">
        <v>980.94944370180599</v>
      </c>
      <c r="AG587" s="7">
        <v>590.24957216016696</v>
      </c>
      <c r="AH587" s="7">
        <v>1027.6568798718799</v>
      </c>
      <c r="AI587" s="7">
        <v>1929.01716539575</v>
      </c>
      <c r="AJ587" s="7">
        <v>810.34311419114601</v>
      </c>
      <c r="AK587" s="7">
        <v>1501.2328634339101</v>
      </c>
      <c r="AL587" s="7">
        <v>2293.8041666991298</v>
      </c>
      <c r="AM587" s="7">
        <v>850.18613883557202</v>
      </c>
      <c r="AN587" s="19">
        <v>1353.89346101096</v>
      </c>
      <c r="AP587" s="20">
        <v>42948</v>
      </c>
      <c r="AQ587" s="7">
        <v>999.11926156916502</v>
      </c>
      <c r="AR587" s="7">
        <v>493.85560620379101</v>
      </c>
      <c r="AS587" s="7">
        <v>1022.26400992121</v>
      </c>
      <c r="AT587" s="7">
        <v>2710.4209700656302</v>
      </c>
      <c r="AU587" s="7">
        <v>1287.4824316024001</v>
      </c>
      <c r="AV587" s="7">
        <v>745.40992220696796</v>
      </c>
      <c r="AW587" s="7">
        <v>490.44162009063399</v>
      </c>
      <c r="AX587" s="7">
        <v>577.96168179022902</v>
      </c>
      <c r="AY587" s="7">
        <v>1146.0364570798699</v>
      </c>
      <c r="AZ587" s="7">
        <v>1009.44967121151</v>
      </c>
      <c r="BA587" s="7">
        <v>387.04230376088202</v>
      </c>
      <c r="BB587" s="7">
        <v>517.74805094075998</v>
      </c>
      <c r="BC587" s="7">
        <v>1389.2169151442899</v>
      </c>
      <c r="BD587" s="7">
        <v>863.53957562239998</v>
      </c>
      <c r="BE587" s="7">
        <v>907.01647418967502</v>
      </c>
      <c r="BF587" s="7">
        <v>1827.1424717462601</v>
      </c>
      <c r="BG587" s="7">
        <v>612.38324796625398</v>
      </c>
      <c r="BH587" s="19">
        <v>1004.96777874074</v>
      </c>
    </row>
    <row r="588" spans="2:60" ht="16.5" hidden="1" customHeight="1" x14ac:dyDescent="0.25">
      <c r="B588" s="21">
        <v>42979</v>
      </c>
      <c r="C588" s="11">
        <v>1198.60683396325</v>
      </c>
      <c r="D588" s="11">
        <v>968.65064273789596</v>
      </c>
      <c r="E588" s="11">
        <v>1013.4125366983</v>
      </c>
      <c r="F588" s="11">
        <v>2434.9471162519799</v>
      </c>
      <c r="G588" s="11">
        <v>1394.2353667051</v>
      </c>
      <c r="H588" s="11">
        <v>1119.0027733755901</v>
      </c>
      <c r="I588" s="11">
        <v>713.16294188074505</v>
      </c>
      <c r="J588" s="11">
        <v>587.21026612825699</v>
      </c>
      <c r="K588" s="11">
        <v>1704.06733312966</v>
      </c>
      <c r="L588" s="11">
        <v>1047.88922150493</v>
      </c>
      <c r="M588" s="11">
        <v>569.53597237154997</v>
      </c>
      <c r="N588" s="11">
        <v>899.46415979546703</v>
      </c>
      <c r="O588" s="11">
        <v>2038.6419143104199</v>
      </c>
      <c r="P588" s="11">
        <v>862.51836862536595</v>
      </c>
      <c r="Q588" s="11">
        <v>1435.40733323668</v>
      </c>
      <c r="R588" s="11">
        <v>2267.8125119832198</v>
      </c>
      <c r="S588" s="11">
        <v>762.58791083883796</v>
      </c>
      <c r="T588" s="18">
        <v>1393.52624568187</v>
      </c>
      <c r="V588" s="21">
        <v>42979</v>
      </c>
      <c r="W588" s="11">
        <v>1290.8161089723801</v>
      </c>
      <c r="X588" s="11">
        <v>1134.1347377669399</v>
      </c>
      <c r="Y588" s="11">
        <v>1128.05671516043</v>
      </c>
      <c r="Z588" s="11">
        <v>2186.8085753699002</v>
      </c>
      <c r="AA588" s="11">
        <v>1374.04241166514</v>
      </c>
      <c r="AB588" s="11">
        <v>1303.5697840335799</v>
      </c>
      <c r="AC588" s="11">
        <v>905.37689707011202</v>
      </c>
      <c r="AD588" s="11">
        <v>698.81817347907497</v>
      </c>
      <c r="AE588" s="11">
        <v>1981.1583603163001</v>
      </c>
      <c r="AF588" s="11">
        <v>1063.04140606893</v>
      </c>
      <c r="AG588" s="11">
        <v>678.289947534102</v>
      </c>
      <c r="AH588" s="11">
        <v>1058.5556958684499</v>
      </c>
      <c r="AI588" s="11">
        <v>2236.7289068486398</v>
      </c>
      <c r="AJ588" s="11">
        <v>852.26672533325097</v>
      </c>
      <c r="AK588" s="11">
        <v>1678.8379643149001</v>
      </c>
      <c r="AL588" s="11">
        <v>2362.73085636727</v>
      </c>
      <c r="AM588" s="11">
        <v>814.47493658626502</v>
      </c>
      <c r="AN588" s="18">
        <v>1559.2202622187301</v>
      </c>
      <c r="AP588" s="21">
        <v>42979</v>
      </c>
      <c r="AQ588" s="11">
        <v>1057.34685217125</v>
      </c>
      <c r="AR588" s="11">
        <v>518.43019157622905</v>
      </c>
      <c r="AS588" s="11">
        <v>755.99768517531697</v>
      </c>
      <c r="AT588" s="11">
        <v>2944.5883328393302</v>
      </c>
      <c r="AU588" s="11">
        <v>1432.6746067659701</v>
      </c>
      <c r="AV588" s="11">
        <v>791.10043788569806</v>
      </c>
      <c r="AW588" s="11">
        <v>487.633696536022</v>
      </c>
      <c r="AX588" s="11">
        <v>507.77829072315501</v>
      </c>
      <c r="AY588" s="11">
        <v>1213.8808534575201</v>
      </c>
      <c r="AZ588" s="11">
        <v>1017.33036442103</v>
      </c>
      <c r="BA588" s="11">
        <v>468.63722890431097</v>
      </c>
      <c r="BB588" s="11">
        <v>665.797558094696</v>
      </c>
      <c r="BC588" s="11">
        <v>1436.7072121506401</v>
      </c>
      <c r="BD588" s="11">
        <v>879.25715178169798</v>
      </c>
      <c r="BE588" s="11">
        <v>761.23180640124895</v>
      </c>
      <c r="BF588" s="11">
        <v>1611.2387224930801</v>
      </c>
      <c r="BG588" s="11">
        <v>554.78104359069005</v>
      </c>
      <c r="BH588" s="18">
        <v>1085.65230329422</v>
      </c>
    </row>
    <row r="589" spans="2:60" ht="16.5" hidden="1" customHeight="1" x14ac:dyDescent="0.25">
      <c r="B589" s="20">
        <v>43009</v>
      </c>
      <c r="C589" s="7">
        <v>1149.2809617027301</v>
      </c>
      <c r="D589" s="7">
        <v>1107.77714949644</v>
      </c>
      <c r="E589" s="7">
        <v>996.07133136232699</v>
      </c>
      <c r="F589" s="7">
        <v>2299.8831082207098</v>
      </c>
      <c r="G589" s="7">
        <v>1494.94341901142</v>
      </c>
      <c r="H589" s="7">
        <v>1147.3907370980801</v>
      </c>
      <c r="I589" s="7">
        <v>753.93551223903796</v>
      </c>
      <c r="J589" s="7">
        <v>620.50313635448094</v>
      </c>
      <c r="K589" s="7">
        <v>1680.5651232706</v>
      </c>
      <c r="L589" s="7">
        <v>1039.26775780046</v>
      </c>
      <c r="M589" s="7">
        <v>495.08878983953701</v>
      </c>
      <c r="N589" s="7">
        <v>869.54803110864202</v>
      </c>
      <c r="O589" s="7">
        <v>2059.0409819530701</v>
      </c>
      <c r="P589" s="7">
        <v>839.15924753715501</v>
      </c>
      <c r="Q589" s="7">
        <v>1283.19986259806</v>
      </c>
      <c r="R589" s="7">
        <v>2176.1846065384202</v>
      </c>
      <c r="S589" s="7">
        <v>937.14743060447995</v>
      </c>
      <c r="T589" s="19">
        <v>1371.99413769496</v>
      </c>
      <c r="V589" s="20">
        <v>43009</v>
      </c>
      <c r="W589" s="7">
        <v>1257.44315820725</v>
      </c>
      <c r="X589" s="7">
        <v>1313.24181074854</v>
      </c>
      <c r="Y589" s="7">
        <v>1137.3729616754999</v>
      </c>
      <c r="Z589" s="7">
        <v>2165.7851460389302</v>
      </c>
      <c r="AA589" s="7">
        <v>1552.78255113667</v>
      </c>
      <c r="AB589" s="7">
        <v>1331.9649904118801</v>
      </c>
      <c r="AC589" s="7">
        <v>875.67995593098794</v>
      </c>
      <c r="AD589" s="7">
        <v>687.26015281575201</v>
      </c>
      <c r="AE589" s="7">
        <v>1881.5783864452001</v>
      </c>
      <c r="AF589" s="7">
        <v>1038.2335312396699</v>
      </c>
      <c r="AG589" s="7">
        <v>635.99699465359095</v>
      </c>
      <c r="AH589" s="7">
        <v>1110.2845325132701</v>
      </c>
      <c r="AI589" s="7">
        <v>2177.5724709003098</v>
      </c>
      <c r="AJ589" s="7">
        <v>801.100493088912</v>
      </c>
      <c r="AK589" s="7">
        <v>1537.395713502</v>
      </c>
      <c r="AL589" s="7">
        <v>2301.6033452964398</v>
      </c>
      <c r="AM589" s="7">
        <v>1006.88287493299</v>
      </c>
      <c r="AN589" s="19">
        <v>1516.81314277516</v>
      </c>
      <c r="AP589" s="20">
        <v>43009</v>
      </c>
      <c r="AQ589" s="7">
        <v>988.68215871520499</v>
      </c>
      <c r="AR589" s="7">
        <v>529.35009165256599</v>
      </c>
      <c r="AS589" s="7">
        <v>639.442969238361</v>
      </c>
      <c r="AT589" s="7">
        <v>2548.1387857322002</v>
      </c>
      <c r="AU589" s="7">
        <v>1386.41925706896</v>
      </c>
      <c r="AV589" s="7">
        <v>777.79302325581295</v>
      </c>
      <c r="AW589" s="7">
        <v>573.27610555071999</v>
      </c>
      <c r="AX589" s="7">
        <v>560.07099464686496</v>
      </c>
      <c r="AY589" s="7">
        <v>1296.38720402272</v>
      </c>
      <c r="AZ589" s="7">
        <v>1041.5480449955601</v>
      </c>
      <c r="BA589" s="7">
        <v>370.617461948808</v>
      </c>
      <c r="BB589" s="7">
        <v>586.08880861492003</v>
      </c>
      <c r="BC589" s="7">
        <v>1663.37045200034</v>
      </c>
      <c r="BD589" s="7">
        <v>904.25332543907405</v>
      </c>
      <c r="BE589" s="7">
        <v>763.40172165764795</v>
      </c>
      <c r="BF589" s="7">
        <v>1342.67686476686</v>
      </c>
      <c r="BG589" s="7">
        <v>528.35984046410397</v>
      </c>
      <c r="BH589" s="19">
        <v>1092.6246845271401</v>
      </c>
    </row>
    <row r="590" spans="2:60" ht="16.5" hidden="1" customHeight="1" x14ac:dyDescent="0.25">
      <c r="B590" s="21">
        <v>43040</v>
      </c>
      <c r="C590" s="11">
        <v>1148.1096048286699</v>
      </c>
      <c r="D590" s="11">
        <v>977.645811445714</v>
      </c>
      <c r="E590" s="11">
        <v>1075.8273553895399</v>
      </c>
      <c r="F590" s="11">
        <v>2329.3861344556599</v>
      </c>
      <c r="G590" s="11">
        <v>1411.6727162627001</v>
      </c>
      <c r="H590" s="11">
        <v>1185.14812707794</v>
      </c>
      <c r="I590" s="11">
        <v>780.89858426556805</v>
      </c>
      <c r="J590" s="11">
        <v>616.91507615509602</v>
      </c>
      <c r="K590" s="11">
        <v>1632.70325704008</v>
      </c>
      <c r="L590" s="11">
        <v>1056.2086126505999</v>
      </c>
      <c r="M590" s="11">
        <v>519.94838317475603</v>
      </c>
      <c r="N590" s="11">
        <v>837.74386399700302</v>
      </c>
      <c r="O590" s="11">
        <v>2073.4129512170698</v>
      </c>
      <c r="P590" s="11">
        <v>814.736215592912</v>
      </c>
      <c r="Q590" s="11">
        <v>1462.9832044878699</v>
      </c>
      <c r="R590" s="11">
        <v>2033.32696668725</v>
      </c>
      <c r="S590" s="11">
        <v>777.63116789450805</v>
      </c>
      <c r="T590" s="18">
        <v>1356.07713379337</v>
      </c>
      <c r="V590" s="21">
        <v>43040</v>
      </c>
      <c r="W590" s="11">
        <v>1267.21397032614</v>
      </c>
      <c r="X590" s="11">
        <v>1124.20566403352</v>
      </c>
      <c r="Y590" s="11">
        <v>1144.21047101708</v>
      </c>
      <c r="Z590" s="11">
        <v>2122.3957929243102</v>
      </c>
      <c r="AA590" s="11">
        <v>1445.6278578291599</v>
      </c>
      <c r="AB590" s="11">
        <v>1303.6294252571199</v>
      </c>
      <c r="AC590" s="11">
        <v>962.60197732566303</v>
      </c>
      <c r="AD590" s="11">
        <v>691.75427707567599</v>
      </c>
      <c r="AE590" s="11">
        <v>1880.9787941659199</v>
      </c>
      <c r="AF590" s="11">
        <v>1056.1888653973699</v>
      </c>
      <c r="AG590" s="11">
        <v>628.25824544402201</v>
      </c>
      <c r="AH590" s="11">
        <v>1069.7654581191</v>
      </c>
      <c r="AI590" s="11">
        <v>2235.5016173387598</v>
      </c>
      <c r="AJ590" s="11">
        <v>822.56899179153402</v>
      </c>
      <c r="AK590" s="11">
        <v>1640.17457986982</v>
      </c>
      <c r="AL590" s="11">
        <v>2265.34473523718</v>
      </c>
      <c r="AM590" s="11">
        <v>818.20670843320897</v>
      </c>
      <c r="AN590" s="18">
        <v>1511.26308161254</v>
      </c>
      <c r="AP590" s="21">
        <v>43040</v>
      </c>
      <c r="AQ590" s="11">
        <v>962.51374693844298</v>
      </c>
      <c r="AR590" s="11">
        <v>591.37225175784499</v>
      </c>
      <c r="AS590" s="11">
        <v>808.41119418629</v>
      </c>
      <c r="AT590" s="11">
        <v>2753.2868896452601</v>
      </c>
      <c r="AU590" s="11">
        <v>1347.36833022416</v>
      </c>
      <c r="AV590" s="11">
        <v>945.93923101433802</v>
      </c>
      <c r="AW590" s="11">
        <v>535.70360498389005</v>
      </c>
      <c r="AX590" s="11">
        <v>543.46818762305998</v>
      </c>
      <c r="AY590" s="11">
        <v>1182.5037759720799</v>
      </c>
      <c r="AZ590" s="11">
        <v>1056.25532309916</v>
      </c>
      <c r="BA590" s="11">
        <v>417.46231406011202</v>
      </c>
      <c r="BB590" s="11">
        <v>559.01045800038901</v>
      </c>
      <c r="BC590" s="11">
        <v>1539.89033798329</v>
      </c>
      <c r="BD590" s="11">
        <v>803.72253171472903</v>
      </c>
      <c r="BE590" s="11">
        <v>952.41765048816399</v>
      </c>
      <c r="BF590" s="11">
        <v>988.50516357027402</v>
      </c>
      <c r="BG590" s="11">
        <v>543.51404023470195</v>
      </c>
      <c r="BH590" s="18">
        <v>1051.9967634903801</v>
      </c>
    </row>
    <row r="591" spans="2:60" ht="16.5" hidden="1" customHeight="1" x14ac:dyDescent="0.25">
      <c r="B591" s="20">
        <v>43070</v>
      </c>
      <c r="C591" s="7">
        <v>1176.4192184446999</v>
      </c>
      <c r="D591" s="7">
        <v>1198.63474054877</v>
      </c>
      <c r="E591" s="7">
        <v>1106.7236270333301</v>
      </c>
      <c r="F591" s="7">
        <v>2329.7056450672599</v>
      </c>
      <c r="G591" s="7">
        <v>1367.5544276380199</v>
      </c>
      <c r="H591" s="7">
        <v>1202.3813504299401</v>
      </c>
      <c r="I591" s="7">
        <v>786.29745700058902</v>
      </c>
      <c r="J591" s="7">
        <v>681.47048308352305</v>
      </c>
      <c r="K591" s="7">
        <v>1536.8555405821201</v>
      </c>
      <c r="L591" s="7">
        <v>1024.4360112772299</v>
      </c>
      <c r="M591" s="7">
        <v>549.96419084286299</v>
      </c>
      <c r="N591" s="7">
        <v>876.15100462730197</v>
      </c>
      <c r="O591" s="7">
        <v>2118.1036262144298</v>
      </c>
      <c r="P591" s="7">
        <v>834.99013033845995</v>
      </c>
      <c r="Q591" s="7">
        <v>1385.8583628955801</v>
      </c>
      <c r="R591" s="7">
        <v>2251.3617452763701</v>
      </c>
      <c r="S591" s="7">
        <v>1011.83162434547</v>
      </c>
      <c r="T591" s="19">
        <v>1380.62587829174</v>
      </c>
      <c r="V591" s="20">
        <v>43070</v>
      </c>
      <c r="W591" s="7">
        <v>1248.8627060711201</v>
      </c>
      <c r="X591" s="7">
        <v>1400.2697869117201</v>
      </c>
      <c r="Y591" s="7">
        <v>1206.3120468413099</v>
      </c>
      <c r="Z591" s="7">
        <v>2051.9135944016898</v>
      </c>
      <c r="AA591" s="7">
        <v>1408.2261754242199</v>
      </c>
      <c r="AB591" s="7">
        <v>1379.3306412949</v>
      </c>
      <c r="AC591" s="7">
        <v>922.00688913186798</v>
      </c>
      <c r="AD591" s="7">
        <v>797.10616230119604</v>
      </c>
      <c r="AE591" s="7">
        <v>1787.1634401661399</v>
      </c>
      <c r="AF591" s="7">
        <v>1031.6524848280101</v>
      </c>
      <c r="AG591" s="7">
        <v>659.69833328907805</v>
      </c>
      <c r="AH591" s="7">
        <v>1107.5717535127601</v>
      </c>
      <c r="AI591" s="7">
        <v>2260.9719488522001</v>
      </c>
      <c r="AJ591" s="7">
        <v>815.78875915268998</v>
      </c>
      <c r="AK591" s="7">
        <v>1589.1126452292999</v>
      </c>
      <c r="AL591" s="7">
        <v>2346.6229973150598</v>
      </c>
      <c r="AM591" s="7">
        <v>1082.8902150323499</v>
      </c>
      <c r="AN591" s="19">
        <v>1523.06106718418</v>
      </c>
      <c r="AP591" s="20">
        <v>43070</v>
      </c>
      <c r="AQ591" s="7">
        <v>1064.82576772118</v>
      </c>
      <c r="AR591" s="7">
        <v>575.98111206659303</v>
      </c>
      <c r="AS591" s="7">
        <v>774.10596131551597</v>
      </c>
      <c r="AT591" s="7">
        <v>2842.2066409618501</v>
      </c>
      <c r="AU591" s="7">
        <v>1281.9174248803599</v>
      </c>
      <c r="AV591" s="7">
        <v>937.32213929268801</v>
      </c>
      <c r="AW591" s="7">
        <v>606.95275482853299</v>
      </c>
      <c r="AX591" s="7">
        <v>560.33333812355102</v>
      </c>
      <c r="AY591" s="7">
        <v>1090.17409824267</v>
      </c>
      <c r="AZ591" s="7">
        <v>1008.05509218955</v>
      </c>
      <c r="BA591" s="7">
        <v>421.65142573273698</v>
      </c>
      <c r="BB591" s="7">
        <v>588.74563296488395</v>
      </c>
      <c r="BC591" s="7">
        <v>1689.30011054394</v>
      </c>
      <c r="BD591" s="7">
        <v>866.88516802737502</v>
      </c>
      <c r="BE591" s="7">
        <v>865.86729939312204</v>
      </c>
      <c r="BF591" s="7">
        <v>1564.8985620246399</v>
      </c>
      <c r="BG591" s="7">
        <v>614.32825877111497</v>
      </c>
      <c r="BH591" s="19">
        <v>1099.93533723683</v>
      </c>
    </row>
    <row r="592" spans="2:60" ht="16.5" hidden="1" customHeight="1" x14ac:dyDescent="0.25">
      <c r="B592" s="21">
        <v>43101</v>
      </c>
      <c r="C592" s="11">
        <v>1182.29239350641</v>
      </c>
      <c r="D592" s="11">
        <v>1053.2851167945801</v>
      </c>
      <c r="E592" s="11">
        <v>1069.34810834877</v>
      </c>
      <c r="F592" s="11">
        <v>2061.2642710484802</v>
      </c>
      <c r="G592" s="11">
        <v>1469.5738601886501</v>
      </c>
      <c r="H592" s="11">
        <v>1015.4095342312</v>
      </c>
      <c r="I592" s="11">
        <v>817.691393321546</v>
      </c>
      <c r="J592" s="11">
        <v>632.03836152206998</v>
      </c>
      <c r="K592" s="11">
        <v>1620.94825801451</v>
      </c>
      <c r="L592" s="11">
        <v>1040.3835144321699</v>
      </c>
      <c r="M592" s="11">
        <v>581.60554707800202</v>
      </c>
      <c r="N592" s="11">
        <v>891.06534718527098</v>
      </c>
      <c r="O592" s="11">
        <v>2182.4046044475099</v>
      </c>
      <c r="P592" s="11">
        <v>846.60914796070801</v>
      </c>
      <c r="Q592" s="11">
        <v>1394.71380889787</v>
      </c>
      <c r="R592" s="11">
        <v>2268.1887177189901</v>
      </c>
      <c r="S592" s="11">
        <v>843.416647115714</v>
      </c>
      <c r="T592" s="18">
        <v>1388.16675052452</v>
      </c>
      <c r="V592" s="21">
        <v>43101</v>
      </c>
      <c r="W592" s="11">
        <v>1246.24089342655</v>
      </c>
      <c r="X592" s="11">
        <v>1194.0753792189601</v>
      </c>
      <c r="Y592" s="11">
        <v>1168.4015951471099</v>
      </c>
      <c r="Z592" s="11">
        <v>2104.7080104339302</v>
      </c>
      <c r="AA592" s="11">
        <v>1522.5372627740101</v>
      </c>
      <c r="AB592" s="11">
        <v>1172.3035747168699</v>
      </c>
      <c r="AC592" s="11">
        <v>1060.01877370182</v>
      </c>
      <c r="AD592" s="11">
        <v>760.40765669482903</v>
      </c>
      <c r="AE592" s="11">
        <v>1805.98920697314</v>
      </c>
      <c r="AF592" s="11">
        <v>1046.8019987257401</v>
      </c>
      <c r="AG592" s="11">
        <v>674.64845247922506</v>
      </c>
      <c r="AH592" s="11">
        <v>1084.21731725581</v>
      </c>
      <c r="AI592" s="11">
        <v>2406.8496593186801</v>
      </c>
      <c r="AJ592" s="11">
        <v>862.18703874637697</v>
      </c>
      <c r="AK592" s="11">
        <v>1602.4057069057401</v>
      </c>
      <c r="AL592" s="11">
        <v>2336.6883261374901</v>
      </c>
      <c r="AM592" s="11">
        <v>888.57244850510403</v>
      </c>
      <c r="AN592" s="18">
        <v>1541.87948620926</v>
      </c>
      <c r="AP592" s="21">
        <v>43101</v>
      </c>
      <c r="AQ592" s="11">
        <v>1085.2602297722201</v>
      </c>
      <c r="AR592" s="11">
        <v>494.735799258562</v>
      </c>
      <c r="AS592" s="11">
        <v>769.44300630531598</v>
      </c>
      <c r="AT592" s="11">
        <v>1984.21687947539</v>
      </c>
      <c r="AU592" s="11">
        <v>1351.7038774663599</v>
      </c>
      <c r="AV592" s="11">
        <v>734.58781806196396</v>
      </c>
      <c r="AW592" s="11">
        <v>492.04480899112099</v>
      </c>
      <c r="AX592" s="11">
        <v>488.82712694021802</v>
      </c>
      <c r="AY592" s="11">
        <v>1257.46876999866</v>
      </c>
      <c r="AZ592" s="11">
        <v>1025.6490218654501</v>
      </c>
      <c r="BA592" s="11">
        <v>441.17756966651399</v>
      </c>
      <c r="BB592" s="11">
        <v>624.04134901016198</v>
      </c>
      <c r="BC592" s="11">
        <v>1501.7273160146201</v>
      </c>
      <c r="BD592" s="11">
        <v>822.34823005468297</v>
      </c>
      <c r="BE592" s="11">
        <v>742.60124005860098</v>
      </c>
      <c r="BF592" s="11">
        <v>1657.1159943707801</v>
      </c>
      <c r="BG592" s="11">
        <v>568.78038002651294</v>
      </c>
      <c r="BH592" s="18">
        <v>1075.2540902558901</v>
      </c>
    </row>
    <row r="593" spans="2:60" ht="16.5" hidden="1" customHeight="1" x14ac:dyDescent="0.25">
      <c r="B593" s="20">
        <v>43132</v>
      </c>
      <c r="C593" s="7">
        <v>1152.02945684925</v>
      </c>
      <c r="D593" s="7">
        <v>927.71097656732695</v>
      </c>
      <c r="E593" s="7">
        <v>889.69000090713905</v>
      </c>
      <c r="F593" s="7">
        <v>2082.1734640239802</v>
      </c>
      <c r="G593" s="7">
        <v>1484.2336378719599</v>
      </c>
      <c r="H593" s="7">
        <v>1046.08050642648</v>
      </c>
      <c r="I593" s="7">
        <v>794.40530945582304</v>
      </c>
      <c r="J593" s="7">
        <v>621.832374313797</v>
      </c>
      <c r="K593" s="7">
        <v>1664.0516005137799</v>
      </c>
      <c r="L593" s="7">
        <v>1044.29391126224</v>
      </c>
      <c r="M593" s="7">
        <v>551.09119290881904</v>
      </c>
      <c r="N593" s="7">
        <v>906.63318202597202</v>
      </c>
      <c r="O593" s="7">
        <v>2116.8583262510601</v>
      </c>
      <c r="P593" s="7">
        <v>823.01776240766196</v>
      </c>
      <c r="Q593" s="7">
        <v>1252.53621957167</v>
      </c>
      <c r="R593" s="7">
        <v>2190.56037408562</v>
      </c>
      <c r="S593" s="7">
        <v>1143.75731727261</v>
      </c>
      <c r="T593" s="19">
        <v>1363.28668525902</v>
      </c>
      <c r="V593" s="20">
        <v>43132</v>
      </c>
      <c r="W593" s="7">
        <v>1286.2981928029301</v>
      </c>
      <c r="X593" s="7">
        <v>1031.45439004577</v>
      </c>
      <c r="Y593" s="7">
        <v>1026.4783391795299</v>
      </c>
      <c r="Z593" s="7">
        <v>2026.4234390116801</v>
      </c>
      <c r="AA593" s="7">
        <v>1561.1506495912799</v>
      </c>
      <c r="AB593" s="7">
        <v>1208.8231475065199</v>
      </c>
      <c r="AC593" s="7">
        <v>935.44672858895206</v>
      </c>
      <c r="AD593" s="7">
        <v>723.40947893592499</v>
      </c>
      <c r="AE593" s="7">
        <v>1834.6799187837701</v>
      </c>
      <c r="AF593" s="7">
        <v>1045.8497560130199</v>
      </c>
      <c r="AG593" s="7">
        <v>645.860161991307</v>
      </c>
      <c r="AH593" s="7">
        <v>1108.4297176815801</v>
      </c>
      <c r="AI593" s="7">
        <v>2246.6569442628602</v>
      </c>
      <c r="AJ593" s="7">
        <v>802.22128061014905</v>
      </c>
      <c r="AK593" s="7">
        <v>1372.7091352024499</v>
      </c>
      <c r="AL593" s="7">
        <v>2220.6446571945398</v>
      </c>
      <c r="AM593" s="7">
        <v>1262.86103224568</v>
      </c>
      <c r="AN593" s="19">
        <v>1510.3657727811999</v>
      </c>
      <c r="AP593" s="20">
        <v>43132</v>
      </c>
      <c r="AQ593" s="7">
        <v>930.68194881564705</v>
      </c>
      <c r="AR593" s="7">
        <v>636.61761794500705</v>
      </c>
      <c r="AS593" s="7">
        <v>559.82606612337497</v>
      </c>
      <c r="AT593" s="7">
        <v>2215.5714537562599</v>
      </c>
      <c r="AU593" s="7">
        <v>1348.0098389078</v>
      </c>
      <c r="AV593" s="7">
        <v>760.04764830653403</v>
      </c>
      <c r="AW593" s="7">
        <v>551.93502428347699</v>
      </c>
      <c r="AX593" s="7">
        <v>507.76693341471201</v>
      </c>
      <c r="AY593" s="7">
        <v>1297.03809103555</v>
      </c>
      <c r="AZ593" s="7">
        <v>1040.94177109362</v>
      </c>
      <c r="BA593" s="7">
        <v>430.90566829512699</v>
      </c>
      <c r="BB593" s="7">
        <v>624.94154108269197</v>
      </c>
      <c r="BC593" s="7">
        <v>1595.0459373855799</v>
      </c>
      <c r="BD593" s="7">
        <v>854.01047335932901</v>
      </c>
      <c r="BE593" s="7">
        <v>927.85730652441498</v>
      </c>
      <c r="BF593" s="7">
        <v>1836.7546972786099</v>
      </c>
      <c r="BG593" s="7">
        <v>603.79007483466705</v>
      </c>
      <c r="BH593" s="19">
        <v>1047.57161004415</v>
      </c>
    </row>
    <row r="594" spans="2:60" ht="16.5" hidden="1" customHeight="1" x14ac:dyDescent="0.25">
      <c r="B594" s="21">
        <v>43160</v>
      </c>
      <c r="C594" s="11">
        <v>1151.5912955049</v>
      </c>
      <c r="D594" s="11">
        <v>948.01405313148098</v>
      </c>
      <c r="E594" s="11">
        <v>962.33327221966294</v>
      </c>
      <c r="F594" s="11">
        <v>2274.7224866413499</v>
      </c>
      <c r="G594" s="11">
        <v>1499.80623749642</v>
      </c>
      <c r="H594" s="11">
        <v>1144.36611120202</v>
      </c>
      <c r="I594" s="11">
        <v>779.878878874066</v>
      </c>
      <c r="J594" s="11">
        <v>640.20285656239002</v>
      </c>
      <c r="K594" s="11">
        <v>1646.51326235186</v>
      </c>
      <c r="L594" s="11">
        <v>1024.3114768196899</v>
      </c>
      <c r="M594" s="11">
        <v>575.01166356610497</v>
      </c>
      <c r="N594" s="11">
        <v>916.58046142292301</v>
      </c>
      <c r="O594" s="11">
        <v>2141.6876367197901</v>
      </c>
      <c r="P594" s="11">
        <v>813.90154043006203</v>
      </c>
      <c r="Q594" s="11">
        <v>1322.1584040190501</v>
      </c>
      <c r="R594" s="11">
        <v>2192.4172628507899</v>
      </c>
      <c r="S594" s="11">
        <v>1053.3951352673</v>
      </c>
      <c r="T594" s="18">
        <v>1364.93697264722</v>
      </c>
      <c r="V594" s="21">
        <v>43160</v>
      </c>
      <c r="W594" s="11">
        <v>1243.3134144113401</v>
      </c>
      <c r="X594" s="11">
        <v>1129.0150322229799</v>
      </c>
      <c r="Y594" s="11">
        <v>1086.3520863408601</v>
      </c>
      <c r="Z594" s="11">
        <v>2010.79166428032</v>
      </c>
      <c r="AA594" s="11">
        <v>1604.1714467054301</v>
      </c>
      <c r="AB594" s="11">
        <v>1284.69902715581</v>
      </c>
      <c r="AC594" s="11">
        <v>961.12920128006999</v>
      </c>
      <c r="AD594" s="11">
        <v>738.71090410980798</v>
      </c>
      <c r="AE594" s="11">
        <v>1863.5010539473301</v>
      </c>
      <c r="AF594" s="11">
        <v>1028.1948324043799</v>
      </c>
      <c r="AG594" s="11">
        <v>696.98665843959895</v>
      </c>
      <c r="AH594" s="11">
        <v>1051.89705769843</v>
      </c>
      <c r="AI594" s="11">
        <v>2296.8648405856102</v>
      </c>
      <c r="AJ594" s="11">
        <v>834.67778231425802</v>
      </c>
      <c r="AK594" s="11">
        <v>1493.67152350724</v>
      </c>
      <c r="AL594" s="11">
        <v>2265.6540148711301</v>
      </c>
      <c r="AM594" s="11">
        <v>1086.5545017908701</v>
      </c>
      <c r="AN594" s="18">
        <v>1511.8058468921099</v>
      </c>
      <c r="AP594" s="21">
        <v>43160</v>
      </c>
      <c r="AQ594" s="11">
        <v>995.58512732107795</v>
      </c>
      <c r="AR594" s="11">
        <v>530.736549213123</v>
      </c>
      <c r="AS594" s="11">
        <v>627.51813065701197</v>
      </c>
      <c r="AT594" s="11">
        <v>2880.6376616132402</v>
      </c>
      <c r="AU594" s="11">
        <v>1325.7655833915901</v>
      </c>
      <c r="AV594" s="11">
        <v>796.37084780751695</v>
      </c>
      <c r="AW594" s="11">
        <v>502.23419486798002</v>
      </c>
      <c r="AX594" s="11">
        <v>527.70229631054701</v>
      </c>
      <c r="AY594" s="11">
        <v>1190.2282286603199</v>
      </c>
      <c r="AZ594" s="11">
        <v>1016.20633837248</v>
      </c>
      <c r="BA594" s="11">
        <v>430.25957227207198</v>
      </c>
      <c r="BB594" s="11">
        <v>713.165377186353</v>
      </c>
      <c r="BC594" s="11">
        <v>1559.01242923673</v>
      </c>
      <c r="BD594" s="11">
        <v>779.00866865365902</v>
      </c>
      <c r="BE594" s="11">
        <v>876.08713594737503</v>
      </c>
      <c r="BF594" s="11">
        <v>1676.4014368196799</v>
      </c>
      <c r="BG594" s="11">
        <v>731.55136544502602</v>
      </c>
      <c r="BH594" s="18">
        <v>1055.89849294793</v>
      </c>
    </row>
    <row r="595" spans="2:60" ht="16.5" hidden="1" customHeight="1" x14ac:dyDescent="0.25">
      <c r="B595" s="20">
        <v>43191</v>
      </c>
      <c r="C595" s="7">
        <v>1200.4787337507601</v>
      </c>
      <c r="D595" s="7">
        <v>1010.0209628385199</v>
      </c>
      <c r="E595" s="7">
        <v>1118.81165568236</v>
      </c>
      <c r="F595" s="7">
        <v>2173.1460410518798</v>
      </c>
      <c r="G595" s="7">
        <v>1570.47741451205</v>
      </c>
      <c r="H595" s="7">
        <v>1200.7409379297601</v>
      </c>
      <c r="I595" s="7">
        <v>853.20283502593202</v>
      </c>
      <c r="J595" s="7">
        <v>963.15036127139899</v>
      </c>
      <c r="K595" s="7">
        <v>1656.4786134303099</v>
      </c>
      <c r="L595" s="7">
        <v>1044.36559220341</v>
      </c>
      <c r="M595" s="7">
        <v>591.64355810433096</v>
      </c>
      <c r="N595" s="7">
        <v>860.348376479688</v>
      </c>
      <c r="O595" s="7">
        <v>2224.8213503830798</v>
      </c>
      <c r="P595" s="7">
        <v>853.51664613381695</v>
      </c>
      <c r="Q595" s="7">
        <v>2055.7821080471099</v>
      </c>
      <c r="R595" s="7">
        <v>2094.2885350074198</v>
      </c>
      <c r="S595" s="7">
        <v>898.79255980928303</v>
      </c>
      <c r="T595" s="19">
        <v>1431.42664254949</v>
      </c>
      <c r="V595" s="20">
        <v>43191</v>
      </c>
      <c r="W595" s="7">
        <v>1301.8332708676301</v>
      </c>
      <c r="X595" s="7">
        <v>1169.31285480325</v>
      </c>
      <c r="Y595" s="7">
        <v>1141.4095183407201</v>
      </c>
      <c r="Z595" s="7">
        <v>2139.0823354050599</v>
      </c>
      <c r="AA595" s="7">
        <v>1615.38880987225</v>
      </c>
      <c r="AB595" s="7">
        <v>1311.6144113038099</v>
      </c>
      <c r="AC595" s="7">
        <v>990.03838104113902</v>
      </c>
      <c r="AD595" s="7">
        <v>1317.53865891183</v>
      </c>
      <c r="AE595" s="7">
        <v>1874.5653639291299</v>
      </c>
      <c r="AF595" s="7">
        <v>1051.4078833993799</v>
      </c>
      <c r="AG595" s="7">
        <v>749.95249529107696</v>
      </c>
      <c r="AH595" s="7">
        <v>1090.97595256963</v>
      </c>
      <c r="AI595" s="7">
        <v>2384.0852318337502</v>
      </c>
      <c r="AJ595" s="7">
        <v>844.76121277693005</v>
      </c>
      <c r="AK595" s="7">
        <v>2354.1805171527799</v>
      </c>
      <c r="AL595" s="7">
        <v>2388.7021560202602</v>
      </c>
      <c r="AM595" s="7">
        <v>994.19477573182201</v>
      </c>
      <c r="AN595" s="19">
        <v>1596.23743680907</v>
      </c>
      <c r="AP595" s="20">
        <v>43191</v>
      </c>
      <c r="AQ595" s="7">
        <v>1029.0594237584201</v>
      </c>
      <c r="AR595" s="7">
        <v>504.11126578379998</v>
      </c>
      <c r="AS595" s="7">
        <v>1031.9139940805301</v>
      </c>
      <c r="AT595" s="7">
        <v>2232.4242573953302</v>
      </c>
      <c r="AU595" s="7">
        <v>1487.45015641072</v>
      </c>
      <c r="AV595" s="7">
        <v>953.49519367448397</v>
      </c>
      <c r="AW595" s="7">
        <v>586.48141038362303</v>
      </c>
      <c r="AX595" s="7">
        <v>548.93974533812798</v>
      </c>
      <c r="AY595" s="7">
        <v>1238.52783335452</v>
      </c>
      <c r="AZ595" s="7">
        <v>1028.81610327936</v>
      </c>
      <c r="BA595" s="7">
        <v>411.93918104519901</v>
      </c>
      <c r="BB595" s="7">
        <v>593.882030229316</v>
      </c>
      <c r="BC595" s="7">
        <v>1677.2130430731099</v>
      </c>
      <c r="BD595" s="7">
        <v>867.27652864165702</v>
      </c>
      <c r="BE595" s="7">
        <v>1011.29296656792</v>
      </c>
      <c r="BF595" s="7">
        <v>823.65878119348997</v>
      </c>
      <c r="BG595" s="7">
        <v>427.55042978510699</v>
      </c>
      <c r="BH595" s="19">
        <v>1091.8067043718399</v>
      </c>
    </row>
    <row r="596" spans="2:60" ht="16.5" hidden="1" customHeight="1" x14ac:dyDescent="0.25">
      <c r="B596" s="21">
        <v>43221</v>
      </c>
      <c r="C596" s="11">
        <v>1196.2302265849801</v>
      </c>
      <c r="D596" s="11">
        <v>1032.85188135619</v>
      </c>
      <c r="E596" s="11">
        <v>1156.85215249725</v>
      </c>
      <c r="F596" s="11">
        <v>2263.8895055529401</v>
      </c>
      <c r="G596" s="11">
        <v>1518.8413413952301</v>
      </c>
      <c r="H596" s="11">
        <v>1234.2197710980099</v>
      </c>
      <c r="I596" s="11">
        <v>644.00648452388396</v>
      </c>
      <c r="J596" s="11">
        <v>674.87416278968601</v>
      </c>
      <c r="K596" s="11">
        <v>1715.4386313564601</v>
      </c>
      <c r="L596" s="11">
        <v>1058.1865118153</v>
      </c>
      <c r="M596" s="11">
        <v>535.63666940317796</v>
      </c>
      <c r="N596" s="11">
        <v>858.32122861756295</v>
      </c>
      <c r="O596" s="11">
        <v>2150.8513353493399</v>
      </c>
      <c r="P596" s="11">
        <v>850.72152284296601</v>
      </c>
      <c r="Q596" s="11">
        <v>1247.78260694857</v>
      </c>
      <c r="R596" s="11">
        <v>2076.7362630059602</v>
      </c>
      <c r="S596" s="11">
        <v>907.20303168916996</v>
      </c>
      <c r="T596" s="18">
        <v>1386.1989160237499</v>
      </c>
      <c r="V596" s="21">
        <v>43221</v>
      </c>
      <c r="W596" s="11">
        <v>1296.2710449298399</v>
      </c>
      <c r="X596" s="11">
        <v>1127.75897707954</v>
      </c>
      <c r="Y596" s="11">
        <v>1265.1386865464401</v>
      </c>
      <c r="Z596" s="11">
        <v>2209.72791630139</v>
      </c>
      <c r="AA596" s="11">
        <v>1505.80750155495</v>
      </c>
      <c r="AB596" s="11">
        <v>1293.7162078224701</v>
      </c>
      <c r="AC596" s="11">
        <v>967.10410953720805</v>
      </c>
      <c r="AD596" s="11">
        <v>715.11132533315595</v>
      </c>
      <c r="AE596" s="11">
        <v>1933.0287823378501</v>
      </c>
      <c r="AF596" s="11">
        <v>1082.50556824606</v>
      </c>
      <c r="AG596" s="11">
        <v>657.10597036692502</v>
      </c>
      <c r="AH596" s="11">
        <v>1031.46277067798</v>
      </c>
      <c r="AI596" s="11">
        <v>2311.6487653520999</v>
      </c>
      <c r="AJ596" s="11">
        <v>833.55844828465604</v>
      </c>
      <c r="AK596" s="11">
        <v>1459.0592382823399</v>
      </c>
      <c r="AL596" s="11">
        <v>2299.4360838132998</v>
      </c>
      <c r="AM596" s="11">
        <v>937.74662762648302</v>
      </c>
      <c r="AN596" s="18">
        <v>1550.1641223750801</v>
      </c>
      <c r="AP596" s="21">
        <v>43221</v>
      </c>
      <c r="AQ596" s="11">
        <v>1028.9508299049801</v>
      </c>
      <c r="AR596" s="11">
        <v>730.31698310487695</v>
      </c>
      <c r="AS596" s="11">
        <v>748.32948236473999</v>
      </c>
      <c r="AT596" s="11">
        <v>2414.05047972686</v>
      </c>
      <c r="AU596" s="11">
        <v>1543.6866812553001</v>
      </c>
      <c r="AV596" s="11">
        <v>1095.0798815165799</v>
      </c>
      <c r="AW596" s="11">
        <v>343.65665477149702</v>
      </c>
      <c r="AX596" s="11">
        <v>630.46407752958999</v>
      </c>
      <c r="AY596" s="11">
        <v>1255.1682558693799</v>
      </c>
      <c r="AZ596" s="11">
        <v>1001.31102433408</v>
      </c>
      <c r="BA596" s="11">
        <v>397.51858035521099</v>
      </c>
      <c r="BB596" s="11">
        <v>637.25655852240197</v>
      </c>
      <c r="BC596" s="11">
        <v>1628.5482107366399</v>
      </c>
      <c r="BD596" s="11">
        <v>880.05284623430896</v>
      </c>
      <c r="BE596" s="11">
        <v>808.306491914297</v>
      </c>
      <c r="BF596" s="11">
        <v>1088.67865241809</v>
      </c>
      <c r="BG596" s="11">
        <v>706.05200041805995</v>
      </c>
      <c r="BH596" s="18">
        <v>1052.8187638797499</v>
      </c>
    </row>
    <row r="597" spans="2:60" ht="16.5" hidden="1" customHeight="1" x14ac:dyDescent="0.25">
      <c r="B597" s="20">
        <v>43252</v>
      </c>
      <c r="C597" s="7">
        <v>1191.7968236542399</v>
      </c>
      <c r="D597" s="7">
        <v>924.54812894656698</v>
      </c>
      <c r="E597" s="7">
        <v>1142.14199900116</v>
      </c>
      <c r="F597" s="7">
        <v>2341.48155768984</v>
      </c>
      <c r="G597" s="7">
        <v>1513.58047147397</v>
      </c>
      <c r="H597" s="7">
        <v>1124.45536663444</v>
      </c>
      <c r="I597" s="7">
        <v>781.32102575026602</v>
      </c>
      <c r="J597" s="7">
        <v>655.26099214720796</v>
      </c>
      <c r="K597" s="7">
        <v>1664.6177833126701</v>
      </c>
      <c r="L597" s="7">
        <v>1100.9559652297301</v>
      </c>
      <c r="M597" s="7">
        <v>666.032379228987</v>
      </c>
      <c r="N597" s="7">
        <v>887.39171040698102</v>
      </c>
      <c r="O597" s="7">
        <v>2205.9783693918998</v>
      </c>
      <c r="P597" s="7">
        <v>854.49532408642301</v>
      </c>
      <c r="Q597" s="7">
        <v>1550.30494144469</v>
      </c>
      <c r="R597" s="7">
        <v>2344.04654177373</v>
      </c>
      <c r="S597" s="7">
        <v>856.88912748699397</v>
      </c>
      <c r="T597" s="19">
        <v>1421.4193098307401</v>
      </c>
      <c r="V597" s="20">
        <v>43252</v>
      </c>
      <c r="W597" s="7">
        <v>1265.5745221735599</v>
      </c>
      <c r="X597" s="7">
        <v>1093.33330490812</v>
      </c>
      <c r="Y597" s="7">
        <v>1195.11616429475</v>
      </c>
      <c r="Z597" s="7">
        <v>2160.9658911691299</v>
      </c>
      <c r="AA597" s="7">
        <v>1559.9824073969901</v>
      </c>
      <c r="AB597" s="7">
        <v>1305.2595273040099</v>
      </c>
      <c r="AC597" s="7">
        <v>968.96464715882803</v>
      </c>
      <c r="AD597" s="7">
        <v>764.95986927319802</v>
      </c>
      <c r="AE597" s="7">
        <v>1869.53735310048</v>
      </c>
      <c r="AF597" s="7">
        <v>1062.93724104372</v>
      </c>
      <c r="AG597" s="7">
        <v>802.10404102268205</v>
      </c>
      <c r="AH597" s="7">
        <v>1086.17307021171</v>
      </c>
      <c r="AI597" s="7">
        <v>2398.0192970739399</v>
      </c>
      <c r="AJ597" s="7">
        <v>839.44660474393299</v>
      </c>
      <c r="AK597" s="7">
        <v>1791.95694644215</v>
      </c>
      <c r="AL597" s="7">
        <v>2416.9095901334899</v>
      </c>
      <c r="AM597" s="7">
        <v>919.76281668885895</v>
      </c>
      <c r="AN597" s="19">
        <v>1565.5415195016601</v>
      </c>
      <c r="AP597" s="20">
        <v>43252</v>
      </c>
      <c r="AQ597" s="7">
        <v>1070.6827643225699</v>
      </c>
      <c r="AR597" s="7">
        <v>451.56010269721202</v>
      </c>
      <c r="AS597" s="7">
        <v>943.87600982091203</v>
      </c>
      <c r="AT597" s="7">
        <v>2658.1699754850902</v>
      </c>
      <c r="AU597" s="7">
        <v>1436.5832815686599</v>
      </c>
      <c r="AV597" s="7">
        <v>821.48208836874005</v>
      </c>
      <c r="AW597" s="7">
        <v>522.39263730255698</v>
      </c>
      <c r="AX597" s="7">
        <v>540.99240037208995</v>
      </c>
      <c r="AY597" s="7">
        <v>1244.1648590379</v>
      </c>
      <c r="AZ597" s="7">
        <v>1186.2910401741101</v>
      </c>
      <c r="BA597" s="7">
        <v>435.06791568277299</v>
      </c>
      <c r="BB597" s="7">
        <v>642.67857302841696</v>
      </c>
      <c r="BC597" s="7">
        <v>1617.90622864287</v>
      </c>
      <c r="BD597" s="7">
        <v>880.61409272174899</v>
      </c>
      <c r="BE597" s="7">
        <v>926.89406921773195</v>
      </c>
      <c r="BF597" s="7">
        <v>1588.45036183607</v>
      </c>
      <c r="BG597" s="7">
        <v>542.84592225835001</v>
      </c>
      <c r="BH597" s="19">
        <v>1127.7480301687399</v>
      </c>
    </row>
    <row r="598" spans="2:60" ht="16.5" hidden="1" customHeight="1" x14ac:dyDescent="0.25">
      <c r="B598" s="21">
        <v>43282</v>
      </c>
      <c r="C598" s="11">
        <v>1211.2505889269401</v>
      </c>
      <c r="D598" s="11">
        <v>918.01089356957505</v>
      </c>
      <c r="E598" s="11">
        <v>1127.77622064416</v>
      </c>
      <c r="F598" s="11">
        <v>2316.7418663302401</v>
      </c>
      <c r="G598" s="11">
        <v>1503.5145922638801</v>
      </c>
      <c r="H598" s="11">
        <v>1101.48877875619</v>
      </c>
      <c r="I598" s="11">
        <v>814.68956453403905</v>
      </c>
      <c r="J598" s="11">
        <v>657.44748338667</v>
      </c>
      <c r="K598" s="11">
        <v>1818.9877203839101</v>
      </c>
      <c r="L598" s="11">
        <v>1103.8678279779999</v>
      </c>
      <c r="M598" s="11">
        <v>585.89633506139103</v>
      </c>
      <c r="N598" s="11">
        <v>1019.41970301629</v>
      </c>
      <c r="O598" s="11">
        <v>2205.1712855001601</v>
      </c>
      <c r="P598" s="11">
        <v>863.86067288969298</v>
      </c>
      <c r="Q598" s="11">
        <v>1445.6156493374399</v>
      </c>
      <c r="R598" s="11">
        <v>2234.5667267734498</v>
      </c>
      <c r="S598" s="11">
        <v>763.70094592914802</v>
      </c>
      <c r="T598" s="18">
        <v>1467.9967940444301</v>
      </c>
      <c r="V598" s="21">
        <v>43282</v>
      </c>
      <c r="W598" s="11">
        <v>1283.6558437516501</v>
      </c>
      <c r="X598" s="11">
        <v>1144.4427722292501</v>
      </c>
      <c r="Y598" s="11">
        <v>1222.22456499342</v>
      </c>
      <c r="Z598" s="11">
        <v>2164.2343130286599</v>
      </c>
      <c r="AA598" s="11">
        <v>1585.89648846673</v>
      </c>
      <c r="AB598" s="11">
        <v>1345.4274589981201</v>
      </c>
      <c r="AC598" s="11">
        <v>976.00226096094502</v>
      </c>
      <c r="AD598" s="11">
        <v>734.53943508676798</v>
      </c>
      <c r="AE598" s="11">
        <v>2107.6809537685199</v>
      </c>
      <c r="AF598" s="11">
        <v>1112.27193158964</v>
      </c>
      <c r="AG598" s="11">
        <v>708.284315528761</v>
      </c>
      <c r="AH598" s="11">
        <v>1316.6769965184101</v>
      </c>
      <c r="AI598" s="11">
        <v>2438.1901350714402</v>
      </c>
      <c r="AJ598" s="11">
        <v>871.18835830832597</v>
      </c>
      <c r="AK598" s="11">
        <v>1765.76844898129</v>
      </c>
      <c r="AL598" s="11">
        <v>2371.87027748336</v>
      </c>
      <c r="AM598" s="11">
        <v>909.30459355601499</v>
      </c>
      <c r="AN598" s="18">
        <v>1642.60751791042</v>
      </c>
      <c r="AP598" s="21">
        <v>43282</v>
      </c>
      <c r="AQ598" s="11">
        <v>1093.19134214632</v>
      </c>
      <c r="AR598" s="11">
        <v>416.79435176834698</v>
      </c>
      <c r="AS598" s="11">
        <v>846.440088888888</v>
      </c>
      <c r="AT598" s="11">
        <v>2542.2805526357702</v>
      </c>
      <c r="AU598" s="11">
        <v>1365.8763841709199</v>
      </c>
      <c r="AV598" s="11">
        <v>707.768730758164</v>
      </c>
      <c r="AW598" s="11">
        <v>575.29191858429601</v>
      </c>
      <c r="AX598" s="11">
        <v>576.46602663251804</v>
      </c>
      <c r="AY598" s="11">
        <v>1241.6371853707501</v>
      </c>
      <c r="AZ598" s="11">
        <v>1085.5620145768701</v>
      </c>
      <c r="BA598" s="11">
        <v>424.68504615462399</v>
      </c>
      <c r="BB598" s="11">
        <v>642.53598977615695</v>
      </c>
      <c r="BC598" s="11">
        <v>1645.19115087914</v>
      </c>
      <c r="BD598" s="11">
        <v>851.85783847004802</v>
      </c>
      <c r="BE598" s="11">
        <v>712.508588432122</v>
      </c>
      <c r="BF598" s="11">
        <v>1273.5462133603501</v>
      </c>
      <c r="BG598" s="11">
        <v>464.28470708912602</v>
      </c>
      <c r="BH598" s="18">
        <v>1132.6284266201501</v>
      </c>
    </row>
    <row r="599" spans="2:60" ht="16.5" hidden="1" customHeight="1" x14ac:dyDescent="0.25">
      <c r="B599" s="20">
        <v>43313</v>
      </c>
      <c r="C599" s="7">
        <v>1174.5746119113001</v>
      </c>
      <c r="D599" s="7">
        <v>811.12785613915105</v>
      </c>
      <c r="E599" s="7">
        <v>1044.7294482771099</v>
      </c>
      <c r="F599" s="7">
        <v>2282.7902556611898</v>
      </c>
      <c r="G599" s="7">
        <v>1383.3552691060099</v>
      </c>
      <c r="H599" s="7">
        <v>1142.2839707882399</v>
      </c>
      <c r="I599" s="7">
        <v>793.93937016644304</v>
      </c>
      <c r="J599" s="7">
        <v>761.20389547612103</v>
      </c>
      <c r="K599" s="7">
        <v>1564.7994803198001</v>
      </c>
      <c r="L599" s="7">
        <v>1062.8147084238501</v>
      </c>
      <c r="M599" s="7">
        <v>553.32130654728201</v>
      </c>
      <c r="N599" s="7">
        <v>867.28038169752404</v>
      </c>
      <c r="O599" s="7">
        <v>1974.0450348029899</v>
      </c>
      <c r="P599" s="7">
        <v>838.95137959916804</v>
      </c>
      <c r="Q599" s="7">
        <v>1417.1267047829499</v>
      </c>
      <c r="R599" s="7">
        <v>2162.82612737009</v>
      </c>
      <c r="S599" s="7">
        <v>814.37327675248696</v>
      </c>
      <c r="T599" s="19">
        <v>1284.31063382615</v>
      </c>
      <c r="V599" s="20">
        <v>43313</v>
      </c>
      <c r="W599" s="7">
        <v>1246.4062405310599</v>
      </c>
      <c r="X599" s="7">
        <v>967.88667735213903</v>
      </c>
      <c r="Y599" s="7">
        <v>1120.42103342213</v>
      </c>
      <c r="Z599" s="7">
        <v>2070.3378034020898</v>
      </c>
      <c r="AA599" s="7">
        <v>1491.8202847140899</v>
      </c>
      <c r="AB599" s="7">
        <v>1206.48642597402</v>
      </c>
      <c r="AC599" s="7">
        <v>1023.52051372661</v>
      </c>
      <c r="AD599" s="7">
        <v>837.95254514859596</v>
      </c>
      <c r="AE599" s="7">
        <v>1804.13458635959</v>
      </c>
      <c r="AF599" s="7">
        <v>1062.31292709541</v>
      </c>
      <c r="AG599" s="7">
        <v>647.65427451425899</v>
      </c>
      <c r="AH599" s="7">
        <v>1067.02574686768</v>
      </c>
      <c r="AI599" s="7">
        <v>2174.9791028464301</v>
      </c>
      <c r="AJ599" s="7">
        <v>850.85548192362398</v>
      </c>
      <c r="AK599" s="7">
        <v>1605.4050906657701</v>
      </c>
      <c r="AL599" s="7">
        <v>2288.7435908458901</v>
      </c>
      <c r="AM599" s="7">
        <v>900.90141576283395</v>
      </c>
      <c r="AN599" s="19">
        <v>1418.65895304215</v>
      </c>
      <c r="AP599" s="20">
        <v>43313</v>
      </c>
      <c r="AQ599" s="7">
        <v>1064.52022599218</v>
      </c>
      <c r="AR599" s="7">
        <v>542.08118359065998</v>
      </c>
      <c r="AS599" s="7">
        <v>818.12666763340997</v>
      </c>
      <c r="AT599" s="7">
        <v>2721.5905916932202</v>
      </c>
      <c r="AU599" s="7">
        <v>1226.3201198807401</v>
      </c>
      <c r="AV599" s="7">
        <v>1003.96306845737</v>
      </c>
      <c r="AW599" s="7">
        <v>499.17862839459201</v>
      </c>
      <c r="AX599" s="7">
        <v>682.81100284206195</v>
      </c>
      <c r="AY599" s="7">
        <v>1175.27445030384</v>
      </c>
      <c r="AZ599" s="7">
        <v>1063.87382463883</v>
      </c>
      <c r="BA599" s="7">
        <v>428.79853462822001</v>
      </c>
      <c r="BB599" s="7">
        <v>637.73435155558502</v>
      </c>
      <c r="BC599" s="7">
        <v>1492.41549037095</v>
      </c>
      <c r="BD599" s="7">
        <v>821.45452694282403</v>
      </c>
      <c r="BE599" s="7">
        <v>937.64805146119102</v>
      </c>
      <c r="BF599" s="7">
        <v>1443.88396908293</v>
      </c>
      <c r="BG599" s="7">
        <v>493.20200393630302</v>
      </c>
      <c r="BH599" s="19">
        <v>1053.2645294940201</v>
      </c>
    </row>
    <row r="600" spans="2:60" ht="16.5" hidden="1" customHeight="1" x14ac:dyDescent="0.25">
      <c r="B600" s="21">
        <v>43344</v>
      </c>
      <c r="C600" s="11">
        <v>1297.2483261785601</v>
      </c>
      <c r="D600" s="11">
        <v>966.42820238280603</v>
      </c>
      <c r="E600" s="11">
        <v>1165.96919186842</v>
      </c>
      <c r="F600" s="11">
        <v>2354.0096341857402</v>
      </c>
      <c r="G600" s="11">
        <v>1481.3368919120801</v>
      </c>
      <c r="H600" s="11">
        <v>1308.66458311625</v>
      </c>
      <c r="I600" s="11">
        <v>779.85085032029599</v>
      </c>
      <c r="J600" s="11">
        <v>630.69740495823805</v>
      </c>
      <c r="K600" s="11">
        <v>1764.47739870703</v>
      </c>
      <c r="L600" s="11">
        <v>1111.4035133676</v>
      </c>
      <c r="M600" s="11">
        <v>531.33323884138497</v>
      </c>
      <c r="N600" s="11">
        <v>1019.36519437011</v>
      </c>
      <c r="O600" s="11">
        <v>2275.8171510126699</v>
      </c>
      <c r="P600" s="11">
        <v>930.07257278997201</v>
      </c>
      <c r="Q600" s="11">
        <v>1382.22734215226</v>
      </c>
      <c r="R600" s="11">
        <v>2261.0853871192699</v>
      </c>
      <c r="S600" s="11">
        <v>1705.26729789707</v>
      </c>
      <c r="T600" s="18">
        <v>1458.40604159246</v>
      </c>
      <c r="V600" s="21">
        <v>43344</v>
      </c>
      <c r="W600" s="11">
        <v>1350.95335379317</v>
      </c>
      <c r="X600" s="11">
        <v>1132.09706406692</v>
      </c>
      <c r="Y600" s="11">
        <v>1170.33214236242</v>
      </c>
      <c r="Z600" s="11">
        <v>2182.8112745876301</v>
      </c>
      <c r="AA600" s="11">
        <v>1548.6394500414899</v>
      </c>
      <c r="AB600" s="11">
        <v>1470.22201777344</v>
      </c>
      <c r="AC600" s="11">
        <v>939.57336777431397</v>
      </c>
      <c r="AD600" s="11">
        <v>722.49626733741297</v>
      </c>
      <c r="AE600" s="11">
        <v>2049.43872671799</v>
      </c>
      <c r="AF600" s="11">
        <v>1110.7057303236199</v>
      </c>
      <c r="AG600" s="11">
        <v>702.91463853047003</v>
      </c>
      <c r="AH600" s="11">
        <v>1145.9047876366201</v>
      </c>
      <c r="AI600" s="11">
        <v>2512.04617545058</v>
      </c>
      <c r="AJ600" s="11">
        <v>927.62431891590302</v>
      </c>
      <c r="AK600" s="11">
        <v>1627.3995776100701</v>
      </c>
      <c r="AL600" s="11">
        <v>2317.6024300808499</v>
      </c>
      <c r="AM600" s="11">
        <v>1822.74445244701</v>
      </c>
      <c r="AN600" s="18">
        <v>1619.1475147333299</v>
      </c>
      <c r="AP600" s="21">
        <v>43344</v>
      </c>
      <c r="AQ600" s="11">
        <v>1204.0401369835199</v>
      </c>
      <c r="AR600" s="11">
        <v>522.23049627346904</v>
      </c>
      <c r="AS600" s="11">
        <v>1150.8802333487799</v>
      </c>
      <c r="AT600" s="11">
        <v>2720.4113714986902</v>
      </c>
      <c r="AU600" s="11">
        <v>1359.5423570448099</v>
      </c>
      <c r="AV600" s="11">
        <v>1028.78615279169</v>
      </c>
      <c r="AW600" s="11">
        <v>569.88198621774495</v>
      </c>
      <c r="AX600" s="11">
        <v>544.83598933344297</v>
      </c>
      <c r="AY600" s="11">
        <v>1250.82220885221</v>
      </c>
      <c r="AZ600" s="11">
        <v>1112.7887099365801</v>
      </c>
      <c r="BA600" s="11">
        <v>334.49311214953201</v>
      </c>
      <c r="BB600" s="11">
        <v>821.10608462685695</v>
      </c>
      <c r="BC600" s="11">
        <v>1582.1410206775399</v>
      </c>
      <c r="BD600" s="11">
        <v>933.56593128731504</v>
      </c>
      <c r="BE600" s="11">
        <v>742.27447530645497</v>
      </c>
      <c r="BF600" s="11">
        <v>1842.9299017118999</v>
      </c>
      <c r="BG600" s="11">
        <v>703.78490186210297</v>
      </c>
      <c r="BH600" s="18">
        <v>1145.96443540368</v>
      </c>
    </row>
    <row r="601" spans="2:60" ht="16.5" hidden="1" customHeight="1" x14ac:dyDescent="0.25">
      <c r="B601" s="20">
        <v>43374</v>
      </c>
      <c r="C601" s="7">
        <v>1235.56723955091</v>
      </c>
      <c r="D601" s="7">
        <v>980.18410169003198</v>
      </c>
      <c r="E601" s="7">
        <v>1034.2745274962699</v>
      </c>
      <c r="F601" s="7">
        <v>2386.8375579666599</v>
      </c>
      <c r="G601" s="7">
        <v>1445.1584872322401</v>
      </c>
      <c r="H601" s="7">
        <v>1162.1823154841099</v>
      </c>
      <c r="I601" s="7">
        <v>760.81649177432996</v>
      </c>
      <c r="J601" s="7">
        <v>600.83798424957104</v>
      </c>
      <c r="K601" s="7">
        <v>1679.01498881304</v>
      </c>
      <c r="L601" s="7">
        <v>1068.7418761020599</v>
      </c>
      <c r="M601" s="7">
        <v>527.32575480339904</v>
      </c>
      <c r="N601" s="7">
        <v>876.84377349528302</v>
      </c>
      <c r="O601" s="7">
        <v>2184.8577095351302</v>
      </c>
      <c r="P601" s="7">
        <v>887.10542743054305</v>
      </c>
      <c r="Q601" s="7">
        <v>1352.15942937722</v>
      </c>
      <c r="R601" s="7">
        <v>2177.2973397426599</v>
      </c>
      <c r="S601" s="7">
        <v>871.13851955102302</v>
      </c>
      <c r="T601" s="19">
        <v>1396.4669064386601</v>
      </c>
      <c r="V601" s="20">
        <v>43374</v>
      </c>
      <c r="W601" s="7">
        <v>1334.2866827970199</v>
      </c>
      <c r="X601" s="7">
        <v>1139.1706195909501</v>
      </c>
      <c r="Y601" s="7">
        <v>1139.1805554253499</v>
      </c>
      <c r="Z601" s="7">
        <v>2156.9904248278199</v>
      </c>
      <c r="AA601" s="7">
        <v>1525.0149839148</v>
      </c>
      <c r="AB601" s="7">
        <v>1288.6710139178999</v>
      </c>
      <c r="AC601" s="7">
        <v>965.11677087396799</v>
      </c>
      <c r="AD601" s="7">
        <v>731.68008088733802</v>
      </c>
      <c r="AE601" s="7">
        <v>1937.1723728719001</v>
      </c>
      <c r="AF601" s="7">
        <v>1076.1676221018799</v>
      </c>
      <c r="AG601" s="7">
        <v>649.72346938775502</v>
      </c>
      <c r="AH601" s="7">
        <v>1130.0434134664099</v>
      </c>
      <c r="AI601" s="7">
        <v>2368.4330242910501</v>
      </c>
      <c r="AJ601" s="7">
        <v>875.38121986693102</v>
      </c>
      <c r="AK601" s="7">
        <v>1620.4690564678001</v>
      </c>
      <c r="AL601" s="7">
        <v>2288.7984439659699</v>
      </c>
      <c r="AM601" s="7">
        <v>939.71661868524802</v>
      </c>
      <c r="AN601" s="19">
        <v>1563.1066877170399</v>
      </c>
      <c r="AP601" s="20">
        <v>43374</v>
      </c>
      <c r="AQ601" s="7">
        <v>1088.7370655991101</v>
      </c>
      <c r="AR601" s="7">
        <v>519.60509729325099</v>
      </c>
      <c r="AS601" s="7">
        <v>773.14631231770204</v>
      </c>
      <c r="AT601" s="7">
        <v>2809.2338997675602</v>
      </c>
      <c r="AU601" s="7">
        <v>1316.3534280087899</v>
      </c>
      <c r="AV601" s="7">
        <v>898.99415441714996</v>
      </c>
      <c r="AW601" s="7">
        <v>514.41814810632695</v>
      </c>
      <c r="AX601" s="7">
        <v>484.21044555096603</v>
      </c>
      <c r="AY601" s="7">
        <v>1188.47139682228</v>
      </c>
      <c r="AZ601" s="7">
        <v>1052.88864695097</v>
      </c>
      <c r="BA601" s="7">
        <v>378.075383962118</v>
      </c>
      <c r="BB601" s="7">
        <v>570.36856500040903</v>
      </c>
      <c r="BC601" s="7">
        <v>1674.19906714529</v>
      </c>
      <c r="BD601" s="7">
        <v>906.52555643450398</v>
      </c>
      <c r="BE601" s="7">
        <v>757.23263311076801</v>
      </c>
      <c r="BF601" s="7">
        <v>1461.76713265175</v>
      </c>
      <c r="BG601" s="7">
        <v>596.54919236417004</v>
      </c>
      <c r="BH601" s="19">
        <v>1088.9451242426501</v>
      </c>
    </row>
    <row r="602" spans="2:60" ht="16.5" hidden="1" customHeight="1" x14ac:dyDescent="0.25">
      <c r="B602" s="21">
        <v>43405</v>
      </c>
      <c r="C602" s="11">
        <v>1229.74149671033</v>
      </c>
      <c r="D602" s="11">
        <v>966.26430748196196</v>
      </c>
      <c r="E602" s="11">
        <v>1005.83982906955</v>
      </c>
      <c r="F602" s="11">
        <v>2176.7009951014602</v>
      </c>
      <c r="G602" s="11">
        <v>1447.07633168999</v>
      </c>
      <c r="H602" s="11">
        <v>1154.9378610328599</v>
      </c>
      <c r="I602" s="11">
        <v>1056.2117854875401</v>
      </c>
      <c r="J602" s="11">
        <v>962.26730743543601</v>
      </c>
      <c r="K602" s="11">
        <v>1748.7428797431501</v>
      </c>
      <c r="L602" s="11">
        <v>1039.3873730258299</v>
      </c>
      <c r="M602" s="11">
        <v>541.9188297462</v>
      </c>
      <c r="N602" s="11">
        <v>955.81481874005794</v>
      </c>
      <c r="O602" s="11">
        <v>2020.75627341838</v>
      </c>
      <c r="P602" s="11">
        <v>885.44957016724004</v>
      </c>
      <c r="Q602" s="11">
        <v>1339.9688974958301</v>
      </c>
      <c r="R602" s="11">
        <v>2339.18173864358</v>
      </c>
      <c r="S602" s="11">
        <v>756.69586192650104</v>
      </c>
      <c r="T602" s="18">
        <v>1411.76866799137</v>
      </c>
      <c r="V602" s="21">
        <v>43405</v>
      </c>
      <c r="W602" s="11">
        <v>1375.8227569312601</v>
      </c>
      <c r="X602" s="11">
        <v>1092.8770644000499</v>
      </c>
      <c r="Y602" s="11">
        <v>1112.5465105615499</v>
      </c>
      <c r="Z602" s="11">
        <v>2153.8558351657498</v>
      </c>
      <c r="AA602" s="11">
        <v>1522.6133774395601</v>
      </c>
      <c r="AB602" s="11">
        <v>1274.8855953285799</v>
      </c>
      <c r="AC602" s="11">
        <v>1039.99928642842</v>
      </c>
      <c r="AD602" s="11">
        <v>1434.8035949464299</v>
      </c>
      <c r="AE602" s="11">
        <v>1996.1560137155</v>
      </c>
      <c r="AF602" s="11">
        <v>1058.3202550834401</v>
      </c>
      <c r="AG602" s="11">
        <v>667.35893424357801</v>
      </c>
      <c r="AH602" s="11">
        <v>1096.7388863608001</v>
      </c>
      <c r="AI602" s="11">
        <v>2182.9995499207298</v>
      </c>
      <c r="AJ602" s="11">
        <v>895.69471092164804</v>
      </c>
      <c r="AK602" s="11">
        <v>1597.09031093867</v>
      </c>
      <c r="AL602" s="11">
        <v>2421.2178707119201</v>
      </c>
      <c r="AM602" s="11">
        <v>771.75816843640303</v>
      </c>
      <c r="AN602" s="18">
        <v>1580.6008044191999</v>
      </c>
      <c r="AP602" s="21">
        <v>43405</v>
      </c>
      <c r="AQ602" s="11">
        <v>1002.45662848421</v>
      </c>
      <c r="AR602" s="11">
        <v>649.92213001383095</v>
      </c>
      <c r="AS602" s="11">
        <v>700.20886086383098</v>
      </c>
      <c r="AT602" s="11">
        <v>2230.7812538985199</v>
      </c>
      <c r="AU602" s="11">
        <v>1334.00927791147</v>
      </c>
      <c r="AV602" s="11">
        <v>900.76248206179503</v>
      </c>
      <c r="AW602" s="11">
        <v>1077.2665836829699</v>
      </c>
      <c r="AX602" s="11">
        <v>501.10681151611601</v>
      </c>
      <c r="AY602" s="11">
        <v>1279.5932818946301</v>
      </c>
      <c r="AZ602" s="11">
        <v>1002.63188291448</v>
      </c>
      <c r="BA602" s="11">
        <v>392.26502888077903</v>
      </c>
      <c r="BB602" s="11">
        <v>787.25431590776702</v>
      </c>
      <c r="BC602" s="11">
        <v>1579.35349926359</v>
      </c>
      <c r="BD602" s="11">
        <v>867.41174914752696</v>
      </c>
      <c r="BE602" s="11">
        <v>711.12809748105599</v>
      </c>
      <c r="BF602" s="11">
        <v>1814.3281711105301</v>
      </c>
      <c r="BG602" s="11">
        <v>610.54852973690004</v>
      </c>
      <c r="BH602" s="18">
        <v>1093.4533803639899</v>
      </c>
    </row>
    <row r="603" spans="2:60" ht="16.5" hidden="1" customHeight="1" x14ac:dyDescent="0.25">
      <c r="B603" s="20">
        <v>43435</v>
      </c>
      <c r="C603" s="7">
        <v>1239.95989829307</v>
      </c>
      <c r="D603" s="7">
        <v>1107.0035069468599</v>
      </c>
      <c r="E603" s="7">
        <v>1195.4324726298701</v>
      </c>
      <c r="F603" s="7">
        <v>2288.1818826701401</v>
      </c>
      <c r="G603" s="7">
        <v>1483.7569421695</v>
      </c>
      <c r="H603" s="7">
        <v>1172.5631239279201</v>
      </c>
      <c r="I603" s="7">
        <v>786.28242662184698</v>
      </c>
      <c r="J603" s="7">
        <v>687.69431746765702</v>
      </c>
      <c r="K603" s="7">
        <v>1811.0114554315201</v>
      </c>
      <c r="L603" s="7">
        <v>1095.8949032836999</v>
      </c>
      <c r="M603" s="7">
        <v>611.73100318471302</v>
      </c>
      <c r="N603" s="7">
        <v>908.35475794883598</v>
      </c>
      <c r="O603" s="7">
        <v>2234.2479332897301</v>
      </c>
      <c r="P603" s="7">
        <v>801.18064942929095</v>
      </c>
      <c r="Q603" s="7">
        <v>1271.7667165165501</v>
      </c>
      <c r="R603" s="7">
        <v>2291.7070063453798</v>
      </c>
      <c r="S603" s="7">
        <v>1083.049925689</v>
      </c>
      <c r="T603" s="19">
        <v>1458.4680041914901</v>
      </c>
      <c r="V603" s="20">
        <v>43435</v>
      </c>
      <c r="W603" s="7">
        <v>1300.0578260693701</v>
      </c>
      <c r="X603" s="7">
        <v>1229.37325597771</v>
      </c>
      <c r="Y603" s="7">
        <v>1173.7166767972101</v>
      </c>
      <c r="Z603" s="7">
        <v>2141.1176722998198</v>
      </c>
      <c r="AA603" s="7">
        <v>1528.8913122466199</v>
      </c>
      <c r="AB603" s="7">
        <v>1315.5968566250899</v>
      </c>
      <c r="AC603" s="7">
        <v>922.28365069269205</v>
      </c>
      <c r="AD603" s="7">
        <v>830.67797782000605</v>
      </c>
      <c r="AE603" s="7">
        <v>2114.7882510506302</v>
      </c>
      <c r="AF603" s="7">
        <v>1122.89533332933</v>
      </c>
      <c r="AG603" s="7">
        <v>748.32174834806494</v>
      </c>
      <c r="AH603" s="7">
        <v>1075.67068203279</v>
      </c>
      <c r="AI603" s="7">
        <v>2415.5737539527599</v>
      </c>
      <c r="AJ603" s="7">
        <v>793.02779799494704</v>
      </c>
      <c r="AK603" s="7">
        <v>1537.2773164161399</v>
      </c>
      <c r="AL603" s="7">
        <v>2445.5371365941101</v>
      </c>
      <c r="AM603" s="7">
        <v>1190.5572040858499</v>
      </c>
      <c r="AN603" s="19">
        <v>1628.68895941287</v>
      </c>
      <c r="AP603" s="20">
        <v>43435</v>
      </c>
      <c r="AQ603" s="7">
        <v>1149.0230407664701</v>
      </c>
      <c r="AR603" s="7">
        <v>744.83360518572999</v>
      </c>
      <c r="AS603" s="7">
        <v>1261.0444210056</v>
      </c>
      <c r="AT603" s="7">
        <v>2539.5804996408601</v>
      </c>
      <c r="AU603" s="7">
        <v>1384.7003312540301</v>
      </c>
      <c r="AV603" s="7">
        <v>894.923037119318</v>
      </c>
      <c r="AW603" s="7">
        <v>583.39083183369803</v>
      </c>
      <c r="AX603" s="7">
        <v>538.49416884193204</v>
      </c>
      <c r="AY603" s="7">
        <v>1244.88187889306</v>
      </c>
      <c r="AZ603" s="7">
        <v>1037.2472809917999</v>
      </c>
      <c r="BA603" s="7">
        <v>409.43195160998698</v>
      </c>
      <c r="BB603" s="7">
        <v>687.61342412616602</v>
      </c>
      <c r="BC603" s="7">
        <v>1605.01993403499</v>
      </c>
      <c r="BD603" s="7">
        <v>816.99783984531996</v>
      </c>
      <c r="BE603" s="7">
        <v>649.408663256929</v>
      </c>
      <c r="BF603" s="7">
        <v>1416.51464117409</v>
      </c>
      <c r="BG603" s="7">
        <v>548.74637319917599</v>
      </c>
      <c r="BH603" s="19">
        <v>1115.28001424588</v>
      </c>
    </row>
    <row r="604" spans="2:60" ht="16.5" hidden="1" customHeight="1" x14ac:dyDescent="0.25">
      <c r="B604" s="21">
        <v>43466</v>
      </c>
      <c r="C604" s="11">
        <v>1213.9420059797901</v>
      </c>
      <c r="D604" s="11">
        <v>908.16560331492894</v>
      </c>
      <c r="E604" s="11">
        <v>1061.44786344469</v>
      </c>
      <c r="F604" s="11">
        <v>2495.8530785683001</v>
      </c>
      <c r="G604" s="11">
        <v>1425.3603770939301</v>
      </c>
      <c r="H604" s="11">
        <v>1158.3614187053499</v>
      </c>
      <c r="I604" s="11">
        <v>808.015644860919</v>
      </c>
      <c r="J604" s="11">
        <v>632.31910068097795</v>
      </c>
      <c r="K604" s="11">
        <v>1807.9747597528501</v>
      </c>
      <c r="L604" s="11">
        <v>1141.77496892613</v>
      </c>
      <c r="M604" s="11">
        <v>576.19149464193299</v>
      </c>
      <c r="N604" s="11">
        <v>910.92410839660397</v>
      </c>
      <c r="O604" s="11">
        <v>2262.5177529790499</v>
      </c>
      <c r="P604" s="11">
        <v>891.42198851052603</v>
      </c>
      <c r="Q604" s="11">
        <v>1270.3709417150301</v>
      </c>
      <c r="R604" s="11">
        <v>2351.4152505038501</v>
      </c>
      <c r="S604" s="11">
        <v>828.10635135135101</v>
      </c>
      <c r="T604" s="18">
        <v>1452.43288773685</v>
      </c>
      <c r="V604" s="21">
        <v>43466</v>
      </c>
      <c r="W604" s="11">
        <v>1296.08386452984</v>
      </c>
      <c r="X604" s="11">
        <v>1108.1613041062601</v>
      </c>
      <c r="Y604" s="11">
        <v>1173.74941926563</v>
      </c>
      <c r="Z604" s="11">
        <v>2332.4632539887498</v>
      </c>
      <c r="AA604" s="11">
        <v>1463.99619204224</v>
      </c>
      <c r="AB604" s="11">
        <v>1362.80440542356</v>
      </c>
      <c r="AC604" s="11">
        <v>975.44703963521499</v>
      </c>
      <c r="AD604" s="11">
        <v>736.42475433438096</v>
      </c>
      <c r="AE604" s="11">
        <v>2071.5848351499299</v>
      </c>
      <c r="AF604" s="11">
        <v>1116.4899689193201</v>
      </c>
      <c r="AG604" s="11">
        <v>671.81832029747397</v>
      </c>
      <c r="AH604" s="11">
        <v>1095.3221248505499</v>
      </c>
      <c r="AI604" s="11">
        <v>2434.1957104049602</v>
      </c>
      <c r="AJ604" s="11">
        <v>871.74562842076602</v>
      </c>
      <c r="AK604" s="11">
        <v>1522.7467179073899</v>
      </c>
      <c r="AL604" s="11">
        <v>2434.8635999242401</v>
      </c>
      <c r="AM604" s="11">
        <v>961.86109441261794</v>
      </c>
      <c r="AN604" s="18">
        <v>1613.26068263292</v>
      </c>
      <c r="AP604" s="21">
        <v>43466</v>
      </c>
      <c r="AQ604" s="11">
        <v>1083.6008610481199</v>
      </c>
      <c r="AR604" s="11">
        <v>500.95510558069299</v>
      </c>
      <c r="AS604" s="11">
        <v>743.57522954587796</v>
      </c>
      <c r="AT604" s="11">
        <v>2811.0210122677499</v>
      </c>
      <c r="AU604" s="11">
        <v>1353.33941733598</v>
      </c>
      <c r="AV604" s="11">
        <v>853.87740346568398</v>
      </c>
      <c r="AW604" s="11">
        <v>523.96718160839396</v>
      </c>
      <c r="AX604" s="11">
        <v>527.38572558557803</v>
      </c>
      <c r="AY604" s="11">
        <v>1307.80099381584</v>
      </c>
      <c r="AZ604" s="11">
        <v>1192.7790609342501</v>
      </c>
      <c r="BA604" s="11">
        <v>446.08095498953202</v>
      </c>
      <c r="BB604" s="11">
        <v>633.367272058823</v>
      </c>
      <c r="BC604" s="11">
        <v>1698.9396640003399</v>
      </c>
      <c r="BD604" s="11">
        <v>920.18515228744502</v>
      </c>
      <c r="BE604" s="11">
        <v>781.76198967958703</v>
      </c>
      <c r="BF604" s="11">
        <v>1678.2930152761401</v>
      </c>
      <c r="BG604" s="11">
        <v>335.96359156857301</v>
      </c>
      <c r="BH604" s="18">
        <v>1136.41633958539</v>
      </c>
    </row>
    <row r="605" spans="2:60" ht="16.5" hidden="1" customHeight="1" x14ac:dyDescent="0.25">
      <c r="B605" s="20">
        <v>43497</v>
      </c>
      <c r="C605" s="7">
        <v>1169.5114750308801</v>
      </c>
      <c r="D605" s="7">
        <v>956.97895338055798</v>
      </c>
      <c r="E605" s="7">
        <v>950.59222971591998</v>
      </c>
      <c r="F605" s="7">
        <v>2403.3307015441601</v>
      </c>
      <c r="G605" s="7">
        <v>1372.1536031411799</v>
      </c>
      <c r="H605" s="7">
        <v>1122.6446977681601</v>
      </c>
      <c r="I605" s="7">
        <v>738.30109927264004</v>
      </c>
      <c r="J605" s="7">
        <v>670.37760160158302</v>
      </c>
      <c r="K605" s="7">
        <v>1771.23156876948</v>
      </c>
      <c r="L605" s="7">
        <v>1033.1636782558201</v>
      </c>
      <c r="M605" s="7">
        <v>555.75224372751404</v>
      </c>
      <c r="N605" s="7">
        <v>890.828503551484</v>
      </c>
      <c r="O605" s="7">
        <v>2216.5842638571999</v>
      </c>
      <c r="P605" s="7">
        <v>863.63809005741905</v>
      </c>
      <c r="Q605" s="7">
        <v>1282.49709391683</v>
      </c>
      <c r="R605" s="7">
        <v>2196.5567792827801</v>
      </c>
      <c r="S605" s="7">
        <v>1436.43603150848</v>
      </c>
      <c r="T605" s="19">
        <v>1386.3903517278</v>
      </c>
      <c r="V605" s="20">
        <v>43497</v>
      </c>
      <c r="W605" s="7">
        <v>1270.1760098209099</v>
      </c>
      <c r="X605" s="7">
        <v>1145.8888619183199</v>
      </c>
      <c r="Y605" s="7">
        <v>1069.11292805569</v>
      </c>
      <c r="Z605" s="7">
        <v>2295.9345121154802</v>
      </c>
      <c r="AA605" s="7">
        <v>1358.76302426547</v>
      </c>
      <c r="AB605" s="7">
        <v>1281.2746285978001</v>
      </c>
      <c r="AC605" s="7">
        <v>918.49219792826796</v>
      </c>
      <c r="AD605" s="7">
        <v>831.05660924880203</v>
      </c>
      <c r="AE605" s="7">
        <v>2030.0811655456801</v>
      </c>
      <c r="AF605" s="7">
        <v>1054.1644384633701</v>
      </c>
      <c r="AG605" s="7">
        <v>667.27260496202905</v>
      </c>
      <c r="AH605" s="7">
        <v>1088.82745126034</v>
      </c>
      <c r="AI605" s="7">
        <v>2439.3069051316602</v>
      </c>
      <c r="AJ605" s="7">
        <v>870.73242977648101</v>
      </c>
      <c r="AK605" s="7">
        <v>1449.9603060402601</v>
      </c>
      <c r="AL605" s="7">
        <v>2308.15998607242</v>
      </c>
      <c r="AM605" s="7">
        <v>1653.9071696481999</v>
      </c>
      <c r="AN605" s="19">
        <v>1556.9105157413101</v>
      </c>
      <c r="AP605" s="20">
        <v>43497</v>
      </c>
      <c r="AQ605" s="7">
        <v>997.77779051014295</v>
      </c>
      <c r="AR605" s="7">
        <v>440.33387159330903</v>
      </c>
      <c r="AS605" s="7">
        <v>627.539502137878</v>
      </c>
      <c r="AT605" s="7">
        <v>2609.77177788054</v>
      </c>
      <c r="AU605" s="7">
        <v>1402.2358845322101</v>
      </c>
      <c r="AV605" s="7">
        <v>844.49667880679795</v>
      </c>
      <c r="AW605" s="7">
        <v>487.64433683572901</v>
      </c>
      <c r="AX605" s="7">
        <v>505.91498998655698</v>
      </c>
      <c r="AY605" s="7">
        <v>1244.0994827330701</v>
      </c>
      <c r="AZ605" s="7">
        <v>988.46709052899905</v>
      </c>
      <c r="BA605" s="7">
        <v>411.20498618747399</v>
      </c>
      <c r="BB605" s="7">
        <v>637.18461509824795</v>
      </c>
      <c r="BC605" s="7">
        <v>1577.7671730898901</v>
      </c>
      <c r="BD605" s="7">
        <v>852.11722439188702</v>
      </c>
      <c r="BE605" s="7">
        <v>865.62267062066599</v>
      </c>
      <c r="BF605" s="7">
        <v>1514.3767428214101</v>
      </c>
      <c r="BG605" s="7">
        <v>457.06690775681301</v>
      </c>
      <c r="BH605" s="19">
        <v>1047.73566505587</v>
      </c>
    </row>
    <row r="606" spans="2:60" ht="16.5" hidden="1" customHeight="1" x14ac:dyDescent="0.25">
      <c r="B606" s="21">
        <v>43525</v>
      </c>
      <c r="C606" s="11">
        <v>1176.7472223889699</v>
      </c>
      <c r="D606" s="11">
        <v>987.03014949422595</v>
      </c>
      <c r="E606" s="11">
        <v>1046.9323318995</v>
      </c>
      <c r="F606" s="11">
        <v>2296.9994590746301</v>
      </c>
      <c r="G606" s="11">
        <v>1513.1844804275599</v>
      </c>
      <c r="H606" s="11">
        <v>1170.27197205162</v>
      </c>
      <c r="I606" s="11">
        <v>793.07054069998503</v>
      </c>
      <c r="J606" s="11">
        <v>676.74785536404602</v>
      </c>
      <c r="K606" s="11">
        <v>1784.49353821363</v>
      </c>
      <c r="L606" s="11">
        <v>1071.24859721337</v>
      </c>
      <c r="M606" s="11">
        <v>607.84796649012503</v>
      </c>
      <c r="N606" s="11">
        <v>1368.45927610786</v>
      </c>
      <c r="O606" s="11">
        <v>2222.1290033454802</v>
      </c>
      <c r="P606" s="11">
        <v>876.23280122159804</v>
      </c>
      <c r="Q606" s="11">
        <v>1413.89685904148</v>
      </c>
      <c r="R606" s="11">
        <v>2283.42125096774</v>
      </c>
      <c r="S606" s="11">
        <v>1165.78069767441</v>
      </c>
      <c r="T606" s="18">
        <v>1427.0642198529799</v>
      </c>
      <c r="V606" s="21">
        <v>43525</v>
      </c>
      <c r="W606" s="11">
        <v>1310.5620158690299</v>
      </c>
      <c r="X606" s="11">
        <v>1136.7327409347299</v>
      </c>
      <c r="Y606" s="11">
        <v>1175.8409391538401</v>
      </c>
      <c r="Z606" s="11">
        <v>2245.4094436461601</v>
      </c>
      <c r="AA606" s="11">
        <v>1550.7852166124901</v>
      </c>
      <c r="AB606" s="11">
        <v>1313.84175086449</v>
      </c>
      <c r="AC606" s="11">
        <v>953.06306186533902</v>
      </c>
      <c r="AD606" s="11">
        <v>775.26686903433699</v>
      </c>
      <c r="AE606" s="11">
        <v>2035.2241986553199</v>
      </c>
      <c r="AF606" s="11">
        <v>1089.4575495301499</v>
      </c>
      <c r="AG606" s="11">
        <v>743.17479641786497</v>
      </c>
      <c r="AH606" s="11">
        <v>1914.67893469059</v>
      </c>
      <c r="AI606" s="11">
        <v>2437.1977892980199</v>
      </c>
      <c r="AJ606" s="11">
        <v>899.27495623685797</v>
      </c>
      <c r="AK606" s="11">
        <v>1714.05313769228</v>
      </c>
      <c r="AL606" s="11">
        <v>2363.8588374732899</v>
      </c>
      <c r="AM606" s="11">
        <v>1158.9546665791499</v>
      </c>
      <c r="AN606" s="18">
        <v>1607.42005624847</v>
      </c>
      <c r="AP606" s="21">
        <v>43525</v>
      </c>
      <c r="AQ606" s="11">
        <v>974.12306278689698</v>
      </c>
      <c r="AR606" s="11">
        <v>594.32955241043703</v>
      </c>
      <c r="AS606" s="11">
        <v>705.76298193881303</v>
      </c>
      <c r="AT606" s="11">
        <v>2401.6398081644802</v>
      </c>
      <c r="AU606" s="11">
        <v>1436.0955953852399</v>
      </c>
      <c r="AV606" s="11">
        <v>892.88907458635595</v>
      </c>
      <c r="AW606" s="11">
        <v>536.87424264521803</v>
      </c>
      <c r="AX606" s="11">
        <v>555.68070377881202</v>
      </c>
      <c r="AY606" s="11">
        <v>1258.23085520159</v>
      </c>
      <c r="AZ606" s="11">
        <v>1034.11540999678</v>
      </c>
      <c r="BA606" s="11">
        <v>422.54397599438801</v>
      </c>
      <c r="BB606" s="11">
        <v>642.79690198951801</v>
      </c>
      <c r="BC606" s="11">
        <v>1598.5397660676999</v>
      </c>
      <c r="BD606" s="11">
        <v>829.42012616228203</v>
      </c>
      <c r="BE606" s="11">
        <v>838.28049333333297</v>
      </c>
      <c r="BF606" s="11">
        <v>1747.12823258804</v>
      </c>
      <c r="BG606" s="11">
        <v>1199.76253389968</v>
      </c>
      <c r="BH606" s="18">
        <v>1068.9803070104599</v>
      </c>
    </row>
    <row r="607" spans="2:60" ht="16.5" hidden="1" customHeight="1" x14ac:dyDescent="0.25">
      <c r="B607" s="20">
        <v>43556</v>
      </c>
      <c r="C607" s="7">
        <v>1156.1536592826999</v>
      </c>
      <c r="D607" s="7">
        <v>1006.82746671897</v>
      </c>
      <c r="E607" s="7">
        <v>1073.1529243006501</v>
      </c>
      <c r="F607" s="7">
        <v>2510.1732656448999</v>
      </c>
      <c r="G607" s="7">
        <v>1374.3483340068201</v>
      </c>
      <c r="H607" s="7">
        <v>1140.2340513983299</v>
      </c>
      <c r="I607" s="7">
        <v>759.78186024671902</v>
      </c>
      <c r="J607" s="7">
        <v>654.26990013113596</v>
      </c>
      <c r="K607" s="7">
        <v>1761.61898301008</v>
      </c>
      <c r="L607" s="7">
        <v>1084.37828249984</v>
      </c>
      <c r="M607" s="7">
        <v>639.01237214025105</v>
      </c>
      <c r="N607" s="7">
        <v>898.14600455122002</v>
      </c>
      <c r="O607" s="7">
        <v>2313.1049277392199</v>
      </c>
      <c r="P607" s="7">
        <v>875.56533852855603</v>
      </c>
      <c r="Q607" s="7">
        <v>1202.5130038212301</v>
      </c>
      <c r="R607" s="7">
        <v>2243.9122554804298</v>
      </c>
      <c r="S607" s="7">
        <v>894.85585872708202</v>
      </c>
      <c r="T607" s="19">
        <v>1417.98534808354</v>
      </c>
      <c r="V607" s="20">
        <v>43556</v>
      </c>
      <c r="W607" s="7">
        <v>1301.12600256684</v>
      </c>
      <c r="X607" s="7">
        <v>1180.0824272913001</v>
      </c>
      <c r="Y607" s="7">
        <v>1157.37158582558</v>
      </c>
      <c r="Z607" s="7">
        <v>2430.59536652305</v>
      </c>
      <c r="AA607" s="7">
        <v>1403.47606473004</v>
      </c>
      <c r="AB607" s="7">
        <v>1311.4439624039501</v>
      </c>
      <c r="AC607" s="7">
        <v>920.05701143609599</v>
      </c>
      <c r="AD607" s="7">
        <v>758.38954628569604</v>
      </c>
      <c r="AE607" s="7">
        <v>2016.1650891538</v>
      </c>
      <c r="AF607" s="7">
        <v>1103.5865154826299</v>
      </c>
      <c r="AG607" s="7">
        <v>787.26755831248101</v>
      </c>
      <c r="AH607" s="7">
        <v>1144.26381522728</v>
      </c>
      <c r="AI607" s="7">
        <v>2517.6101311395801</v>
      </c>
      <c r="AJ607" s="7">
        <v>881.58171423217198</v>
      </c>
      <c r="AK607" s="7">
        <v>1477.3596466906399</v>
      </c>
      <c r="AL607" s="7">
        <v>2321.4053307211002</v>
      </c>
      <c r="AM607" s="7">
        <v>977.50865352602898</v>
      </c>
      <c r="AN607" s="19">
        <v>1601.09939075944</v>
      </c>
      <c r="AP607" s="20">
        <v>43556</v>
      </c>
      <c r="AQ607" s="7">
        <v>947.29473853931495</v>
      </c>
      <c r="AR607" s="7">
        <v>505.21664520953198</v>
      </c>
      <c r="AS607" s="7">
        <v>790.39971441552495</v>
      </c>
      <c r="AT607" s="7">
        <v>2672.8499193498401</v>
      </c>
      <c r="AU607" s="7">
        <v>1318.65749757302</v>
      </c>
      <c r="AV607" s="7">
        <v>789.79372352974201</v>
      </c>
      <c r="AW607" s="7">
        <v>506.23815040195802</v>
      </c>
      <c r="AX607" s="7">
        <v>533.36680871098395</v>
      </c>
      <c r="AY607" s="7">
        <v>1288.22071066593</v>
      </c>
      <c r="AZ607" s="7">
        <v>1044.5376577576701</v>
      </c>
      <c r="BA607" s="7">
        <v>423.76872621497301</v>
      </c>
      <c r="BB607" s="7">
        <v>593.06883654532396</v>
      </c>
      <c r="BC607" s="7">
        <v>1650.3981385059101</v>
      </c>
      <c r="BD607" s="7">
        <v>866.19816805684195</v>
      </c>
      <c r="BE607" s="7">
        <v>732.17859109109099</v>
      </c>
      <c r="BF607" s="7">
        <v>1582.7895252542201</v>
      </c>
      <c r="BG607" s="7">
        <v>461.30184560428597</v>
      </c>
      <c r="BH607" s="19">
        <v>1062.4682562626299</v>
      </c>
    </row>
    <row r="608" spans="2:60" ht="16.5" hidden="1" customHeight="1" x14ac:dyDescent="0.25">
      <c r="B608" s="21">
        <v>43586</v>
      </c>
      <c r="C608" s="11">
        <v>1205.76579895485</v>
      </c>
      <c r="D608" s="11">
        <v>1085.62210455183</v>
      </c>
      <c r="E608" s="11">
        <v>1070.4985552460701</v>
      </c>
      <c r="F608" s="11">
        <v>2306.36257015612</v>
      </c>
      <c r="G608" s="11">
        <v>1449.82495268925</v>
      </c>
      <c r="H608" s="11">
        <v>1082.11673963511</v>
      </c>
      <c r="I608" s="11">
        <v>779.36589667217299</v>
      </c>
      <c r="J608" s="11">
        <v>674.28451469271397</v>
      </c>
      <c r="K608" s="11">
        <v>1721.3492045830701</v>
      </c>
      <c r="L608" s="11">
        <v>1124.1920715036999</v>
      </c>
      <c r="M608" s="11">
        <v>560.47615606990098</v>
      </c>
      <c r="N608" s="11">
        <v>971.79892858319602</v>
      </c>
      <c r="O608" s="11">
        <v>2277.77974936396</v>
      </c>
      <c r="P608" s="11">
        <v>891.91943154894898</v>
      </c>
      <c r="Q608" s="11">
        <v>1369.78288677522</v>
      </c>
      <c r="R608" s="11">
        <v>2279.4957904165399</v>
      </c>
      <c r="S608" s="11">
        <v>800.36103849402605</v>
      </c>
      <c r="T608" s="18">
        <v>1408.3323988832601</v>
      </c>
      <c r="V608" s="21">
        <v>43586</v>
      </c>
      <c r="W608" s="11">
        <v>1331.3537458794999</v>
      </c>
      <c r="X608" s="11">
        <v>1247.0759504063101</v>
      </c>
      <c r="Y608" s="11">
        <v>1141.41366859753</v>
      </c>
      <c r="Z608" s="11">
        <v>2178.2044147906799</v>
      </c>
      <c r="AA608" s="11">
        <v>1523.6669263931101</v>
      </c>
      <c r="AB608" s="11">
        <v>1276.6723341506599</v>
      </c>
      <c r="AC608" s="11">
        <v>944.63708546884595</v>
      </c>
      <c r="AD608" s="11">
        <v>749.474846428143</v>
      </c>
      <c r="AE608" s="11">
        <v>2000.6267305981301</v>
      </c>
      <c r="AF608" s="11">
        <v>1139.66185639129</v>
      </c>
      <c r="AG608" s="11">
        <v>688.79655131129698</v>
      </c>
      <c r="AH608" s="11">
        <v>1258.3050240329301</v>
      </c>
      <c r="AI608" s="11">
        <v>2522.6834196263799</v>
      </c>
      <c r="AJ608" s="11">
        <v>914.15415596959394</v>
      </c>
      <c r="AK608" s="11">
        <v>1507.7556181427699</v>
      </c>
      <c r="AL608" s="11">
        <v>2379.9297019170499</v>
      </c>
      <c r="AM608" s="11">
        <v>850.97102741564902</v>
      </c>
      <c r="AN608" s="18">
        <v>1586.3716938175401</v>
      </c>
      <c r="AP608" s="21">
        <v>43586</v>
      </c>
      <c r="AQ608" s="11">
        <v>1018.40545810656</v>
      </c>
      <c r="AR608" s="11">
        <v>655.859591848082</v>
      </c>
      <c r="AS608" s="11">
        <v>867.81310504396095</v>
      </c>
      <c r="AT608" s="11">
        <v>2536.3273294829401</v>
      </c>
      <c r="AU608" s="11">
        <v>1320.51281008092</v>
      </c>
      <c r="AV608" s="11">
        <v>788.46326434103196</v>
      </c>
      <c r="AW608" s="11">
        <v>520.68307682789703</v>
      </c>
      <c r="AX608" s="11">
        <v>583.93347181088996</v>
      </c>
      <c r="AY608" s="11">
        <v>1236.2166206443801</v>
      </c>
      <c r="AZ608" s="11">
        <v>1089.6572972429101</v>
      </c>
      <c r="BA608" s="11">
        <v>387.19273841515297</v>
      </c>
      <c r="BB608" s="11">
        <v>622.21712674510695</v>
      </c>
      <c r="BC608" s="11">
        <v>1546.05884494468</v>
      </c>
      <c r="BD608" s="11">
        <v>861.39948877722804</v>
      </c>
      <c r="BE608" s="11">
        <v>1011.82661782661</v>
      </c>
      <c r="BF608" s="11">
        <v>1602.433880693</v>
      </c>
      <c r="BG608" s="11">
        <v>585.99441748799495</v>
      </c>
      <c r="BH608" s="18">
        <v>1071.76075669695</v>
      </c>
    </row>
    <row r="609" spans="2:60" ht="16.5" hidden="1" customHeight="1" x14ac:dyDescent="0.25">
      <c r="B609" s="20">
        <v>43617</v>
      </c>
      <c r="C609" s="7">
        <v>1274.3408628956599</v>
      </c>
      <c r="D609" s="7">
        <v>1053.37774839023</v>
      </c>
      <c r="E609" s="7">
        <v>978.39692759323702</v>
      </c>
      <c r="F609" s="7">
        <v>2397.3913256017499</v>
      </c>
      <c r="G609" s="7">
        <v>1542.1227240869</v>
      </c>
      <c r="H609" s="7">
        <v>1168.30571904254</v>
      </c>
      <c r="I609" s="7">
        <v>790.91913311521796</v>
      </c>
      <c r="J609" s="7">
        <v>639.75877917760795</v>
      </c>
      <c r="K609" s="7">
        <v>1765.8095366022701</v>
      </c>
      <c r="L609" s="7">
        <v>1165.8029661006401</v>
      </c>
      <c r="M609" s="7">
        <v>544.65848637340196</v>
      </c>
      <c r="N609" s="7">
        <v>939.99617168522104</v>
      </c>
      <c r="O609" s="7">
        <v>2276.2400983378002</v>
      </c>
      <c r="P609" s="7">
        <v>875.51897506580701</v>
      </c>
      <c r="Q609" s="7">
        <v>1381.71919273309</v>
      </c>
      <c r="R609" s="7">
        <v>2392.5579897121102</v>
      </c>
      <c r="S609" s="7">
        <v>941.49051552264302</v>
      </c>
      <c r="T609" s="19">
        <v>1449.7048986300999</v>
      </c>
      <c r="V609" s="20">
        <v>43617</v>
      </c>
      <c r="W609" s="7">
        <v>1406.9680850269001</v>
      </c>
      <c r="X609" s="7">
        <v>1267.5539796508201</v>
      </c>
      <c r="Y609" s="7">
        <v>1087.0695113105801</v>
      </c>
      <c r="Z609" s="7">
        <v>2224.0609578612698</v>
      </c>
      <c r="AA609" s="7">
        <v>1569.65970892886</v>
      </c>
      <c r="AB609" s="7">
        <v>1326.03091708174</v>
      </c>
      <c r="AC609" s="7">
        <v>986.22761229622199</v>
      </c>
      <c r="AD609" s="7">
        <v>700.47859995292299</v>
      </c>
      <c r="AE609" s="7">
        <v>2007.19948294862</v>
      </c>
      <c r="AF609" s="7">
        <v>1177.06686261296</v>
      </c>
      <c r="AG609" s="7">
        <v>689.495263822737</v>
      </c>
      <c r="AH609" s="7">
        <v>1168.4263382187701</v>
      </c>
      <c r="AI609" s="7">
        <v>2501.1549437305298</v>
      </c>
      <c r="AJ609" s="7">
        <v>887.32955071907497</v>
      </c>
      <c r="AK609" s="7">
        <v>1718.40818954732</v>
      </c>
      <c r="AL609" s="7">
        <v>2463.6754990129698</v>
      </c>
      <c r="AM609" s="7">
        <v>1039.05571182218</v>
      </c>
      <c r="AN609" s="19">
        <v>1627.1291304604799</v>
      </c>
      <c r="AP609" s="20">
        <v>43617</v>
      </c>
      <c r="AQ609" s="7">
        <v>1095.38068836261</v>
      </c>
      <c r="AR609" s="7">
        <v>521.09125542369395</v>
      </c>
      <c r="AS609" s="7">
        <v>696.52706059661102</v>
      </c>
      <c r="AT609" s="7">
        <v>2785.3331180120899</v>
      </c>
      <c r="AU609" s="7">
        <v>1497.4118745257199</v>
      </c>
      <c r="AV609" s="7">
        <v>876.15544176706806</v>
      </c>
      <c r="AW609" s="7">
        <v>511.53377811670401</v>
      </c>
      <c r="AX609" s="7">
        <v>571.897750503456</v>
      </c>
      <c r="AY609" s="7">
        <v>1316.23733609377</v>
      </c>
      <c r="AZ609" s="7">
        <v>1142.31450692148</v>
      </c>
      <c r="BA609" s="7">
        <v>370.41414200298902</v>
      </c>
      <c r="BB609" s="7">
        <v>631.14839780436</v>
      </c>
      <c r="BC609" s="7">
        <v>1679.2687911466601</v>
      </c>
      <c r="BD609" s="7">
        <v>856.88747912029203</v>
      </c>
      <c r="BE609" s="7">
        <v>746.991721698113</v>
      </c>
      <c r="BF609" s="7">
        <v>1898.5579860784001</v>
      </c>
      <c r="BG609" s="7">
        <v>478.92441860465101</v>
      </c>
      <c r="BH609" s="19">
        <v>1124.5422605952999</v>
      </c>
    </row>
    <row r="610" spans="2:60" ht="16.5" hidden="1" customHeight="1" x14ac:dyDescent="0.25">
      <c r="B610" s="21">
        <v>43647</v>
      </c>
      <c r="C610" s="11">
        <v>1300.8704021429501</v>
      </c>
      <c r="D610" s="11">
        <v>1131.07531598678</v>
      </c>
      <c r="E610" s="11">
        <v>970.11026062041901</v>
      </c>
      <c r="F610" s="11">
        <v>2598.2802536406498</v>
      </c>
      <c r="G610" s="11">
        <v>1650.79931588769</v>
      </c>
      <c r="H610" s="11">
        <v>1195.7954480030701</v>
      </c>
      <c r="I610" s="11">
        <v>775.62721992394302</v>
      </c>
      <c r="J610" s="11">
        <v>688.021004315102</v>
      </c>
      <c r="K610" s="11">
        <v>1803.3352733115601</v>
      </c>
      <c r="L610" s="11">
        <v>1146.4806502238</v>
      </c>
      <c r="M610" s="11">
        <v>587.53723904932497</v>
      </c>
      <c r="N610" s="11">
        <v>957.24870583799304</v>
      </c>
      <c r="O610" s="11">
        <v>2308.9078984298599</v>
      </c>
      <c r="P610" s="11">
        <v>898.78787558422903</v>
      </c>
      <c r="Q610" s="11">
        <v>1291.48821202459</v>
      </c>
      <c r="R610" s="11">
        <v>2286.37684269686</v>
      </c>
      <c r="S610" s="11">
        <v>917.045323743106</v>
      </c>
      <c r="T610" s="18">
        <v>1519.3861846436901</v>
      </c>
      <c r="V610" s="21">
        <v>43647</v>
      </c>
      <c r="W610" s="11">
        <v>1394.3004112536</v>
      </c>
      <c r="X610" s="11">
        <v>1271.04525517564</v>
      </c>
      <c r="Y610" s="11">
        <v>1091.18381807836</v>
      </c>
      <c r="Z610" s="11">
        <v>2464.7750035361801</v>
      </c>
      <c r="AA610" s="11">
        <v>1866.99873209414</v>
      </c>
      <c r="AB610" s="11">
        <v>1330.7621374421201</v>
      </c>
      <c r="AC610" s="11">
        <v>966.79600748617304</v>
      </c>
      <c r="AD610" s="11">
        <v>802.75046730516794</v>
      </c>
      <c r="AE610" s="11">
        <v>2051.7044921339598</v>
      </c>
      <c r="AF610" s="11">
        <v>1187.72825067997</v>
      </c>
      <c r="AG610" s="11">
        <v>680.27704047914006</v>
      </c>
      <c r="AH610" s="11">
        <v>1202.3852072698301</v>
      </c>
      <c r="AI610" s="11">
        <v>2547.3351131725199</v>
      </c>
      <c r="AJ610" s="11">
        <v>893.54978199923096</v>
      </c>
      <c r="AK610" s="11">
        <v>1601.60958974</v>
      </c>
      <c r="AL610" s="11">
        <v>2456.1912646404699</v>
      </c>
      <c r="AM610" s="11">
        <v>958.38115498620095</v>
      </c>
      <c r="AN610" s="18">
        <v>1705.5152212831399</v>
      </c>
      <c r="AP610" s="21">
        <v>43647</v>
      </c>
      <c r="AQ610" s="11">
        <v>1156.7600925095501</v>
      </c>
      <c r="AR610" s="11">
        <v>694.17211364551599</v>
      </c>
      <c r="AS610" s="11">
        <v>715.37331794082399</v>
      </c>
      <c r="AT610" s="11">
        <v>2884.3624877593802</v>
      </c>
      <c r="AU610" s="11">
        <v>1266.9017173191301</v>
      </c>
      <c r="AV610" s="11">
        <v>963.14300713252499</v>
      </c>
      <c r="AW610" s="11">
        <v>505.68096964956499</v>
      </c>
      <c r="AX610" s="11">
        <v>579.69555637931501</v>
      </c>
      <c r="AY610" s="11">
        <v>1352.8177559943499</v>
      </c>
      <c r="AZ610" s="11">
        <v>1064.2608210805399</v>
      </c>
      <c r="BA610" s="11">
        <v>465.106288596551</v>
      </c>
      <c r="BB610" s="11">
        <v>651.92069013994501</v>
      </c>
      <c r="BC610" s="11">
        <v>1697.0005894518099</v>
      </c>
      <c r="BD610" s="11">
        <v>907.62290775094402</v>
      </c>
      <c r="BE610" s="11">
        <v>711.23233751798</v>
      </c>
      <c r="BF610" s="11">
        <v>1378.65135649187</v>
      </c>
      <c r="BG610" s="11">
        <v>670.450205284552</v>
      </c>
      <c r="BH610" s="18">
        <v>1170.15612435094</v>
      </c>
    </row>
    <row r="611" spans="2:60" ht="16.5" hidden="1" customHeight="1" x14ac:dyDescent="0.25">
      <c r="B611" s="20">
        <v>43678</v>
      </c>
      <c r="C611" s="7">
        <v>1354.78800848273</v>
      </c>
      <c r="D611" s="7">
        <v>1284.9272962270099</v>
      </c>
      <c r="E611" s="7">
        <v>1072.09875394506</v>
      </c>
      <c r="F611" s="7">
        <v>2478.64632498626</v>
      </c>
      <c r="G611" s="7">
        <v>1405.8226901273899</v>
      </c>
      <c r="H611" s="7">
        <v>1174.39558206779</v>
      </c>
      <c r="I611" s="7">
        <v>745.90289362388296</v>
      </c>
      <c r="J611" s="7">
        <v>701.30850648577098</v>
      </c>
      <c r="K611" s="7">
        <v>1701.8598753093199</v>
      </c>
      <c r="L611" s="7">
        <v>1092.55836310161</v>
      </c>
      <c r="M611" s="7">
        <v>521.59938177014499</v>
      </c>
      <c r="N611" s="7">
        <v>948.85667860867204</v>
      </c>
      <c r="O611" s="7">
        <v>2012.95260952064</v>
      </c>
      <c r="P611" s="7">
        <v>904.23918137134797</v>
      </c>
      <c r="Q611" s="7">
        <v>1596.1351590705001</v>
      </c>
      <c r="R611" s="7">
        <v>2317.4389482297902</v>
      </c>
      <c r="S611" s="7">
        <v>840.48872644400103</v>
      </c>
      <c r="T611" s="19">
        <v>1370.2611637037</v>
      </c>
      <c r="V611" s="20">
        <v>43678</v>
      </c>
      <c r="W611" s="7">
        <v>1408.58691128244</v>
      </c>
      <c r="X611" s="7">
        <v>1544.55951043554</v>
      </c>
      <c r="Y611" s="7">
        <v>1227.83241564322</v>
      </c>
      <c r="Z611" s="7">
        <v>2274.6176565957498</v>
      </c>
      <c r="AA611" s="7">
        <v>1438.21236189046</v>
      </c>
      <c r="AB611" s="7">
        <v>1296.97407900487</v>
      </c>
      <c r="AC611" s="7">
        <v>992.23804127447295</v>
      </c>
      <c r="AD611" s="7">
        <v>756.06285752944495</v>
      </c>
      <c r="AE611" s="7">
        <v>1937.6193885933201</v>
      </c>
      <c r="AF611" s="7">
        <v>1104.73807150483</v>
      </c>
      <c r="AG611" s="7">
        <v>638.12108936537595</v>
      </c>
      <c r="AH611" s="7">
        <v>1166.51349452154</v>
      </c>
      <c r="AI611" s="7">
        <v>2203.4454959251302</v>
      </c>
      <c r="AJ611" s="7">
        <v>890.24411161448404</v>
      </c>
      <c r="AK611" s="7">
        <v>1933.00644686276</v>
      </c>
      <c r="AL611" s="7">
        <v>2360.8577363548602</v>
      </c>
      <c r="AM611" s="7">
        <v>877.308370448456</v>
      </c>
      <c r="AN611" s="19">
        <v>1512.0035585992</v>
      </c>
      <c r="AP611" s="20">
        <v>43678</v>
      </c>
      <c r="AQ611" s="7">
        <v>1274.74566629739</v>
      </c>
      <c r="AR611" s="7">
        <v>603.74415969715596</v>
      </c>
      <c r="AS611" s="7">
        <v>743.45980056092196</v>
      </c>
      <c r="AT611" s="7">
        <v>2962.1820308483202</v>
      </c>
      <c r="AU611" s="7">
        <v>1346.58805869664</v>
      </c>
      <c r="AV611" s="7">
        <v>889.38836004064694</v>
      </c>
      <c r="AW611" s="7">
        <v>450.27195939295399</v>
      </c>
      <c r="AX611" s="7">
        <v>643.49676807532103</v>
      </c>
      <c r="AY611" s="7">
        <v>1311.21316771393</v>
      </c>
      <c r="AZ611" s="7">
        <v>1070.30314404773</v>
      </c>
      <c r="BA611" s="7">
        <v>384.824154391891</v>
      </c>
      <c r="BB611" s="7">
        <v>653.58914820246503</v>
      </c>
      <c r="BC611" s="7">
        <v>1554.8476439020201</v>
      </c>
      <c r="BD611" s="7">
        <v>925.84592243939801</v>
      </c>
      <c r="BE611" s="7">
        <v>831.39750998777004</v>
      </c>
      <c r="BF611" s="7">
        <v>2037.0822652552899</v>
      </c>
      <c r="BG611" s="7">
        <v>589.58395689913095</v>
      </c>
      <c r="BH611" s="19">
        <v>1125.76067776116</v>
      </c>
    </row>
    <row r="612" spans="2:60" ht="16.5" hidden="1" customHeight="1" x14ac:dyDescent="0.25">
      <c r="B612" s="21">
        <v>43709</v>
      </c>
      <c r="C612" s="11">
        <v>1274.5890681501401</v>
      </c>
      <c r="D612" s="11">
        <v>1001.77679394897</v>
      </c>
      <c r="E612" s="11">
        <v>1054.87789795498</v>
      </c>
      <c r="F612" s="11">
        <v>2311.9728437666599</v>
      </c>
      <c r="G612" s="11">
        <v>1518.12022188947</v>
      </c>
      <c r="H612" s="11">
        <v>1171.8258336434001</v>
      </c>
      <c r="I612" s="11">
        <v>824.465916652435</v>
      </c>
      <c r="J612" s="11">
        <v>648.72185146453103</v>
      </c>
      <c r="K612" s="11">
        <v>1780.45661993663</v>
      </c>
      <c r="L612" s="11">
        <v>1144.1685198841799</v>
      </c>
      <c r="M612" s="11">
        <v>561.85330695202504</v>
      </c>
      <c r="N612" s="11">
        <v>925.56665436587195</v>
      </c>
      <c r="O612" s="11">
        <v>2266.1072393071299</v>
      </c>
      <c r="P612" s="11">
        <v>882.27371520908002</v>
      </c>
      <c r="Q612" s="11">
        <v>1362.7061505874101</v>
      </c>
      <c r="R612" s="11">
        <v>2417.1667675823201</v>
      </c>
      <c r="S612" s="11">
        <v>1041.2774700319801</v>
      </c>
      <c r="T612" s="18">
        <v>1458.4241174263</v>
      </c>
      <c r="V612" s="21">
        <v>43709</v>
      </c>
      <c r="W612" s="11">
        <v>1399.15234426137</v>
      </c>
      <c r="X612" s="11">
        <v>1188.89389438943</v>
      </c>
      <c r="Y612" s="11">
        <v>1142.44697203699</v>
      </c>
      <c r="Z612" s="11">
        <v>2409.5095490283502</v>
      </c>
      <c r="AA612" s="11">
        <v>1628.3989259500099</v>
      </c>
      <c r="AB612" s="11">
        <v>1308.2639892135001</v>
      </c>
      <c r="AC612" s="11">
        <v>990.68920154231205</v>
      </c>
      <c r="AD612" s="11">
        <v>748.58105375585399</v>
      </c>
      <c r="AE612" s="11">
        <v>2087.35722650347</v>
      </c>
      <c r="AF612" s="11">
        <v>1154.85641036994</v>
      </c>
      <c r="AG612" s="11">
        <v>676.42559289727103</v>
      </c>
      <c r="AH612" s="11">
        <v>1109.8374470983099</v>
      </c>
      <c r="AI612" s="11">
        <v>2459.4621759902002</v>
      </c>
      <c r="AJ612" s="11">
        <v>864.61223599548202</v>
      </c>
      <c r="AK612" s="11">
        <v>1716.1468673715699</v>
      </c>
      <c r="AL612" s="11">
        <v>2521.6056811629901</v>
      </c>
      <c r="AM612" s="11">
        <v>1079.3895262987201</v>
      </c>
      <c r="AN612" s="18">
        <v>1652.66628706386</v>
      </c>
      <c r="AP612" s="21">
        <v>43709</v>
      </c>
      <c r="AQ612" s="11">
        <v>1086.06314323227</v>
      </c>
      <c r="AR612" s="11">
        <v>552.94922808722197</v>
      </c>
      <c r="AS612" s="11">
        <v>810.20656830338305</v>
      </c>
      <c r="AT612" s="11">
        <v>2152.30497596752</v>
      </c>
      <c r="AU612" s="11">
        <v>1320.5327842926899</v>
      </c>
      <c r="AV612" s="11">
        <v>904.97236364545302</v>
      </c>
      <c r="AW612" s="11">
        <v>577.28218258132199</v>
      </c>
      <c r="AX612" s="11">
        <v>560.84389348785805</v>
      </c>
      <c r="AY612" s="11">
        <v>1228.19489693739</v>
      </c>
      <c r="AZ612" s="11">
        <v>1124.47802498224</v>
      </c>
      <c r="BA612" s="11">
        <v>408.28916196046703</v>
      </c>
      <c r="BB612" s="11">
        <v>690.19238260194095</v>
      </c>
      <c r="BC612" s="11">
        <v>1684.2773708597899</v>
      </c>
      <c r="BD612" s="11">
        <v>908.79640827433798</v>
      </c>
      <c r="BE612" s="11">
        <v>728.08361211159195</v>
      </c>
      <c r="BF612" s="11">
        <v>1701.71223096419</v>
      </c>
      <c r="BG612" s="11">
        <v>791.73400371451305</v>
      </c>
      <c r="BH612" s="18">
        <v>1102.4309217830701</v>
      </c>
    </row>
    <row r="613" spans="2:60" ht="16.5" hidden="1" customHeight="1" x14ac:dyDescent="0.25">
      <c r="B613" s="20">
        <v>43739</v>
      </c>
      <c r="C613" s="7">
        <v>1222.5972405519601</v>
      </c>
      <c r="D613" s="7">
        <v>1042.7448101899499</v>
      </c>
      <c r="E613" s="7">
        <v>1065.3174715751099</v>
      </c>
      <c r="F613" s="7">
        <v>2590.6153833292701</v>
      </c>
      <c r="G613" s="7">
        <v>1425.18935396148</v>
      </c>
      <c r="H613" s="7">
        <v>1242.3098100473401</v>
      </c>
      <c r="I613" s="7">
        <v>763.06170995813602</v>
      </c>
      <c r="J613" s="7">
        <v>625.51156787468597</v>
      </c>
      <c r="K613" s="7">
        <v>1744.0969523050601</v>
      </c>
      <c r="L613" s="7">
        <v>1126.0137846021801</v>
      </c>
      <c r="M613" s="7">
        <v>600.14697224041504</v>
      </c>
      <c r="N613" s="7">
        <v>922.72538120712795</v>
      </c>
      <c r="O613" s="7">
        <v>2213.3181738082999</v>
      </c>
      <c r="P613" s="7">
        <v>870.84754284082805</v>
      </c>
      <c r="Q613" s="7">
        <v>1395.4739201677601</v>
      </c>
      <c r="R613" s="7">
        <v>2355.32501440754</v>
      </c>
      <c r="S613" s="7">
        <v>986.93591802652895</v>
      </c>
      <c r="T613" s="19">
        <v>1427.3837044469501</v>
      </c>
      <c r="V613" s="20">
        <v>43739</v>
      </c>
      <c r="W613" s="7">
        <v>1340.1290226757501</v>
      </c>
      <c r="X613" s="7">
        <v>1251.4492025791101</v>
      </c>
      <c r="Y613" s="7">
        <v>1153.67231722615</v>
      </c>
      <c r="Z613" s="7">
        <v>2435.4539023119501</v>
      </c>
      <c r="AA613" s="7">
        <v>1513.59839304452</v>
      </c>
      <c r="AB613" s="7">
        <v>1402.7304149998799</v>
      </c>
      <c r="AC613" s="7">
        <v>975.77610423355395</v>
      </c>
      <c r="AD613" s="7">
        <v>717.52867195097804</v>
      </c>
      <c r="AE613" s="7">
        <v>2031.8359037789401</v>
      </c>
      <c r="AF613" s="7">
        <v>1132.3289620664</v>
      </c>
      <c r="AG613" s="7">
        <v>759.39601834258895</v>
      </c>
      <c r="AH613" s="7">
        <v>1136.1753969323599</v>
      </c>
      <c r="AI613" s="7">
        <v>2432.6609606041402</v>
      </c>
      <c r="AJ613" s="7">
        <v>893.41965064774695</v>
      </c>
      <c r="AK613" s="7">
        <v>1759.72078462236</v>
      </c>
      <c r="AL613" s="7">
        <v>2477.3878118510402</v>
      </c>
      <c r="AM613" s="7">
        <v>1058.34270480998</v>
      </c>
      <c r="AN613" s="19">
        <v>1610.99017620419</v>
      </c>
      <c r="AP613" s="20">
        <v>43739</v>
      </c>
      <c r="AQ613" s="7">
        <v>1034.4991275463699</v>
      </c>
      <c r="AR613" s="7">
        <v>547.555148574741</v>
      </c>
      <c r="AS613" s="7">
        <v>792.58934121534401</v>
      </c>
      <c r="AT613" s="7">
        <v>2818.6280678943899</v>
      </c>
      <c r="AU613" s="7">
        <v>1274.21959103776</v>
      </c>
      <c r="AV613" s="7">
        <v>952.20550961849301</v>
      </c>
      <c r="AW613" s="7">
        <v>501.13391243587103</v>
      </c>
      <c r="AX613" s="7">
        <v>534.68497358048103</v>
      </c>
      <c r="AY613" s="7">
        <v>1261.03778486534</v>
      </c>
      <c r="AZ613" s="7">
        <v>1113.88734830472</v>
      </c>
      <c r="BA613" s="7">
        <v>404.30667505448298</v>
      </c>
      <c r="BB613" s="7">
        <v>668.22817158138298</v>
      </c>
      <c r="BC613" s="7">
        <v>1541.13772528393</v>
      </c>
      <c r="BD613" s="7">
        <v>834.03742197363101</v>
      </c>
      <c r="BE613" s="7">
        <v>668.66714772424803</v>
      </c>
      <c r="BF613" s="7">
        <v>1538.71019022009</v>
      </c>
      <c r="BG613" s="7">
        <v>580.29017728797305</v>
      </c>
      <c r="BH613" s="19">
        <v>1092.98770749306</v>
      </c>
    </row>
    <row r="614" spans="2:60" ht="16.5" hidden="1" customHeight="1" x14ac:dyDescent="0.25">
      <c r="B614" s="21">
        <v>43770</v>
      </c>
      <c r="C614" s="11">
        <v>1216.48573174423</v>
      </c>
      <c r="D614" s="11">
        <v>1045.6265654694801</v>
      </c>
      <c r="E614" s="11">
        <v>1032.75111493296</v>
      </c>
      <c r="F614" s="11">
        <v>2433.3968424306699</v>
      </c>
      <c r="G614" s="11">
        <v>1473.8206331639899</v>
      </c>
      <c r="H614" s="11">
        <v>1099.7171264679</v>
      </c>
      <c r="I614" s="11">
        <v>822.08541865197799</v>
      </c>
      <c r="J614" s="11">
        <v>648.94190516681397</v>
      </c>
      <c r="K614" s="11">
        <v>1791.6120539923199</v>
      </c>
      <c r="L614" s="11">
        <v>1180.23556157958</v>
      </c>
      <c r="M614" s="11">
        <v>596.33107394308001</v>
      </c>
      <c r="N614" s="11">
        <v>849.984718747187</v>
      </c>
      <c r="O614" s="11">
        <v>2184.7262014112198</v>
      </c>
      <c r="P614" s="11">
        <v>844.15447135763497</v>
      </c>
      <c r="Q614" s="11">
        <v>1409.0565377615201</v>
      </c>
      <c r="R614" s="11">
        <v>2326.3036167052301</v>
      </c>
      <c r="S614" s="11">
        <v>1554.8761233349101</v>
      </c>
      <c r="T614" s="18">
        <v>1444.4621082846199</v>
      </c>
      <c r="V614" s="21">
        <v>43770</v>
      </c>
      <c r="W614" s="11">
        <v>1382.0661247343601</v>
      </c>
      <c r="X614" s="11">
        <v>1279.1660862480301</v>
      </c>
      <c r="Y614" s="11">
        <v>1080.4585783615601</v>
      </c>
      <c r="Z614" s="11">
        <v>2308.2023347808499</v>
      </c>
      <c r="AA614" s="11">
        <v>1548.2051537114</v>
      </c>
      <c r="AB614" s="11">
        <v>1273.1701125110001</v>
      </c>
      <c r="AC614" s="11">
        <v>1002.46848945239</v>
      </c>
      <c r="AD614" s="11">
        <v>773.83733854854199</v>
      </c>
      <c r="AE614" s="11">
        <v>2073.0920335011401</v>
      </c>
      <c r="AF614" s="11">
        <v>1221.0008032369501</v>
      </c>
      <c r="AG614" s="11">
        <v>732.53693499543601</v>
      </c>
      <c r="AH614" s="11">
        <v>1105.3574129385099</v>
      </c>
      <c r="AI614" s="11">
        <v>2419.22956371081</v>
      </c>
      <c r="AJ614" s="11">
        <v>872.21113430282196</v>
      </c>
      <c r="AK614" s="11">
        <v>1862.8084637044601</v>
      </c>
      <c r="AL614" s="11">
        <v>2462.5147101202501</v>
      </c>
      <c r="AM614" s="11">
        <v>1700.6918244702299</v>
      </c>
      <c r="AN614" s="18">
        <v>1656.21850380822</v>
      </c>
      <c r="AP614" s="21">
        <v>43770</v>
      </c>
      <c r="AQ614" s="11">
        <v>972.47123946438899</v>
      </c>
      <c r="AR614" s="11">
        <v>612.90253321256</v>
      </c>
      <c r="AS614" s="11">
        <v>887.833822642153</v>
      </c>
      <c r="AT614" s="11">
        <v>2647.4347208408199</v>
      </c>
      <c r="AU614" s="11">
        <v>1311.68256696303</v>
      </c>
      <c r="AV614" s="11">
        <v>822.50957574958204</v>
      </c>
      <c r="AW614" s="11">
        <v>575.34336814260996</v>
      </c>
      <c r="AX614" s="11">
        <v>534.10169941930997</v>
      </c>
      <c r="AY614" s="11">
        <v>1260.40023923744</v>
      </c>
      <c r="AZ614" s="11">
        <v>1099.4084024266001</v>
      </c>
      <c r="BA614" s="11">
        <v>441.989828425035</v>
      </c>
      <c r="BB614" s="11">
        <v>593.96108357578703</v>
      </c>
      <c r="BC614" s="11">
        <v>1552.23119850331</v>
      </c>
      <c r="BD614" s="11">
        <v>802.74451414863495</v>
      </c>
      <c r="BE614" s="11">
        <v>579.70968223240004</v>
      </c>
      <c r="BF614" s="11">
        <v>1422.12498304931</v>
      </c>
      <c r="BG614" s="11">
        <v>473.44616366366301</v>
      </c>
      <c r="BH614" s="18">
        <v>1061.3418805184001</v>
      </c>
    </row>
    <row r="615" spans="2:60" ht="16.5" hidden="1" customHeight="1" x14ac:dyDescent="0.25">
      <c r="B615" s="20">
        <v>43800</v>
      </c>
      <c r="C615" s="7">
        <v>1222.0412823323099</v>
      </c>
      <c r="D615" s="7">
        <v>1019.21789118861</v>
      </c>
      <c r="E615" s="7">
        <v>1059.8459977188099</v>
      </c>
      <c r="F615" s="7">
        <v>2615.1955120480002</v>
      </c>
      <c r="G615" s="7">
        <v>1486.3383658768901</v>
      </c>
      <c r="H615" s="7">
        <v>1160.904800692</v>
      </c>
      <c r="I615" s="7">
        <v>815.35133131057</v>
      </c>
      <c r="J615" s="7">
        <v>724.408232650125</v>
      </c>
      <c r="K615" s="7">
        <v>1807.38127892344</v>
      </c>
      <c r="L615" s="7">
        <v>1126.4887024119701</v>
      </c>
      <c r="M615" s="7">
        <v>657.631158832859</v>
      </c>
      <c r="N615" s="7">
        <v>942.74028328611803</v>
      </c>
      <c r="O615" s="7">
        <v>2315.2237078418998</v>
      </c>
      <c r="P615" s="7">
        <v>878.00287858874196</v>
      </c>
      <c r="Q615" s="7">
        <v>1530.5133800669901</v>
      </c>
      <c r="R615" s="7">
        <v>2376.9196204964701</v>
      </c>
      <c r="S615" s="7">
        <v>908.03874354521702</v>
      </c>
      <c r="T615" s="19">
        <v>1477.8816446174301</v>
      </c>
      <c r="V615" s="20">
        <v>43800</v>
      </c>
      <c r="W615" s="7">
        <v>1354.92912357204</v>
      </c>
      <c r="X615" s="7">
        <v>1257.17153916132</v>
      </c>
      <c r="Y615" s="7">
        <v>1131.63450374222</v>
      </c>
      <c r="Z615" s="7">
        <v>2426.9270525667998</v>
      </c>
      <c r="AA615" s="7">
        <v>1521.07106549797</v>
      </c>
      <c r="AB615" s="7">
        <v>1376.00578795972</v>
      </c>
      <c r="AC615" s="7">
        <v>973.35906169556699</v>
      </c>
      <c r="AD615" s="7">
        <v>852.72191884320398</v>
      </c>
      <c r="AE615" s="7">
        <v>2082.8254595437402</v>
      </c>
      <c r="AF615" s="7">
        <v>1148.20254325105</v>
      </c>
      <c r="AG615" s="7">
        <v>807.65505447661894</v>
      </c>
      <c r="AH615" s="7">
        <v>1132.06386116558</v>
      </c>
      <c r="AI615" s="7">
        <v>2515.8643008485101</v>
      </c>
      <c r="AJ615" s="7">
        <v>899.86035090538905</v>
      </c>
      <c r="AK615" s="7">
        <v>1887.4241374758201</v>
      </c>
      <c r="AL615" s="7">
        <v>2545.74683532173</v>
      </c>
      <c r="AM615" s="7">
        <v>1049.5666267398401</v>
      </c>
      <c r="AN615" s="19">
        <v>1664.0460840211299</v>
      </c>
      <c r="AP615" s="20">
        <v>43800</v>
      </c>
      <c r="AQ615" s="7">
        <v>1020.58961777426</v>
      </c>
      <c r="AR615" s="7">
        <v>532.77421338115403</v>
      </c>
      <c r="AS615" s="7">
        <v>830.03225069356802</v>
      </c>
      <c r="AT615" s="7">
        <v>2945.08337902825</v>
      </c>
      <c r="AU615" s="7">
        <v>1414.63248881045</v>
      </c>
      <c r="AV615" s="7">
        <v>800.44462450744004</v>
      </c>
      <c r="AW615" s="7">
        <v>574.92127064748297</v>
      </c>
      <c r="AX615" s="7">
        <v>591.76687781548003</v>
      </c>
      <c r="AY615" s="7">
        <v>1313.02456646309</v>
      </c>
      <c r="AZ615" s="7">
        <v>1082.4518428112899</v>
      </c>
      <c r="BA615" s="7">
        <v>449.81567665485602</v>
      </c>
      <c r="BB615" s="7">
        <v>684.96415286827505</v>
      </c>
      <c r="BC615" s="7">
        <v>1739.08630779288</v>
      </c>
      <c r="BD615" s="7">
        <v>844.76708053873494</v>
      </c>
      <c r="BE615" s="7">
        <v>857.88817171950905</v>
      </c>
      <c r="BF615" s="7">
        <v>1407.21885519801</v>
      </c>
      <c r="BG615" s="7">
        <v>475.45323941050998</v>
      </c>
      <c r="BH615" s="19">
        <v>1127.84502047975</v>
      </c>
    </row>
    <row r="616" spans="2:60" ht="16.5" hidden="1" customHeight="1" x14ac:dyDescent="0.25">
      <c r="B616" s="21">
        <v>43831</v>
      </c>
      <c r="C616" s="11">
        <v>1240.01865000012</v>
      </c>
      <c r="D616" s="11">
        <v>1028.53854562432</v>
      </c>
      <c r="E616" s="11">
        <v>1007.62634669932</v>
      </c>
      <c r="F616" s="11">
        <v>2620.29671913946</v>
      </c>
      <c r="G616" s="11">
        <v>1503.14705802198</v>
      </c>
      <c r="H616" s="11">
        <v>1114.4316874322799</v>
      </c>
      <c r="I616" s="11">
        <v>823.23388512474799</v>
      </c>
      <c r="J616" s="11">
        <v>722.99584127596097</v>
      </c>
      <c r="K616" s="11">
        <v>1875.3404790274001</v>
      </c>
      <c r="L616" s="11">
        <v>1161.5629422110601</v>
      </c>
      <c r="M616" s="11">
        <v>568.60633713150798</v>
      </c>
      <c r="N616" s="11">
        <v>975.76004762615605</v>
      </c>
      <c r="O616" s="11">
        <v>2367.7795762767701</v>
      </c>
      <c r="P616" s="11">
        <v>876.64120387453795</v>
      </c>
      <c r="Q616" s="11">
        <v>1386.3576100483899</v>
      </c>
      <c r="R616" s="11">
        <v>2446.8772501888702</v>
      </c>
      <c r="S616" s="11">
        <v>882.34466387146699</v>
      </c>
      <c r="T616" s="18">
        <v>1492.8374252784999</v>
      </c>
      <c r="V616" s="21">
        <v>43831</v>
      </c>
      <c r="W616" s="11">
        <v>1373.2905088909899</v>
      </c>
      <c r="X616" s="11">
        <v>1242.5200276048199</v>
      </c>
      <c r="Y616" s="11">
        <v>1093.8953984857101</v>
      </c>
      <c r="Z616" s="11">
        <v>2325.32885528111</v>
      </c>
      <c r="AA616" s="11">
        <v>1517.2993963726899</v>
      </c>
      <c r="AB616" s="11">
        <v>1308.36171821534</v>
      </c>
      <c r="AC616" s="11">
        <v>984.925586391715</v>
      </c>
      <c r="AD616" s="11">
        <v>828.17280617474398</v>
      </c>
      <c r="AE616" s="11">
        <v>2179.2129516596501</v>
      </c>
      <c r="AF616" s="11">
        <v>1187.68309010352</v>
      </c>
      <c r="AG616" s="11">
        <v>697.57973848910501</v>
      </c>
      <c r="AH616" s="11">
        <v>1233.09460151544</v>
      </c>
      <c r="AI616" s="11">
        <v>2568.28550595153</v>
      </c>
      <c r="AJ616" s="11">
        <v>935.60886950850602</v>
      </c>
      <c r="AK616" s="11">
        <v>1697.6932515838901</v>
      </c>
      <c r="AL616" s="11">
        <v>2517.9192439700801</v>
      </c>
      <c r="AM616" s="11">
        <v>961.27058288395801</v>
      </c>
      <c r="AN616" s="18">
        <v>1679.6518895664201</v>
      </c>
      <c r="AP616" s="21">
        <v>43831</v>
      </c>
      <c r="AQ616" s="11">
        <v>1050.0459543433899</v>
      </c>
      <c r="AR616" s="11">
        <v>657.46127337038899</v>
      </c>
      <c r="AS616" s="11">
        <v>766.50566605504503</v>
      </c>
      <c r="AT616" s="11">
        <v>3094.7342212240501</v>
      </c>
      <c r="AU616" s="11">
        <v>1479.0200691733601</v>
      </c>
      <c r="AV616" s="11">
        <v>844.01486913420104</v>
      </c>
      <c r="AW616" s="11">
        <v>551.71693001189794</v>
      </c>
      <c r="AX616" s="11">
        <v>595.66477024892799</v>
      </c>
      <c r="AY616" s="11">
        <v>1290.26453359681</v>
      </c>
      <c r="AZ616" s="11">
        <v>1105.7811086259301</v>
      </c>
      <c r="BA616" s="11">
        <v>415.75705835282503</v>
      </c>
      <c r="BB616" s="11">
        <v>662.75764927371802</v>
      </c>
      <c r="BC616" s="11">
        <v>1695.13413513254</v>
      </c>
      <c r="BD616" s="11">
        <v>790.51652729925797</v>
      </c>
      <c r="BE616" s="11">
        <v>734.97564281641905</v>
      </c>
      <c r="BF616" s="11">
        <v>1880.17853558964</v>
      </c>
      <c r="BG616" s="11">
        <v>413.44093421374401</v>
      </c>
      <c r="BH616" s="18">
        <v>1137.5959795393801</v>
      </c>
    </row>
    <row r="617" spans="2:60" ht="16.5" hidden="1" customHeight="1" x14ac:dyDescent="0.25">
      <c r="B617" s="20">
        <v>43862</v>
      </c>
      <c r="C617" s="7">
        <v>1215.2975636813401</v>
      </c>
      <c r="D617" s="7">
        <v>999.24118392133596</v>
      </c>
      <c r="E617" s="7">
        <v>1066.24536613639</v>
      </c>
      <c r="F617" s="7">
        <v>2455.9759288225</v>
      </c>
      <c r="G617" s="7">
        <v>1490.7541501563401</v>
      </c>
      <c r="H617" s="7">
        <v>1272.77114198803</v>
      </c>
      <c r="I617" s="7">
        <v>800.687265877664</v>
      </c>
      <c r="J617" s="7">
        <v>703.82948062345201</v>
      </c>
      <c r="K617" s="7">
        <v>1790.4699334889301</v>
      </c>
      <c r="L617" s="7">
        <v>1102.44345701519</v>
      </c>
      <c r="M617" s="7">
        <v>608.00934147454905</v>
      </c>
      <c r="N617" s="7">
        <v>900.41531283004997</v>
      </c>
      <c r="O617" s="7">
        <v>2323.1561518804901</v>
      </c>
      <c r="P617" s="7">
        <v>839.08990035205704</v>
      </c>
      <c r="Q617" s="7">
        <v>1465.9624211841499</v>
      </c>
      <c r="R617" s="7">
        <v>2310.7798039987401</v>
      </c>
      <c r="S617" s="7">
        <v>979.03692546023296</v>
      </c>
      <c r="T617" s="19">
        <v>1439.0941949893599</v>
      </c>
      <c r="V617" s="20">
        <v>43862</v>
      </c>
      <c r="W617" s="7">
        <v>1336.9310349427601</v>
      </c>
      <c r="X617" s="7">
        <v>1254.45121125827</v>
      </c>
      <c r="Y617" s="7">
        <v>1158.10098700967</v>
      </c>
      <c r="Z617" s="7">
        <v>2457.64039621662</v>
      </c>
      <c r="AA617" s="7">
        <v>1517.5468782610401</v>
      </c>
      <c r="AB617" s="7">
        <v>1360.5958475906</v>
      </c>
      <c r="AC617" s="7">
        <v>943.97485521671797</v>
      </c>
      <c r="AD617" s="7">
        <v>836.79285668605905</v>
      </c>
      <c r="AE617" s="7">
        <v>2085.1313113998899</v>
      </c>
      <c r="AF617" s="7">
        <v>1139.39227583052</v>
      </c>
      <c r="AG617" s="7">
        <v>817.96339823554501</v>
      </c>
      <c r="AH617" s="7">
        <v>1145.2918618651599</v>
      </c>
      <c r="AI617" s="7">
        <v>2513.5635230224698</v>
      </c>
      <c r="AJ617" s="7">
        <v>895.39957515152196</v>
      </c>
      <c r="AK617" s="7">
        <v>1712.32798011664</v>
      </c>
      <c r="AL617" s="7">
        <v>2425.40021807228</v>
      </c>
      <c r="AM617" s="7">
        <v>1099.64410179983</v>
      </c>
      <c r="AN617" s="19">
        <v>1638.5194829520799</v>
      </c>
      <c r="AP617" s="20">
        <v>43862</v>
      </c>
      <c r="AQ617" s="7">
        <v>1043.30365983979</v>
      </c>
      <c r="AR617" s="7">
        <v>489.401873362792</v>
      </c>
      <c r="AS617" s="7">
        <v>762.74357198677399</v>
      </c>
      <c r="AT617" s="7">
        <v>2452.6661969311199</v>
      </c>
      <c r="AU617" s="7">
        <v>1442.3908584369799</v>
      </c>
      <c r="AV617" s="7">
        <v>1086.9642364532001</v>
      </c>
      <c r="AW617" s="7">
        <v>555.42293737527302</v>
      </c>
      <c r="AX617" s="7">
        <v>532.29651747450396</v>
      </c>
      <c r="AY617" s="7">
        <v>1236.6264737571601</v>
      </c>
      <c r="AZ617" s="7">
        <v>1030.5913419855799</v>
      </c>
      <c r="BA617" s="7">
        <v>413.24270361244299</v>
      </c>
      <c r="BB617" s="7">
        <v>608.32475034229606</v>
      </c>
      <c r="BC617" s="7">
        <v>1647.97906825</v>
      </c>
      <c r="BD617" s="7">
        <v>761.76494510447799</v>
      </c>
      <c r="BE617" s="7">
        <v>816.10865314685304</v>
      </c>
      <c r="BF617" s="7">
        <v>1536.0652789087901</v>
      </c>
      <c r="BG617" s="7">
        <v>532.93527208480498</v>
      </c>
      <c r="BH617" s="19">
        <v>1059.52533844647</v>
      </c>
    </row>
    <row r="618" spans="2:60" ht="15" hidden="1" customHeight="1" x14ac:dyDescent="0.25">
      <c r="B618" s="21">
        <v>43891</v>
      </c>
      <c r="C618" s="11">
        <v>1246.8171992637799</v>
      </c>
      <c r="D618" s="11">
        <v>1028.6652983706499</v>
      </c>
      <c r="E618" s="11">
        <v>1146.3319636106301</v>
      </c>
      <c r="F618" s="11">
        <v>2320.52524446288</v>
      </c>
      <c r="G618" s="11">
        <v>1521.22103823424</v>
      </c>
      <c r="H618" s="11">
        <v>1254.4865975749599</v>
      </c>
      <c r="I618" s="11">
        <v>811.89429318109899</v>
      </c>
      <c r="J618" s="11">
        <v>720.81930827280905</v>
      </c>
      <c r="K618" s="11">
        <v>1798.9575820673001</v>
      </c>
      <c r="L618" s="11">
        <v>1097.8661532023</v>
      </c>
      <c r="M618" s="11">
        <v>645.27661692712502</v>
      </c>
      <c r="N618" s="11">
        <v>930.75493772753396</v>
      </c>
      <c r="O618" s="11">
        <v>2261.0811950028901</v>
      </c>
      <c r="P618" s="11">
        <v>863.27156392371103</v>
      </c>
      <c r="Q618" s="11">
        <v>1264.7538323670201</v>
      </c>
      <c r="R618" s="11">
        <v>2230.70659283839</v>
      </c>
      <c r="S618" s="11">
        <v>947.00417299849698</v>
      </c>
      <c r="T618" s="18">
        <v>1451.9343719196399</v>
      </c>
      <c r="V618" s="21">
        <v>43891</v>
      </c>
      <c r="W618" s="11">
        <v>1324.1699375148601</v>
      </c>
      <c r="X618" s="11">
        <v>1297.5478838679701</v>
      </c>
      <c r="Y618" s="11">
        <v>1218.3470519397599</v>
      </c>
      <c r="Z618" s="11">
        <v>2338.4644920962401</v>
      </c>
      <c r="AA618" s="11">
        <v>1555.2577265575801</v>
      </c>
      <c r="AB618" s="11">
        <v>1426.48305649602</v>
      </c>
      <c r="AC618" s="11">
        <v>981.26476673087097</v>
      </c>
      <c r="AD618" s="11">
        <v>827.40626262073397</v>
      </c>
      <c r="AE618" s="11">
        <v>2084.0808663215498</v>
      </c>
      <c r="AF618" s="11">
        <v>1147.59836283098</v>
      </c>
      <c r="AG618" s="11">
        <v>756.37241281297099</v>
      </c>
      <c r="AH618" s="11">
        <v>1145.9479936201601</v>
      </c>
      <c r="AI618" s="11">
        <v>2474.4962872627898</v>
      </c>
      <c r="AJ618" s="11">
        <v>881.72863298192203</v>
      </c>
      <c r="AK618" s="11">
        <v>1590.53978607002</v>
      </c>
      <c r="AL618" s="11">
        <v>2412.8430864289999</v>
      </c>
      <c r="AM618" s="11">
        <v>1032.37967760416</v>
      </c>
      <c r="AN618" s="18">
        <v>1635.16766168505</v>
      </c>
      <c r="AP618" s="21">
        <v>43891</v>
      </c>
      <c r="AQ618" s="11">
        <v>1125.90280711952</v>
      </c>
      <c r="AR618" s="11">
        <v>499.72651274248699</v>
      </c>
      <c r="AS618" s="11">
        <v>879.07751359887595</v>
      </c>
      <c r="AT618" s="11">
        <v>2292.6588718478401</v>
      </c>
      <c r="AU618" s="11">
        <v>1453.96396162728</v>
      </c>
      <c r="AV618" s="11">
        <v>906.10246219945395</v>
      </c>
      <c r="AW618" s="11">
        <v>575.48586095523297</v>
      </c>
      <c r="AX618" s="11">
        <v>592.83792279260695</v>
      </c>
      <c r="AY618" s="11">
        <v>1323.46560797597</v>
      </c>
      <c r="AZ618" s="11">
        <v>1002.42236808456</v>
      </c>
      <c r="BA618" s="11">
        <v>482.196114578042</v>
      </c>
      <c r="BB618" s="11">
        <v>625.699532580403</v>
      </c>
      <c r="BC618" s="11">
        <v>1534.9689402142001</v>
      </c>
      <c r="BD618" s="11">
        <v>833.62556253337004</v>
      </c>
      <c r="BE618" s="11">
        <v>691.51935603797301</v>
      </c>
      <c r="BF618" s="11">
        <v>1265.2547333134601</v>
      </c>
      <c r="BG618" s="11">
        <v>546.70876678876596</v>
      </c>
      <c r="BH618" s="18">
        <v>1102.9942417074101</v>
      </c>
    </row>
    <row r="619" spans="2:60" ht="15" hidden="1" customHeight="1" x14ac:dyDescent="0.25">
      <c r="B619" s="20">
        <v>43922</v>
      </c>
      <c r="C619" s="7">
        <v>1222.3407140852</v>
      </c>
      <c r="D619" s="7">
        <v>1048.1066503428001</v>
      </c>
      <c r="E619" s="7">
        <v>1290.9555449644499</v>
      </c>
      <c r="F619" s="7">
        <v>2919.6381384326201</v>
      </c>
      <c r="G619" s="7">
        <v>1391.5101468149701</v>
      </c>
      <c r="H619" s="7">
        <v>1188.9175952799301</v>
      </c>
      <c r="I619" s="7">
        <v>1016.11269521314</v>
      </c>
      <c r="J619" s="7">
        <v>675.52345574361402</v>
      </c>
      <c r="K619" s="7">
        <v>1863.2865167698601</v>
      </c>
      <c r="L619" s="7">
        <v>1096.31746825811</v>
      </c>
      <c r="M619" s="7">
        <v>670.46948165152799</v>
      </c>
      <c r="N619" s="7">
        <v>1168.3997451161499</v>
      </c>
      <c r="O619" s="7">
        <v>2181.9503143360698</v>
      </c>
      <c r="P619" s="7">
        <v>850.93484821828395</v>
      </c>
      <c r="Q619" s="7">
        <v>1490.3687901298699</v>
      </c>
      <c r="R619" s="7">
        <v>2362.4679574879801</v>
      </c>
      <c r="S619" s="7">
        <v>977.71352983659801</v>
      </c>
      <c r="T619" s="19">
        <v>1513.1894934690499</v>
      </c>
      <c r="V619" s="20">
        <v>43922</v>
      </c>
      <c r="W619" s="7">
        <v>1292.9134382092</v>
      </c>
      <c r="X619" s="7">
        <v>1170.3597635799599</v>
      </c>
      <c r="Y619" s="7">
        <v>1327.96299097065</v>
      </c>
      <c r="Z619" s="7">
        <v>2649.4055830982302</v>
      </c>
      <c r="AA619" s="7">
        <v>1502.5089893976301</v>
      </c>
      <c r="AB619" s="7">
        <v>1336.45636612663</v>
      </c>
      <c r="AC619" s="7">
        <v>1125.7217241886101</v>
      </c>
      <c r="AD619" s="7">
        <v>850.10353138871199</v>
      </c>
      <c r="AE619" s="7">
        <v>2173.4471176629299</v>
      </c>
      <c r="AF619" s="7">
        <v>1144.95625244388</v>
      </c>
      <c r="AG619" s="7">
        <v>738.80533453887801</v>
      </c>
      <c r="AH619" s="7">
        <v>1235.12074410283</v>
      </c>
      <c r="AI619" s="7">
        <v>2393.0342068868699</v>
      </c>
      <c r="AJ619" s="7">
        <v>922.02897770765696</v>
      </c>
      <c r="AK619" s="7">
        <v>1722.95771096972</v>
      </c>
      <c r="AL619" s="7">
        <v>2547.3813101895498</v>
      </c>
      <c r="AM619" s="7">
        <v>1007.1675522388</v>
      </c>
      <c r="AN619" s="19">
        <v>1695.2774576649699</v>
      </c>
      <c r="AP619" s="20">
        <v>43922</v>
      </c>
      <c r="AQ619" s="7">
        <v>1123.6235350798399</v>
      </c>
      <c r="AR619" s="7">
        <v>806.61495927669398</v>
      </c>
      <c r="AS619" s="7">
        <v>1146.4847145593801</v>
      </c>
      <c r="AT619" s="7">
        <v>3409.55402965346</v>
      </c>
      <c r="AU619" s="7">
        <v>1233.0248198934801</v>
      </c>
      <c r="AV619" s="7">
        <v>924.82360885401999</v>
      </c>
      <c r="AW619" s="7">
        <v>816.40938885913204</v>
      </c>
      <c r="AX619" s="7">
        <v>536.04689700592701</v>
      </c>
      <c r="AY619" s="7">
        <v>1344.19072426094</v>
      </c>
      <c r="AZ619" s="7">
        <v>1015.69522989772</v>
      </c>
      <c r="BA619" s="7">
        <v>564.85794884823804</v>
      </c>
      <c r="BB619" s="7">
        <v>1045.2024224628301</v>
      </c>
      <c r="BC619" s="7">
        <v>1644.57704230591</v>
      </c>
      <c r="BD619" s="7">
        <v>764.94203025055594</v>
      </c>
      <c r="BE619" s="7">
        <v>817.89671922377102</v>
      </c>
      <c r="BF619" s="7">
        <v>1347.5912446437401</v>
      </c>
      <c r="BG619" s="7">
        <v>767.62114537444904</v>
      </c>
      <c r="BH619" s="19">
        <v>1194.4194382836599</v>
      </c>
    </row>
    <row r="620" spans="2:60" ht="15" hidden="1" customHeight="1" x14ac:dyDescent="0.25">
      <c r="B620" s="21">
        <v>43952</v>
      </c>
      <c r="C620" s="11">
        <v>1218.71073281707</v>
      </c>
      <c r="D620" s="11">
        <v>1108.9021123785301</v>
      </c>
      <c r="E620" s="11">
        <v>1155.6078852330099</v>
      </c>
      <c r="F620" s="11">
        <v>2707.7192747919298</v>
      </c>
      <c r="G620" s="11">
        <v>1411.9635806136801</v>
      </c>
      <c r="H620" s="11">
        <v>1202.80316248605</v>
      </c>
      <c r="I620" s="11">
        <v>846.01991001317799</v>
      </c>
      <c r="J620" s="11">
        <v>705.52519332265604</v>
      </c>
      <c r="K620" s="11">
        <v>1873.0951921409601</v>
      </c>
      <c r="L620" s="11">
        <v>1054.49290534189</v>
      </c>
      <c r="M620" s="11">
        <v>647.65044622162395</v>
      </c>
      <c r="N620" s="11">
        <v>1003.2216098173</v>
      </c>
      <c r="O620" s="11">
        <v>2256.1192431414202</v>
      </c>
      <c r="P620" s="11">
        <v>851.22477606795701</v>
      </c>
      <c r="Q620" s="11">
        <v>1482.9139772239901</v>
      </c>
      <c r="R620" s="11">
        <v>2408.87010517812</v>
      </c>
      <c r="S620" s="11">
        <v>1121.9289045395301</v>
      </c>
      <c r="T620" s="18">
        <v>1482.58631808377</v>
      </c>
      <c r="V620" s="21">
        <v>43952</v>
      </c>
      <c r="W620" s="11">
        <v>1339.23357676572</v>
      </c>
      <c r="X620" s="11">
        <v>1236.3511532770899</v>
      </c>
      <c r="Y620" s="11">
        <v>1301.4784762598299</v>
      </c>
      <c r="Z620" s="11">
        <v>2453.6217228670098</v>
      </c>
      <c r="AA620" s="11">
        <v>1418.23673757746</v>
      </c>
      <c r="AB620" s="11">
        <v>1423.6935390927699</v>
      </c>
      <c r="AC620" s="11">
        <v>1013.10373914613</v>
      </c>
      <c r="AD620" s="11">
        <v>799.77460385172196</v>
      </c>
      <c r="AE620" s="11">
        <v>2175.2593110568901</v>
      </c>
      <c r="AF620" s="11">
        <v>1109.0656296966299</v>
      </c>
      <c r="AG620" s="11">
        <v>784.42146478471602</v>
      </c>
      <c r="AH620" s="11">
        <v>1234.10816303961</v>
      </c>
      <c r="AI620" s="11">
        <v>2436.9654991810498</v>
      </c>
      <c r="AJ620" s="11">
        <v>925.14601918127698</v>
      </c>
      <c r="AK620" s="11">
        <v>1687.0767751460701</v>
      </c>
      <c r="AL620" s="11">
        <v>2542.9262477154298</v>
      </c>
      <c r="AM620" s="11">
        <v>1225.3625279599801</v>
      </c>
      <c r="AN620" s="18">
        <v>1679.67941750043</v>
      </c>
      <c r="AP620" s="21">
        <v>43952</v>
      </c>
      <c r="AQ620" s="11">
        <v>1051.71229076857</v>
      </c>
      <c r="AR620" s="11">
        <v>797.99790147182898</v>
      </c>
      <c r="AS620" s="11">
        <v>664.41245708680697</v>
      </c>
      <c r="AT620" s="11">
        <v>3115.6930815598898</v>
      </c>
      <c r="AU620" s="11">
        <v>1400.5041972665799</v>
      </c>
      <c r="AV620" s="11">
        <v>830.89416564322903</v>
      </c>
      <c r="AW620" s="11">
        <v>632.260588674416</v>
      </c>
      <c r="AX620" s="11">
        <v>608.705728017144</v>
      </c>
      <c r="AY620" s="11">
        <v>1301.3441203187999</v>
      </c>
      <c r="AZ620" s="11">
        <v>952.67954850068099</v>
      </c>
      <c r="BA620" s="11">
        <v>424.02418760781302</v>
      </c>
      <c r="BB620" s="11">
        <v>680.50684313671297</v>
      </c>
      <c r="BC620" s="11">
        <v>1725.28353274863</v>
      </c>
      <c r="BD620" s="11">
        <v>759.77293418237798</v>
      </c>
      <c r="BE620" s="11">
        <v>841.95554437869805</v>
      </c>
      <c r="BF620" s="11">
        <v>1609.9187333099001</v>
      </c>
      <c r="BG620" s="11">
        <v>677.78262006079001</v>
      </c>
      <c r="BH620" s="18">
        <v>1118.0677337494801</v>
      </c>
    </row>
    <row r="621" spans="2:60" ht="15" hidden="1" customHeight="1" x14ac:dyDescent="0.25">
      <c r="B621" s="20">
        <v>43983</v>
      </c>
      <c r="C621" s="7">
        <v>1222.7913347895999</v>
      </c>
      <c r="D621" s="7">
        <v>1004.85211476439</v>
      </c>
      <c r="E621" s="7">
        <v>1188.2815125146401</v>
      </c>
      <c r="F621" s="7">
        <v>2202.8230488920799</v>
      </c>
      <c r="G621" s="7">
        <v>1379.39875314455</v>
      </c>
      <c r="H621" s="7">
        <v>1279.5735083289401</v>
      </c>
      <c r="I621" s="7">
        <v>851.11509778394395</v>
      </c>
      <c r="J621" s="7">
        <v>656.45592770798999</v>
      </c>
      <c r="K621" s="7">
        <v>1838.1509905860801</v>
      </c>
      <c r="L621" s="7">
        <v>1059.0722717316801</v>
      </c>
      <c r="M621" s="7">
        <v>565.98789318163995</v>
      </c>
      <c r="N621" s="7">
        <v>897.39172030671705</v>
      </c>
      <c r="O621" s="7">
        <v>2248.46804460053</v>
      </c>
      <c r="P621" s="7">
        <v>836.18937330366703</v>
      </c>
      <c r="Q621" s="7">
        <v>1483.4868367947299</v>
      </c>
      <c r="R621" s="7">
        <v>2347.2654350286198</v>
      </c>
      <c r="S621" s="7">
        <v>1108.59606277476</v>
      </c>
      <c r="T621" s="19">
        <v>1439.29276153827</v>
      </c>
      <c r="V621" s="20">
        <v>43983</v>
      </c>
      <c r="W621" s="7">
        <v>1370.07809517135</v>
      </c>
      <c r="X621" s="7">
        <v>1296.61564424124</v>
      </c>
      <c r="Y621" s="7">
        <v>1312.6403606752001</v>
      </c>
      <c r="Z621" s="7">
        <v>2108.4045836931</v>
      </c>
      <c r="AA621" s="7">
        <v>1488.2516299956701</v>
      </c>
      <c r="AB621" s="7">
        <v>1387.1081515201599</v>
      </c>
      <c r="AC621" s="7">
        <v>1126.2111636075599</v>
      </c>
      <c r="AD621" s="7">
        <v>770.68613563760096</v>
      </c>
      <c r="AE621" s="7">
        <v>2225.1936545763901</v>
      </c>
      <c r="AF621" s="7">
        <v>1125.9044867248499</v>
      </c>
      <c r="AG621" s="7">
        <v>692.02913911967403</v>
      </c>
      <c r="AH621" s="7">
        <v>1149.9885383599801</v>
      </c>
      <c r="AI621" s="7">
        <v>2479.6801328133402</v>
      </c>
      <c r="AJ621" s="7">
        <v>875.662347605224</v>
      </c>
      <c r="AK621" s="7">
        <v>1802.5535495289</v>
      </c>
      <c r="AL621" s="7">
        <v>2552.722171933</v>
      </c>
      <c r="AM621" s="7">
        <v>1238.93913735449</v>
      </c>
      <c r="AN621" s="19">
        <v>1687.04583909437</v>
      </c>
      <c r="AP621" s="20">
        <v>43983</v>
      </c>
      <c r="AQ621" s="7">
        <v>1010.93485885369</v>
      </c>
      <c r="AR621" s="7">
        <v>581.817152033821</v>
      </c>
      <c r="AS621" s="7">
        <v>894.12190512210896</v>
      </c>
      <c r="AT621" s="7">
        <v>2383.93964845862</v>
      </c>
      <c r="AU621" s="7">
        <v>1242.0057571135801</v>
      </c>
      <c r="AV621" s="7">
        <v>1072.2820826463801</v>
      </c>
      <c r="AW621" s="7">
        <v>497.47913568324401</v>
      </c>
      <c r="AX621" s="7">
        <v>535.71540602477603</v>
      </c>
      <c r="AY621" s="7">
        <v>1223.1290199612899</v>
      </c>
      <c r="AZ621" s="7">
        <v>945.54274827571805</v>
      </c>
      <c r="BA621" s="7">
        <v>431.90124519786099</v>
      </c>
      <c r="BB621" s="7">
        <v>638.06847956999104</v>
      </c>
      <c r="BC621" s="7">
        <v>1595.9117753549899</v>
      </c>
      <c r="BD621" s="7">
        <v>780.06189941144896</v>
      </c>
      <c r="BE621" s="7">
        <v>806.56896488384598</v>
      </c>
      <c r="BF621" s="7">
        <v>1267.26456694904</v>
      </c>
      <c r="BG621" s="7">
        <v>570.05896292409898</v>
      </c>
      <c r="BH621" s="19">
        <v>1019.64075888719</v>
      </c>
    </row>
    <row r="622" spans="2:60" ht="15" hidden="1" customHeight="1" x14ac:dyDescent="0.25">
      <c r="B622" s="21">
        <v>44013</v>
      </c>
      <c r="C622" s="11">
        <v>1215.1496095730399</v>
      </c>
      <c r="D622" s="11">
        <v>986.41448632379797</v>
      </c>
      <c r="E622" s="11">
        <v>1138.5198483008301</v>
      </c>
      <c r="F622" s="11">
        <v>2799.4687590118301</v>
      </c>
      <c r="G622" s="11">
        <v>1432.3258694455001</v>
      </c>
      <c r="H622" s="11">
        <v>1142.29444363987</v>
      </c>
      <c r="I622" s="11">
        <v>751.89017226901501</v>
      </c>
      <c r="J622" s="11">
        <v>646.86639932994296</v>
      </c>
      <c r="K622" s="11">
        <v>1842.1828020437299</v>
      </c>
      <c r="L622" s="11">
        <v>1152.90033184444</v>
      </c>
      <c r="M622" s="11">
        <v>576.72857157390399</v>
      </c>
      <c r="N622" s="11">
        <v>813.60229193580096</v>
      </c>
      <c r="O622" s="11">
        <v>2265.39502283093</v>
      </c>
      <c r="P622" s="11">
        <v>859.82633257027896</v>
      </c>
      <c r="Q622" s="11">
        <v>1356.70718305116</v>
      </c>
      <c r="R622" s="11">
        <v>2437.6388376500599</v>
      </c>
      <c r="S622" s="11">
        <v>787.11230177514699</v>
      </c>
      <c r="T622" s="18">
        <v>1443.6784935711501</v>
      </c>
      <c r="V622" s="21">
        <v>44013</v>
      </c>
      <c r="W622" s="11">
        <v>1375.3802793765501</v>
      </c>
      <c r="X622" s="11">
        <v>1283.0620229102899</v>
      </c>
      <c r="Y622" s="11">
        <v>1314.0573577006501</v>
      </c>
      <c r="Z622" s="11">
        <v>2852.4967438277199</v>
      </c>
      <c r="AA622" s="11">
        <v>1512.38230192893</v>
      </c>
      <c r="AB622" s="11">
        <v>1324.06535036847</v>
      </c>
      <c r="AC622" s="11">
        <v>998.347646920187</v>
      </c>
      <c r="AD622" s="11">
        <v>823.10805959924596</v>
      </c>
      <c r="AE622" s="11">
        <v>2149.8516935371299</v>
      </c>
      <c r="AF622" s="11">
        <v>1205.0667448031099</v>
      </c>
      <c r="AG622" s="11">
        <v>702.06487018353005</v>
      </c>
      <c r="AH622" s="11">
        <v>1098.5166968415399</v>
      </c>
      <c r="AI622" s="11">
        <v>2483.40557515509</v>
      </c>
      <c r="AJ622" s="11">
        <v>895.31309538423704</v>
      </c>
      <c r="AK622" s="11">
        <v>1642.3350677000301</v>
      </c>
      <c r="AL622" s="11">
        <v>2604.7263959533202</v>
      </c>
      <c r="AM622" s="11">
        <v>851.34094721857196</v>
      </c>
      <c r="AN622" s="18">
        <v>1691.6574411761901</v>
      </c>
      <c r="AP622" s="21">
        <v>44013</v>
      </c>
      <c r="AQ622" s="11">
        <v>998.71538245644899</v>
      </c>
      <c r="AR622" s="11">
        <v>505.22225736117002</v>
      </c>
      <c r="AS622" s="11">
        <v>833.703059849856</v>
      </c>
      <c r="AT622" s="11">
        <v>2715.2981550854001</v>
      </c>
      <c r="AU622" s="11">
        <v>1313.4885187509999</v>
      </c>
      <c r="AV622" s="11">
        <v>874.48399649266798</v>
      </c>
      <c r="AW622" s="11">
        <v>522.270062544712</v>
      </c>
      <c r="AX622" s="11">
        <v>502.40777956777202</v>
      </c>
      <c r="AY622" s="11">
        <v>1373.46737211499</v>
      </c>
      <c r="AZ622" s="11">
        <v>1074.4804340999899</v>
      </c>
      <c r="BA622" s="11">
        <v>460.45547431851799</v>
      </c>
      <c r="BB622" s="11">
        <v>574.47979153221797</v>
      </c>
      <c r="BC622" s="11">
        <v>1696.5844090119999</v>
      </c>
      <c r="BD622" s="11">
        <v>815.52079532537095</v>
      </c>
      <c r="BE622" s="11">
        <v>908.67313055595503</v>
      </c>
      <c r="BF622" s="11">
        <v>1643.14217789501</v>
      </c>
      <c r="BG622" s="11">
        <v>569.71571534469899</v>
      </c>
      <c r="BH622" s="18">
        <v>1068.7933204953499</v>
      </c>
    </row>
    <row r="623" spans="2:60" ht="15" hidden="1" customHeight="1" x14ac:dyDescent="0.25">
      <c r="B623" s="20">
        <v>44044</v>
      </c>
      <c r="C623" s="7">
        <v>1188.2527075640901</v>
      </c>
      <c r="D623" s="7">
        <v>1025.44842376477</v>
      </c>
      <c r="E623" s="7">
        <v>990.64867176412997</v>
      </c>
      <c r="F623" s="7">
        <v>2525.3383112983502</v>
      </c>
      <c r="G623" s="7">
        <v>1409.44024930353</v>
      </c>
      <c r="H623" s="7">
        <v>1108.0691294404601</v>
      </c>
      <c r="I623" s="7">
        <v>707.03102714111606</v>
      </c>
      <c r="J623" s="7">
        <v>648.64014151954098</v>
      </c>
      <c r="K623" s="7">
        <v>1716.7268786320701</v>
      </c>
      <c r="L623" s="7">
        <v>1086.8663800254999</v>
      </c>
      <c r="M623" s="7">
        <v>569.61700086482301</v>
      </c>
      <c r="N623" s="7">
        <v>892.80033623997997</v>
      </c>
      <c r="O623" s="7">
        <v>1995.79218979149</v>
      </c>
      <c r="P623" s="7">
        <v>857.796931937365</v>
      </c>
      <c r="Q623" s="7">
        <v>1139.7325124174699</v>
      </c>
      <c r="R623" s="7">
        <v>2162.7111922108202</v>
      </c>
      <c r="S623" s="7">
        <v>799.46947189037201</v>
      </c>
      <c r="T623" s="19">
        <v>1293.6567866344601</v>
      </c>
      <c r="V623" s="20">
        <v>44044</v>
      </c>
      <c r="W623" s="7">
        <v>1342.0843527290299</v>
      </c>
      <c r="X623" s="7">
        <v>1286.3374823023901</v>
      </c>
      <c r="Y623" s="7">
        <v>1211.81912182361</v>
      </c>
      <c r="Z623" s="7">
        <v>2626.4812886438499</v>
      </c>
      <c r="AA623" s="7">
        <v>1520.70065934065</v>
      </c>
      <c r="AB623" s="7">
        <v>1275.10637979955</v>
      </c>
      <c r="AC623" s="7">
        <v>916.55290923235998</v>
      </c>
      <c r="AD623" s="7">
        <v>766.52470307342196</v>
      </c>
      <c r="AE623" s="7">
        <v>2085.5271179463298</v>
      </c>
      <c r="AF623" s="7">
        <v>1154.4609744474101</v>
      </c>
      <c r="AG623" s="7">
        <v>702.04366923396196</v>
      </c>
      <c r="AH623" s="7">
        <v>1122.1899868447399</v>
      </c>
      <c r="AI623" s="7">
        <v>2179.6295615117401</v>
      </c>
      <c r="AJ623" s="7">
        <v>852.50112254528801</v>
      </c>
      <c r="AK623" s="7">
        <v>1450.3279570642201</v>
      </c>
      <c r="AL623" s="7">
        <v>2476.36564768263</v>
      </c>
      <c r="AM623" s="7">
        <v>838.99802414877797</v>
      </c>
      <c r="AN623" s="19">
        <v>1512.0582346019701</v>
      </c>
      <c r="AP623" s="20">
        <v>44044</v>
      </c>
      <c r="AQ623" s="7">
        <v>968.87789959099905</v>
      </c>
      <c r="AR623" s="7">
        <v>598.18444471096097</v>
      </c>
      <c r="AS623" s="7">
        <v>626.67953780424602</v>
      </c>
      <c r="AT623" s="7">
        <v>2324.7883619397899</v>
      </c>
      <c r="AU623" s="7">
        <v>1269.2972592009701</v>
      </c>
      <c r="AV623" s="7">
        <v>871.94269070837095</v>
      </c>
      <c r="AW623" s="7">
        <v>505.85252585782303</v>
      </c>
      <c r="AX623" s="7">
        <v>557.48728533549195</v>
      </c>
      <c r="AY623" s="7">
        <v>1247.3337057178401</v>
      </c>
      <c r="AZ623" s="7">
        <v>983.92546369921104</v>
      </c>
      <c r="BA623" s="7">
        <v>425.64350255715999</v>
      </c>
      <c r="BB623" s="7">
        <v>690.71017583169601</v>
      </c>
      <c r="BC623" s="7">
        <v>1608.29533514492</v>
      </c>
      <c r="BD623" s="7">
        <v>865.88645195795698</v>
      </c>
      <c r="BE623" s="7">
        <v>726.16173955533804</v>
      </c>
      <c r="BF623" s="7">
        <v>1446.3607782905599</v>
      </c>
      <c r="BG623" s="7">
        <v>674.62300993571</v>
      </c>
      <c r="BH623" s="19">
        <v>989.982440498801</v>
      </c>
    </row>
    <row r="624" spans="2:60" ht="15" hidden="1" customHeight="1" x14ac:dyDescent="0.25">
      <c r="B624" s="21">
        <v>44075</v>
      </c>
      <c r="C624" s="11">
        <v>1212.9797460745899</v>
      </c>
      <c r="D624" s="11">
        <v>963.91911835476606</v>
      </c>
      <c r="E624" s="11">
        <v>1105.1190835975301</v>
      </c>
      <c r="F624" s="11">
        <v>2694.8086091707401</v>
      </c>
      <c r="G624" s="11">
        <v>1413.1340282861599</v>
      </c>
      <c r="H624" s="11">
        <v>1137.91765881534</v>
      </c>
      <c r="I624" s="11">
        <v>773.20001604142101</v>
      </c>
      <c r="J624" s="11">
        <v>629.47943792455499</v>
      </c>
      <c r="K624" s="11">
        <v>1763.3316642530699</v>
      </c>
      <c r="L624" s="11">
        <v>1108.40053483615</v>
      </c>
      <c r="M624" s="11">
        <v>683.79123082828903</v>
      </c>
      <c r="N624" s="11">
        <v>842.08807223269298</v>
      </c>
      <c r="O624" s="11">
        <v>2144.3468676166699</v>
      </c>
      <c r="P624" s="11">
        <v>845.62052743001504</v>
      </c>
      <c r="Q624" s="11">
        <v>1160.6549566866099</v>
      </c>
      <c r="R624" s="11">
        <v>2432.5444868095301</v>
      </c>
      <c r="S624" s="11">
        <v>836.97331479648199</v>
      </c>
      <c r="T624" s="18">
        <v>1373.80624730152</v>
      </c>
      <c r="V624" s="21">
        <v>44075</v>
      </c>
      <c r="W624" s="11">
        <v>1336.5042982836001</v>
      </c>
      <c r="X624" s="11">
        <v>1217.12174471908</v>
      </c>
      <c r="Y624" s="11">
        <v>1247.2718804890901</v>
      </c>
      <c r="Z624" s="11">
        <v>2703.8013953187401</v>
      </c>
      <c r="AA624" s="11">
        <v>1472.1782482978299</v>
      </c>
      <c r="AB624" s="11">
        <v>1323.27062415556</v>
      </c>
      <c r="AC624" s="11">
        <v>987.82639926813999</v>
      </c>
      <c r="AD624" s="11">
        <v>724.27867885804403</v>
      </c>
      <c r="AE624" s="11">
        <v>2042.87559748443</v>
      </c>
      <c r="AF624" s="11">
        <v>1160.2792591528901</v>
      </c>
      <c r="AG624" s="11">
        <v>900.57494152923505</v>
      </c>
      <c r="AH624" s="11">
        <v>1156.3630104614599</v>
      </c>
      <c r="AI624" s="11">
        <v>2367.5297065828199</v>
      </c>
      <c r="AJ624" s="11">
        <v>845.36816656241194</v>
      </c>
      <c r="AK624" s="11">
        <v>1495.9813669423099</v>
      </c>
      <c r="AL624" s="11">
        <v>2696.56394393029</v>
      </c>
      <c r="AM624" s="11">
        <v>888.94148371147105</v>
      </c>
      <c r="AN624" s="18">
        <v>1594.34652285271</v>
      </c>
      <c r="AP624" s="21">
        <v>44075</v>
      </c>
      <c r="AQ624" s="11">
        <v>1049.20050563687</v>
      </c>
      <c r="AR624" s="11">
        <v>530.65164311476303</v>
      </c>
      <c r="AS624" s="11">
        <v>838.42795687227999</v>
      </c>
      <c r="AT624" s="11">
        <v>2678.6320593506298</v>
      </c>
      <c r="AU624" s="11">
        <v>1324.1238516958899</v>
      </c>
      <c r="AV624" s="11">
        <v>843.55734970688502</v>
      </c>
      <c r="AW624" s="11">
        <v>577.04628695568704</v>
      </c>
      <c r="AX624" s="11">
        <v>563.06550536114696</v>
      </c>
      <c r="AY624" s="11">
        <v>1361.3199062551</v>
      </c>
      <c r="AZ624" s="11">
        <v>1021.18366287794</v>
      </c>
      <c r="BA624" s="11">
        <v>433.454085680209</v>
      </c>
      <c r="BB624" s="11">
        <v>596.92056284004298</v>
      </c>
      <c r="BC624" s="11">
        <v>1652.1522919563699</v>
      </c>
      <c r="BD624" s="11">
        <v>845.97511221227103</v>
      </c>
      <c r="BE624" s="11">
        <v>734.31481653506705</v>
      </c>
      <c r="BF624" s="11">
        <v>1487.3930835682399</v>
      </c>
      <c r="BG624" s="11">
        <v>696.33344124311998</v>
      </c>
      <c r="BH624" s="18">
        <v>1054.5888962046299</v>
      </c>
    </row>
    <row r="625" spans="2:60" ht="15" hidden="1" customHeight="1" x14ac:dyDescent="0.25">
      <c r="B625" s="20">
        <v>44105</v>
      </c>
      <c r="C625" s="7">
        <v>1181.38958089212</v>
      </c>
      <c r="D625" s="7">
        <v>1099.5361996383699</v>
      </c>
      <c r="E625" s="7">
        <v>1037.4671391526099</v>
      </c>
      <c r="F625" s="7">
        <v>2681.5141282909899</v>
      </c>
      <c r="G625" s="7">
        <v>1945.97670900096</v>
      </c>
      <c r="H625" s="7">
        <v>1147.2748416750501</v>
      </c>
      <c r="I625" s="7">
        <v>714.53981842785902</v>
      </c>
      <c r="J625" s="7">
        <v>644.81117115362997</v>
      </c>
      <c r="K625" s="7">
        <v>1707.71575344812</v>
      </c>
      <c r="L625" s="7">
        <v>1121.1060270733799</v>
      </c>
      <c r="M625" s="7">
        <v>555.13735288875296</v>
      </c>
      <c r="N625" s="7">
        <v>880.80135750860404</v>
      </c>
      <c r="O625" s="7">
        <v>2119.9367362913299</v>
      </c>
      <c r="P625" s="7">
        <v>866.73478583069505</v>
      </c>
      <c r="Q625" s="7">
        <v>1107.77431106893</v>
      </c>
      <c r="R625" s="7">
        <v>2410.2912477413702</v>
      </c>
      <c r="S625" s="7">
        <v>1357.9364227399799</v>
      </c>
      <c r="T625" s="19">
        <v>1376.74012461045</v>
      </c>
      <c r="V625" s="20">
        <v>44105</v>
      </c>
      <c r="W625" s="7">
        <v>1298.95871771011</v>
      </c>
      <c r="X625" s="7">
        <v>1351.8938032333999</v>
      </c>
      <c r="Y625" s="7">
        <v>1177.4442735273699</v>
      </c>
      <c r="Z625" s="7">
        <v>2539.6084837159601</v>
      </c>
      <c r="AA625" s="7">
        <v>2287.4830597406799</v>
      </c>
      <c r="AB625" s="7">
        <v>1357.9694383624601</v>
      </c>
      <c r="AC625" s="7">
        <v>917.06191340128396</v>
      </c>
      <c r="AD625" s="7">
        <v>733.32764137748802</v>
      </c>
      <c r="AE625" s="7">
        <v>1991.1816689243601</v>
      </c>
      <c r="AF625" s="7">
        <v>1174.1386952349601</v>
      </c>
      <c r="AG625" s="7">
        <v>656.05696498249097</v>
      </c>
      <c r="AH625" s="7">
        <v>1048.708371877</v>
      </c>
      <c r="AI625" s="7">
        <v>2357.9808309682999</v>
      </c>
      <c r="AJ625" s="7">
        <v>899.74603537365101</v>
      </c>
      <c r="AK625" s="7">
        <v>1455.5725582939999</v>
      </c>
      <c r="AL625" s="7">
        <v>2502.7400811911298</v>
      </c>
      <c r="AM625" s="7">
        <v>1794.18580320516</v>
      </c>
      <c r="AN625" s="19">
        <v>1592.8275952106301</v>
      </c>
      <c r="AP625" s="20">
        <v>44105</v>
      </c>
      <c r="AQ625" s="7">
        <v>1021.95471202057</v>
      </c>
      <c r="AR625" s="7">
        <v>579.05497090923598</v>
      </c>
      <c r="AS625" s="7">
        <v>802.61008956408295</v>
      </c>
      <c r="AT625" s="7">
        <v>2852.1693551115</v>
      </c>
      <c r="AU625" s="7">
        <v>1409.3080812739699</v>
      </c>
      <c r="AV625" s="7">
        <v>893.08502302996601</v>
      </c>
      <c r="AW625" s="7">
        <v>530.61770091169205</v>
      </c>
      <c r="AX625" s="7">
        <v>579.46370726446605</v>
      </c>
      <c r="AY625" s="7">
        <v>1321.38585421057</v>
      </c>
      <c r="AZ625" s="7">
        <v>1040.10057937806</v>
      </c>
      <c r="BA625" s="7">
        <v>450.51758180780899</v>
      </c>
      <c r="BB625" s="7">
        <v>695.86373222790598</v>
      </c>
      <c r="BC625" s="7">
        <v>1598.3599505386801</v>
      </c>
      <c r="BD625" s="7">
        <v>826.62718407491604</v>
      </c>
      <c r="BE625" s="7">
        <v>756.25255070313005</v>
      </c>
      <c r="BF625" s="7">
        <v>1901.6290095628401</v>
      </c>
      <c r="BG625" s="7">
        <v>424.20340669632401</v>
      </c>
      <c r="BH625" s="19">
        <v>1069.7626415344801</v>
      </c>
    </row>
    <row r="626" spans="2:60" ht="15" hidden="1" customHeight="1" x14ac:dyDescent="0.25">
      <c r="B626" s="21">
        <v>44136</v>
      </c>
      <c r="C626" s="11">
        <v>1266.58732733747</v>
      </c>
      <c r="D626" s="11">
        <v>968.679775030114</v>
      </c>
      <c r="E626" s="11">
        <v>1051.65905065742</v>
      </c>
      <c r="F626" s="11">
        <v>2662.6297000746299</v>
      </c>
      <c r="G626" s="11">
        <v>1456.5458360054099</v>
      </c>
      <c r="H626" s="11">
        <v>1064.33265118349</v>
      </c>
      <c r="I626" s="11">
        <v>785.47462911288005</v>
      </c>
      <c r="J626" s="11">
        <v>664.84536929072794</v>
      </c>
      <c r="K626" s="11">
        <v>1748.2456175138</v>
      </c>
      <c r="L626" s="11">
        <v>1079.66201495776</v>
      </c>
      <c r="M626" s="11">
        <v>568.691918029985</v>
      </c>
      <c r="N626" s="11">
        <v>915.490125378073</v>
      </c>
      <c r="O626" s="11">
        <v>2095.5252169180098</v>
      </c>
      <c r="P626" s="11">
        <v>830.36007979369003</v>
      </c>
      <c r="Q626" s="11">
        <v>1276.2834365071001</v>
      </c>
      <c r="R626" s="11">
        <v>2338.8132782160301</v>
      </c>
      <c r="S626" s="11">
        <v>1266.46256038157</v>
      </c>
      <c r="T626" s="18">
        <v>1398.3379841874</v>
      </c>
      <c r="V626" s="21">
        <v>44136</v>
      </c>
      <c r="W626" s="11">
        <v>1366.8144066693401</v>
      </c>
      <c r="X626" s="11">
        <v>1180.60183837368</v>
      </c>
      <c r="Y626" s="11">
        <v>1174.4140111659799</v>
      </c>
      <c r="Z626" s="11">
        <v>2722.5225950844001</v>
      </c>
      <c r="AA626" s="11">
        <v>1582.7355967824001</v>
      </c>
      <c r="AB626" s="11">
        <v>1142.3047528294101</v>
      </c>
      <c r="AC626" s="11">
        <v>1000.02146796702</v>
      </c>
      <c r="AD626" s="11">
        <v>775.31600980839903</v>
      </c>
      <c r="AE626" s="11">
        <v>2020.9513603861601</v>
      </c>
      <c r="AF626" s="11">
        <v>1143.9546203848199</v>
      </c>
      <c r="AG626" s="11">
        <v>710.506200929893</v>
      </c>
      <c r="AH626" s="11">
        <v>1100.47752313961</v>
      </c>
      <c r="AI626" s="11">
        <v>2375.2955850251501</v>
      </c>
      <c r="AJ626" s="11">
        <v>847.45567635531302</v>
      </c>
      <c r="AK626" s="11">
        <v>1574.4346002837499</v>
      </c>
      <c r="AL626" s="11">
        <v>2541.9517718633301</v>
      </c>
      <c r="AM626" s="11">
        <v>1461.40979086735</v>
      </c>
      <c r="AN626" s="18">
        <v>1613.740013395</v>
      </c>
      <c r="AP626" s="21">
        <v>44136</v>
      </c>
      <c r="AQ626" s="11">
        <v>1124.4368912868499</v>
      </c>
      <c r="AR626" s="11">
        <v>552.50824352135703</v>
      </c>
      <c r="AS626" s="11">
        <v>836.48941848064703</v>
      </c>
      <c r="AT626" s="11">
        <v>2562.2600124812702</v>
      </c>
      <c r="AU626" s="11">
        <v>1261.83584203993</v>
      </c>
      <c r="AV626" s="11">
        <v>930.03730229269695</v>
      </c>
      <c r="AW626" s="11">
        <v>582.79123010066303</v>
      </c>
      <c r="AX626" s="11">
        <v>577.43339984782097</v>
      </c>
      <c r="AY626" s="11">
        <v>1334.2949178071699</v>
      </c>
      <c r="AZ626" s="11">
        <v>977.51893760381699</v>
      </c>
      <c r="BA626" s="11">
        <v>430.64562315856699</v>
      </c>
      <c r="BB626" s="11">
        <v>737.04365411181504</v>
      </c>
      <c r="BC626" s="11">
        <v>1520.7856880701599</v>
      </c>
      <c r="BD626" s="11">
        <v>809.52964272890404</v>
      </c>
      <c r="BE626" s="11">
        <v>823.55770586942106</v>
      </c>
      <c r="BF626" s="11">
        <v>1452.8563185274099</v>
      </c>
      <c r="BG626" s="11">
        <v>452.740844053557</v>
      </c>
      <c r="BH626" s="18">
        <v>1074.35554312554</v>
      </c>
    </row>
    <row r="627" spans="2:60" ht="15" customHeight="1" x14ac:dyDescent="0.25">
      <c r="B627" s="20">
        <v>44166</v>
      </c>
      <c r="C627" s="7">
        <v>1288.3647080748301</v>
      </c>
      <c r="D627" s="7">
        <v>959.04886132894103</v>
      </c>
      <c r="E627" s="7">
        <v>1028.1270905321901</v>
      </c>
      <c r="F627" s="7">
        <v>2790.9694592518799</v>
      </c>
      <c r="G627" s="7">
        <v>1483.8584265135701</v>
      </c>
      <c r="H627" s="7">
        <v>1066.8745708409399</v>
      </c>
      <c r="I627" s="7">
        <v>779.95013917294602</v>
      </c>
      <c r="J627" s="7">
        <v>663.25673815036305</v>
      </c>
      <c r="K627" s="7">
        <v>1742.21927573842</v>
      </c>
      <c r="L627" s="7">
        <v>1130.39282006493</v>
      </c>
      <c r="M627" s="7">
        <v>552.14785589252995</v>
      </c>
      <c r="N627" s="7">
        <v>981.96759467596905</v>
      </c>
      <c r="O627" s="7">
        <v>2250.0251722594699</v>
      </c>
      <c r="P627" s="7">
        <v>813.31731843910904</v>
      </c>
      <c r="Q627" s="7">
        <v>1396.4667721891799</v>
      </c>
      <c r="R627" s="7">
        <v>2408.5913396072301</v>
      </c>
      <c r="S627" s="7">
        <v>818.44886390532497</v>
      </c>
      <c r="T627" s="19">
        <v>1462.5779466388699</v>
      </c>
      <c r="V627" s="20">
        <v>44166</v>
      </c>
      <c r="W627" s="7">
        <v>1431.9029465242299</v>
      </c>
      <c r="X627" s="7">
        <v>1215.5851954646701</v>
      </c>
      <c r="Y627" s="7">
        <v>1211.97584348698</v>
      </c>
      <c r="Z627" s="7">
        <v>2366.2611134875701</v>
      </c>
      <c r="AA627" s="7">
        <v>1593.9239631559799</v>
      </c>
      <c r="AB627" s="7">
        <v>1324.5105779575399</v>
      </c>
      <c r="AC627" s="7">
        <v>970.30317841172996</v>
      </c>
      <c r="AD627" s="7">
        <v>786.76374525497295</v>
      </c>
      <c r="AE627" s="7">
        <v>2012.9372185744301</v>
      </c>
      <c r="AF627" s="7">
        <v>1168.10552951869</v>
      </c>
      <c r="AG627" s="7">
        <v>658.67787549787897</v>
      </c>
      <c r="AH627" s="7">
        <v>1260.86375668037</v>
      </c>
      <c r="AI627" s="7">
        <v>2483.40506979981</v>
      </c>
      <c r="AJ627" s="7">
        <v>841.57237144458395</v>
      </c>
      <c r="AK627" s="7">
        <v>1903.8404057586799</v>
      </c>
      <c r="AL627" s="7">
        <v>2589.8680201781999</v>
      </c>
      <c r="AM627" s="7">
        <v>936.83284221769702</v>
      </c>
      <c r="AN627" s="19">
        <v>1673.8224228235399</v>
      </c>
      <c r="AP627" s="20">
        <v>44166</v>
      </c>
      <c r="AQ627" s="7">
        <v>1073.22927305301</v>
      </c>
      <c r="AR627" s="7">
        <v>514.33589019924</v>
      </c>
      <c r="AS627" s="7">
        <v>751.120895939202</v>
      </c>
      <c r="AT627" s="7">
        <v>3469.7584858580599</v>
      </c>
      <c r="AU627" s="7">
        <v>1321.4097212246299</v>
      </c>
      <c r="AV627" s="7">
        <v>779.241000698324</v>
      </c>
      <c r="AW627" s="7">
        <v>570.41746127987699</v>
      </c>
      <c r="AX627" s="7">
        <v>549.47152535333305</v>
      </c>
      <c r="AY627" s="7">
        <v>1312.51786545097</v>
      </c>
      <c r="AZ627" s="7">
        <v>1069.2002147769599</v>
      </c>
      <c r="BA627" s="7">
        <v>442.622168722445</v>
      </c>
      <c r="BB627" s="7">
        <v>689.43093440336804</v>
      </c>
      <c r="BC627" s="7">
        <v>1741.9497922779201</v>
      </c>
      <c r="BD627" s="7">
        <v>775.63203382505799</v>
      </c>
      <c r="BE627" s="7">
        <v>595.29845282802501</v>
      </c>
      <c r="BF627" s="7">
        <v>1616.30954754601</v>
      </c>
      <c r="BG627" s="7">
        <v>483.88933119516997</v>
      </c>
      <c r="BH627" s="19">
        <v>1129.64873672058</v>
      </c>
    </row>
    <row r="628" spans="2:60" ht="15" customHeight="1" x14ac:dyDescent="0.25">
      <c r="B628" s="21">
        <v>44197</v>
      </c>
      <c r="C628" s="11">
        <v>1252.86165258079</v>
      </c>
      <c r="D628" s="11">
        <v>965.91215973313194</v>
      </c>
      <c r="E628" s="11">
        <v>1085.4354113015099</v>
      </c>
      <c r="F628" s="11">
        <v>2684.3755712010402</v>
      </c>
      <c r="G628" s="11">
        <v>1632.8026019567101</v>
      </c>
      <c r="H628" s="11">
        <v>1023.91988209311</v>
      </c>
      <c r="I628" s="11">
        <v>835.02304164626298</v>
      </c>
      <c r="J628" s="11">
        <v>702.83123928612599</v>
      </c>
      <c r="K628" s="11">
        <v>1748.56949410479</v>
      </c>
      <c r="L628" s="11">
        <v>1121.5852107165899</v>
      </c>
      <c r="M628" s="11">
        <v>564.92329226482298</v>
      </c>
      <c r="N628" s="11">
        <v>1597.3319209983899</v>
      </c>
      <c r="O628" s="11">
        <v>2255.0683577088298</v>
      </c>
      <c r="P628" s="11">
        <v>911.54455315088103</v>
      </c>
      <c r="Q628" s="11">
        <v>1326.23374104091</v>
      </c>
      <c r="R628" s="11">
        <v>2438.1726627661701</v>
      </c>
      <c r="S628" s="11">
        <v>869.60206964682595</v>
      </c>
      <c r="T628" s="18">
        <v>1497.47808847087</v>
      </c>
      <c r="V628" s="21">
        <v>44197</v>
      </c>
      <c r="W628" s="11">
        <v>1364.8482688109</v>
      </c>
      <c r="X628" s="11">
        <v>1223.5464073595299</v>
      </c>
      <c r="Y628" s="11">
        <v>1220.84246372963</v>
      </c>
      <c r="Z628" s="11">
        <v>2438.4772855968899</v>
      </c>
      <c r="AA628" s="11">
        <v>1540.96237767605</v>
      </c>
      <c r="AB628" s="11">
        <v>1281.00109657743</v>
      </c>
      <c r="AC628" s="11">
        <v>980.99553002473499</v>
      </c>
      <c r="AD628" s="11">
        <v>805.69264984227095</v>
      </c>
      <c r="AE628" s="11">
        <v>2052.38286216703</v>
      </c>
      <c r="AF628" s="11">
        <v>1161.3056885997401</v>
      </c>
      <c r="AG628" s="11">
        <v>706.47311820217499</v>
      </c>
      <c r="AH628" s="11">
        <v>2429.7004298471502</v>
      </c>
      <c r="AI628" s="11">
        <v>2424.2845500541198</v>
      </c>
      <c r="AJ628" s="11">
        <v>962.50823998890598</v>
      </c>
      <c r="AK628" s="11">
        <v>1784.0094225435801</v>
      </c>
      <c r="AL628" s="11">
        <v>2629.0543247352098</v>
      </c>
      <c r="AM628" s="11">
        <v>996.21612713617003</v>
      </c>
      <c r="AN628" s="18">
        <v>1704.00121897125</v>
      </c>
      <c r="AP628" s="21">
        <v>44197</v>
      </c>
      <c r="AQ628" s="11">
        <v>1099.0776184904601</v>
      </c>
      <c r="AR628" s="11">
        <v>509.30520263582099</v>
      </c>
      <c r="AS628" s="11">
        <v>812.46654922380606</v>
      </c>
      <c r="AT628" s="11">
        <v>3003.44446261965</v>
      </c>
      <c r="AU628" s="11">
        <v>1763.6710404693199</v>
      </c>
      <c r="AV628" s="11">
        <v>739.09984006607499</v>
      </c>
      <c r="AW628" s="11">
        <v>638.06632605237701</v>
      </c>
      <c r="AX628" s="11">
        <v>600.03872053949794</v>
      </c>
      <c r="AY628" s="11">
        <v>1300.85811513259</v>
      </c>
      <c r="AZ628" s="11">
        <v>1057.31990090466</v>
      </c>
      <c r="BA628" s="11">
        <v>416.184754194795</v>
      </c>
      <c r="BB628" s="11">
        <v>598.98159117617399</v>
      </c>
      <c r="BC628" s="11">
        <v>1847.2817575336601</v>
      </c>
      <c r="BD628" s="11">
        <v>844.47717208378106</v>
      </c>
      <c r="BE628" s="11">
        <v>663.37052732227301</v>
      </c>
      <c r="BF628" s="11">
        <v>1647.74152770005</v>
      </c>
      <c r="BG628" s="11">
        <v>476.62796621621601</v>
      </c>
      <c r="BH628" s="18">
        <v>1171.01847275964</v>
      </c>
    </row>
    <row r="629" spans="2:60" ht="15" customHeight="1" x14ac:dyDescent="0.25">
      <c r="B629" s="20">
        <v>44228</v>
      </c>
      <c r="C629" s="7">
        <v>1216.36147397216</v>
      </c>
      <c r="D629" s="7">
        <v>970.24083162475495</v>
      </c>
      <c r="E629" s="7">
        <v>1028.5905782464899</v>
      </c>
      <c r="F629" s="7">
        <v>2566.2741047742302</v>
      </c>
      <c r="G629" s="7">
        <v>1586.63743678885</v>
      </c>
      <c r="H629" s="7">
        <v>1191.87016760147</v>
      </c>
      <c r="I629" s="7">
        <v>735.11644064654001</v>
      </c>
      <c r="J629" s="7">
        <v>638.60686883555297</v>
      </c>
      <c r="K629" s="7">
        <v>1831.0742002127599</v>
      </c>
      <c r="L629" s="7">
        <v>1081.1110835132299</v>
      </c>
      <c r="M629" s="7">
        <v>654.55260065596997</v>
      </c>
      <c r="N629" s="7">
        <v>962.36838480820097</v>
      </c>
      <c r="O629" s="7">
        <v>2224.9890590989498</v>
      </c>
      <c r="P629" s="7">
        <v>850.83097491396404</v>
      </c>
      <c r="Q629" s="7">
        <v>1413.2616354520201</v>
      </c>
      <c r="R629" s="7">
        <v>2265.8413500121101</v>
      </c>
      <c r="S629" s="7">
        <v>888.015502776419</v>
      </c>
      <c r="T629" s="19">
        <v>1427.8274289313199</v>
      </c>
      <c r="V629" s="20">
        <v>44228</v>
      </c>
      <c r="W629" s="7">
        <v>1319.38001537894</v>
      </c>
      <c r="X629" s="7">
        <v>1146.5222453803699</v>
      </c>
      <c r="Y629" s="7">
        <v>1116.91464574679</v>
      </c>
      <c r="Z629" s="7">
        <v>2292.2835651217201</v>
      </c>
      <c r="AA629" s="7">
        <v>1682.6373280028899</v>
      </c>
      <c r="AB629" s="7">
        <v>1328.54169648992</v>
      </c>
      <c r="AC629" s="7">
        <v>957.32266660910204</v>
      </c>
      <c r="AD629" s="7">
        <v>741.46383133968004</v>
      </c>
      <c r="AE629" s="7">
        <v>2071.3485884020702</v>
      </c>
      <c r="AF629" s="7">
        <v>1123.35644428148</v>
      </c>
      <c r="AG629" s="7">
        <v>826.98631502492401</v>
      </c>
      <c r="AH629" s="7">
        <v>1240.21906162339</v>
      </c>
      <c r="AI629" s="7">
        <v>2485.1168107533999</v>
      </c>
      <c r="AJ629" s="7">
        <v>882.652607243538</v>
      </c>
      <c r="AK629" s="7">
        <v>1775.0733983673899</v>
      </c>
      <c r="AL629" s="7">
        <v>2512.4456917708299</v>
      </c>
      <c r="AM629" s="7">
        <v>1017.2579122848</v>
      </c>
      <c r="AN629" s="19">
        <v>1625.26935956271</v>
      </c>
      <c r="AP629" s="20">
        <v>44228</v>
      </c>
      <c r="AQ629" s="7">
        <v>1069.4948508590201</v>
      </c>
      <c r="AR629" s="7">
        <v>660.00667620943295</v>
      </c>
      <c r="AS629" s="7">
        <v>865.59567681464705</v>
      </c>
      <c r="AT629" s="7">
        <v>3058.66493978997</v>
      </c>
      <c r="AU629" s="7">
        <v>1427.8866527579701</v>
      </c>
      <c r="AV629" s="7">
        <v>983.660842510782</v>
      </c>
      <c r="AW629" s="7">
        <v>489.63032936442499</v>
      </c>
      <c r="AX629" s="7">
        <v>540.79436799793598</v>
      </c>
      <c r="AY629" s="7">
        <v>1427.4100000763301</v>
      </c>
      <c r="AZ629" s="7">
        <v>1004.84733557044</v>
      </c>
      <c r="BA629" s="7">
        <v>416.70521914283302</v>
      </c>
      <c r="BB629" s="7">
        <v>681.08411667833695</v>
      </c>
      <c r="BC629" s="7">
        <v>1643.92326574959</v>
      </c>
      <c r="BD629" s="7">
        <v>808.41221699038601</v>
      </c>
      <c r="BE629" s="7">
        <v>881.22446856510396</v>
      </c>
      <c r="BF629" s="7">
        <v>1258.0855186174099</v>
      </c>
      <c r="BG629" s="7">
        <v>522.69901904657002</v>
      </c>
      <c r="BH629" s="19">
        <v>1106.5509825654699</v>
      </c>
    </row>
    <row r="630" spans="2:60" ht="15" customHeight="1" x14ac:dyDescent="0.25">
      <c r="B630" s="21">
        <v>44256</v>
      </c>
      <c r="C630" s="11">
        <v>1226.58615911006</v>
      </c>
      <c r="D630" s="11">
        <v>1099.6298679085</v>
      </c>
      <c r="E630" s="11">
        <v>1072.67921837977</v>
      </c>
      <c r="F630" s="11">
        <v>2621.1190502694099</v>
      </c>
      <c r="G630" s="11">
        <v>1578.88360582879</v>
      </c>
      <c r="H630" s="11">
        <v>1105.2553812814799</v>
      </c>
      <c r="I630" s="11">
        <v>752.19929785192301</v>
      </c>
      <c r="J630" s="11">
        <v>686.84616958717299</v>
      </c>
      <c r="K630" s="11">
        <v>1822.40920482151</v>
      </c>
      <c r="L630" s="11">
        <v>1104.4958822030801</v>
      </c>
      <c r="M630" s="11">
        <v>562.47546246018499</v>
      </c>
      <c r="N630" s="11">
        <v>855.03883172410599</v>
      </c>
      <c r="O630" s="11">
        <v>2277.5034433517799</v>
      </c>
      <c r="P630" s="11">
        <v>861.10641228830298</v>
      </c>
      <c r="Q630" s="11">
        <v>1293.15056463784</v>
      </c>
      <c r="R630" s="11">
        <v>2379.0079763959002</v>
      </c>
      <c r="S630" s="11">
        <v>804.203215475452</v>
      </c>
      <c r="T630" s="18">
        <v>1448.8492462745401</v>
      </c>
      <c r="V630" s="21">
        <v>44256</v>
      </c>
      <c r="W630" s="11">
        <v>1332.6289392236299</v>
      </c>
      <c r="X630" s="11">
        <v>1323.3012822872399</v>
      </c>
      <c r="Y630" s="11">
        <v>1177.6359371277199</v>
      </c>
      <c r="Z630" s="11">
        <v>2457.8222964033998</v>
      </c>
      <c r="AA630" s="11">
        <v>1558.6650807819001</v>
      </c>
      <c r="AB630" s="11">
        <v>1342.5598306090801</v>
      </c>
      <c r="AC630" s="11">
        <v>976.60645455648705</v>
      </c>
      <c r="AD630" s="11">
        <v>756.38416377438205</v>
      </c>
      <c r="AE630" s="11">
        <v>2107.3117056236201</v>
      </c>
      <c r="AF630" s="11">
        <v>1153.4788038376601</v>
      </c>
      <c r="AG630" s="11">
        <v>699.04576091947604</v>
      </c>
      <c r="AH630" s="11">
        <v>1183.0308431370599</v>
      </c>
      <c r="AI630" s="11">
        <v>2497.6859481080901</v>
      </c>
      <c r="AJ630" s="11">
        <v>914.378826531031</v>
      </c>
      <c r="AK630" s="11">
        <v>1614.6594008341101</v>
      </c>
      <c r="AL630" s="11">
        <v>2553.99516080594</v>
      </c>
      <c r="AM630" s="11">
        <v>902.58336053960795</v>
      </c>
      <c r="AN630" s="18">
        <v>1650.1970271372099</v>
      </c>
      <c r="AP630" s="21">
        <v>44256</v>
      </c>
      <c r="AQ630" s="11">
        <v>1068.31638844805</v>
      </c>
      <c r="AR630" s="11">
        <v>626.25512924269594</v>
      </c>
      <c r="AS630" s="11">
        <v>796.34257083115494</v>
      </c>
      <c r="AT630" s="11">
        <v>2843.6302740357701</v>
      </c>
      <c r="AU630" s="11">
        <v>1612.89388136208</v>
      </c>
      <c r="AV630" s="11">
        <v>812.24175414256104</v>
      </c>
      <c r="AW630" s="11">
        <v>513.26312508845194</v>
      </c>
      <c r="AX630" s="11">
        <v>616.63469954622201</v>
      </c>
      <c r="AY630" s="11">
        <v>1375.6325765116701</v>
      </c>
      <c r="AZ630" s="11">
        <v>1019.59311852519</v>
      </c>
      <c r="BA630" s="11">
        <v>398.874748387311</v>
      </c>
      <c r="BB630" s="11">
        <v>577.38160133570398</v>
      </c>
      <c r="BC630" s="11">
        <v>1723.22749649251</v>
      </c>
      <c r="BD630" s="11">
        <v>786.71513815261005</v>
      </c>
      <c r="BE630" s="11">
        <v>847.63951558245003</v>
      </c>
      <c r="BF630" s="11">
        <v>1514.6441574063999</v>
      </c>
      <c r="BG630" s="11">
        <v>515.36999819151799</v>
      </c>
      <c r="BH630" s="18">
        <v>1120.1363827094499</v>
      </c>
    </row>
    <row r="631" spans="2:60" ht="15" customHeight="1" x14ac:dyDescent="0.25">
      <c r="B631" s="20">
        <v>44287</v>
      </c>
      <c r="C631" s="7">
        <v>1232.43614675305</v>
      </c>
      <c r="D631" s="7">
        <v>1027.5636956585299</v>
      </c>
      <c r="E631" s="7">
        <v>1082.02971972006</v>
      </c>
      <c r="F631" s="7">
        <v>2750.7629613803501</v>
      </c>
      <c r="G631" s="7">
        <v>1605.92766068987</v>
      </c>
      <c r="H631" s="7">
        <v>1232.14939801419</v>
      </c>
      <c r="I631" s="7">
        <v>802.56635070856896</v>
      </c>
      <c r="J631" s="7">
        <v>810.03447599087394</v>
      </c>
      <c r="K631" s="7">
        <v>1857.2490771886601</v>
      </c>
      <c r="L631" s="7">
        <v>1121.62035649838</v>
      </c>
      <c r="M631" s="7">
        <v>566.75132716078804</v>
      </c>
      <c r="N631" s="7">
        <v>935.92391744028305</v>
      </c>
      <c r="O631" s="7">
        <v>2371.3519672604002</v>
      </c>
      <c r="P631" s="7">
        <v>876.59099185324703</v>
      </c>
      <c r="Q631" s="7">
        <v>1329.4625993463601</v>
      </c>
      <c r="R631" s="7">
        <v>2343.6383403816999</v>
      </c>
      <c r="S631" s="7">
        <v>924.25385028645701</v>
      </c>
      <c r="T631" s="19">
        <v>1478.35164007869</v>
      </c>
      <c r="V631" s="20">
        <v>44287</v>
      </c>
      <c r="W631" s="7">
        <v>1360.8521781325401</v>
      </c>
      <c r="X631" s="7">
        <v>1239.19606377747</v>
      </c>
      <c r="Y631" s="7">
        <v>1201.49512036222</v>
      </c>
      <c r="Z631" s="7">
        <v>2528.05676980009</v>
      </c>
      <c r="AA631" s="7">
        <v>1721.13390864652</v>
      </c>
      <c r="AB631" s="7">
        <v>1470.471258412</v>
      </c>
      <c r="AC631" s="7">
        <v>1004.2330053053</v>
      </c>
      <c r="AD631" s="7">
        <v>1010.32783876282</v>
      </c>
      <c r="AE631" s="7">
        <v>2167.7246769349899</v>
      </c>
      <c r="AF631" s="7">
        <v>1168.60953415418</v>
      </c>
      <c r="AG631" s="7">
        <v>713.85175872517505</v>
      </c>
      <c r="AH631" s="7">
        <v>1204.7676746315001</v>
      </c>
      <c r="AI631" s="7">
        <v>2585.84613398383</v>
      </c>
      <c r="AJ631" s="7">
        <v>905.23738331691902</v>
      </c>
      <c r="AK631" s="7">
        <v>1561.9299861668201</v>
      </c>
      <c r="AL631" s="7">
        <v>2529.7046465931298</v>
      </c>
      <c r="AM631" s="7">
        <v>1009.7428550524101</v>
      </c>
      <c r="AN631" s="19">
        <v>1686.8869326546801</v>
      </c>
      <c r="AP631" s="20">
        <v>44287</v>
      </c>
      <c r="AQ631" s="7">
        <v>1051.0688541654899</v>
      </c>
      <c r="AR631" s="7">
        <v>568.15270885547204</v>
      </c>
      <c r="AS631" s="7">
        <v>790.89148567119105</v>
      </c>
      <c r="AT631" s="7">
        <v>3058.7331377824598</v>
      </c>
      <c r="AU631" s="7">
        <v>1420.3002447215399</v>
      </c>
      <c r="AV631" s="7">
        <v>846.95465277501</v>
      </c>
      <c r="AW631" s="7">
        <v>545.99191779879595</v>
      </c>
      <c r="AX631" s="7">
        <v>597.72327124589594</v>
      </c>
      <c r="AY631" s="7">
        <v>1372.91897630267</v>
      </c>
      <c r="AZ631" s="7">
        <v>1039.7179781287</v>
      </c>
      <c r="BA631" s="7">
        <v>405.51505652147802</v>
      </c>
      <c r="BB631" s="7">
        <v>659.40630515969895</v>
      </c>
      <c r="BC631" s="7">
        <v>1761.51347281935</v>
      </c>
      <c r="BD631" s="7">
        <v>833.23734326029705</v>
      </c>
      <c r="BE631" s="7">
        <v>977.94730586205003</v>
      </c>
      <c r="BF631" s="7">
        <v>1525.55933789557</v>
      </c>
      <c r="BG631" s="7">
        <v>605.00996224540404</v>
      </c>
      <c r="BH631" s="19">
        <v>1130.1496101158</v>
      </c>
    </row>
    <row r="632" spans="2:60" ht="15" customHeight="1" x14ac:dyDescent="0.25">
      <c r="B632" s="21">
        <v>44317</v>
      </c>
      <c r="C632" s="11">
        <v>1311.9189076738</v>
      </c>
      <c r="D632" s="11">
        <v>949.26581252845801</v>
      </c>
      <c r="E632" s="11">
        <v>1094.7795302371301</v>
      </c>
      <c r="F632" s="11">
        <v>3038.5415070066601</v>
      </c>
      <c r="G632" s="11">
        <v>1588.53870250298</v>
      </c>
      <c r="H632" s="11">
        <v>1258.0928956302</v>
      </c>
      <c r="I632" s="11">
        <v>818.30691807569099</v>
      </c>
      <c r="J632" s="11">
        <v>691.923491350669</v>
      </c>
      <c r="K632" s="11">
        <v>1827.0724089586199</v>
      </c>
      <c r="L632" s="11">
        <v>1127.3237284704601</v>
      </c>
      <c r="M632" s="11">
        <v>723.61948969151001</v>
      </c>
      <c r="N632" s="11">
        <v>962.75475036273701</v>
      </c>
      <c r="O632" s="11">
        <v>2339.6337096462298</v>
      </c>
      <c r="P632" s="11">
        <v>856.99625841332795</v>
      </c>
      <c r="Q632" s="11">
        <v>1390.8239408019199</v>
      </c>
      <c r="R632" s="11">
        <v>2347.5981433663301</v>
      </c>
      <c r="S632" s="11">
        <v>882.72928277732001</v>
      </c>
      <c r="T632" s="18">
        <v>1487.7145682661901</v>
      </c>
      <c r="V632" s="21">
        <v>44317</v>
      </c>
      <c r="W632" s="11">
        <v>1405.8099370407399</v>
      </c>
      <c r="X632" s="11">
        <v>1167.9421942326101</v>
      </c>
      <c r="Y632" s="11">
        <v>1247.39019799577</v>
      </c>
      <c r="Z632" s="11">
        <v>2525.0988448759899</v>
      </c>
      <c r="AA632" s="11">
        <v>1653.4141981964699</v>
      </c>
      <c r="AB632" s="11">
        <v>1410.9610597062899</v>
      </c>
      <c r="AC632" s="11">
        <v>1023.62021039178</v>
      </c>
      <c r="AD632" s="11">
        <v>804.37039264590999</v>
      </c>
      <c r="AE632" s="11">
        <v>2104.4571721778302</v>
      </c>
      <c r="AF632" s="11">
        <v>1195.15995980615</v>
      </c>
      <c r="AG632" s="11">
        <v>1006.00078768651</v>
      </c>
      <c r="AH632" s="11">
        <v>1197.29398720525</v>
      </c>
      <c r="AI632" s="11">
        <v>2553.7826101507699</v>
      </c>
      <c r="AJ632" s="11">
        <v>882.82132476782397</v>
      </c>
      <c r="AK632" s="11">
        <v>1601.5822745016301</v>
      </c>
      <c r="AL632" s="11">
        <v>2604.9911114390202</v>
      </c>
      <c r="AM632" s="11">
        <v>958.49343155623603</v>
      </c>
      <c r="AN632" s="18">
        <v>1676.7790328543499</v>
      </c>
      <c r="AP632" s="21">
        <v>44317</v>
      </c>
      <c r="AQ632" s="11">
        <v>1170.75233370719</v>
      </c>
      <c r="AR632" s="11">
        <v>553.65036857012296</v>
      </c>
      <c r="AS632" s="11">
        <v>818.57019041467504</v>
      </c>
      <c r="AT632" s="11">
        <v>3745.6078642166599</v>
      </c>
      <c r="AU632" s="11">
        <v>1473.7407801440199</v>
      </c>
      <c r="AV632" s="11">
        <v>1033.2328939484701</v>
      </c>
      <c r="AW632" s="11">
        <v>586.03221374101804</v>
      </c>
      <c r="AX632" s="11">
        <v>585.94057079433503</v>
      </c>
      <c r="AY632" s="11">
        <v>1397.05895322539</v>
      </c>
      <c r="AZ632" s="11">
        <v>1012.43287184954</v>
      </c>
      <c r="BA632" s="11">
        <v>435.09776798657799</v>
      </c>
      <c r="BB632" s="11">
        <v>691.95990918146697</v>
      </c>
      <c r="BC632" s="11">
        <v>1774.1868256535499</v>
      </c>
      <c r="BD632" s="11">
        <v>820.24042199488395</v>
      </c>
      <c r="BE632" s="11">
        <v>979.39335094492901</v>
      </c>
      <c r="BF632" s="11">
        <v>1283.91369786161</v>
      </c>
      <c r="BG632" s="11">
        <v>609.47568342377303</v>
      </c>
      <c r="BH632" s="18">
        <v>1178.23187090907</v>
      </c>
    </row>
    <row r="633" spans="2:60" ht="15" customHeight="1" x14ac:dyDescent="0.25">
      <c r="B633" s="20">
        <v>44348</v>
      </c>
      <c r="C633" s="7">
        <v>1360.62661550693</v>
      </c>
      <c r="D633" s="7">
        <v>962.746607644189</v>
      </c>
      <c r="E633" s="7">
        <v>1084.1473291827899</v>
      </c>
      <c r="F633" s="7">
        <v>3089.7311811835202</v>
      </c>
      <c r="G633" s="7">
        <v>1620.2050871589399</v>
      </c>
      <c r="H633" s="7">
        <v>1201.6571973008799</v>
      </c>
      <c r="I633" s="7">
        <v>809.01231987541803</v>
      </c>
      <c r="J633" s="7">
        <v>691.22494915770005</v>
      </c>
      <c r="K633" s="7">
        <v>1846.66886050112</v>
      </c>
      <c r="L633" s="7">
        <v>1177.4501109682101</v>
      </c>
      <c r="M633" s="7">
        <v>584.20133985778705</v>
      </c>
      <c r="N633" s="7">
        <v>943.56697683596201</v>
      </c>
      <c r="O633" s="7">
        <v>2403.2261414714799</v>
      </c>
      <c r="P633" s="7">
        <v>854.87110518930399</v>
      </c>
      <c r="Q633" s="7">
        <v>1630.1995258668101</v>
      </c>
      <c r="R633" s="7">
        <v>2393.7947832933601</v>
      </c>
      <c r="S633" s="7">
        <v>1009.63111443671</v>
      </c>
      <c r="T633" s="19">
        <v>1527.00851961474</v>
      </c>
      <c r="V633" s="20">
        <v>44348</v>
      </c>
      <c r="W633" s="7">
        <v>1491.6966897689899</v>
      </c>
      <c r="X633" s="7">
        <v>1194.0846167095599</v>
      </c>
      <c r="Y633" s="7">
        <v>1257.3003250526599</v>
      </c>
      <c r="Z633" s="7">
        <v>2786.97678015666</v>
      </c>
      <c r="AA633" s="7">
        <v>1731.93073999579</v>
      </c>
      <c r="AB633" s="7">
        <v>1377.7629226972001</v>
      </c>
      <c r="AC633" s="7">
        <v>1005.7345372816</v>
      </c>
      <c r="AD633" s="7">
        <v>810.39284820938997</v>
      </c>
      <c r="AE633" s="7">
        <v>2122.64527182855</v>
      </c>
      <c r="AF633" s="7">
        <v>1210.5233719913399</v>
      </c>
      <c r="AG633" s="7">
        <v>754.61273385683796</v>
      </c>
      <c r="AH633" s="7">
        <v>1172.48236371607</v>
      </c>
      <c r="AI633" s="7">
        <v>2659.3191050455298</v>
      </c>
      <c r="AJ633" s="7">
        <v>889.61712257767203</v>
      </c>
      <c r="AK633" s="7">
        <v>1913.8751621736201</v>
      </c>
      <c r="AL633" s="7">
        <v>2527.1914214154199</v>
      </c>
      <c r="AM633" s="7">
        <v>1157.7661817445</v>
      </c>
      <c r="AN633" s="19">
        <v>1727.57963926909</v>
      </c>
      <c r="AP633" s="20">
        <v>44348</v>
      </c>
      <c r="AQ633" s="7">
        <v>1172.92410084474</v>
      </c>
      <c r="AR633" s="7">
        <v>576.25990919554897</v>
      </c>
      <c r="AS633" s="7">
        <v>805.54342220806598</v>
      </c>
      <c r="AT633" s="7">
        <v>3486.2171637225101</v>
      </c>
      <c r="AU633" s="7">
        <v>1467.1197602682801</v>
      </c>
      <c r="AV633" s="7">
        <v>923.14462943784997</v>
      </c>
      <c r="AW633" s="7">
        <v>594.36620403741802</v>
      </c>
      <c r="AX633" s="7">
        <v>586.36548653803004</v>
      </c>
      <c r="AY633" s="7">
        <v>1431.7685945155099</v>
      </c>
      <c r="AZ633" s="7">
        <v>1119.7581832681001</v>
      </c>
      <c r="BA633" s="7">
        <v>421.26784107564799</v>
      </c>
      <c r="BB633" s="7">
        <v>709.37826260125405</v>
      </c>
      <c r="BC633" s="7">
        <v>1770.2488697719</v>
      </c>
      <c r="BD633" s="7">
        <v>803.58841852508999</v>
      </c>
      <c r="BE633" s="7">
        <v>990.47429305605306</v>
      </c>
      <c r="BF633" s="7">
        <v>1740.7240505130701</v>
      </c>
      <c r="BG633" s="7">
        <v>570.024575723412</v>
      </c>
      <c r="BH633" s="19">
        <v>1210.8391637243999</v>
      </c>
    </row>
    <row r="634" spans="2:60" ht="15" customHeight="1" x14ac:dyDescent="0.25">
      <c r="B634" s="21">
        <v>44378</v>
      </c>
      <c r="C634" s="11">
        <v>1392.603041416</v>
      </c>
      <c r="D634" s="11">
        <v>1102.5783560254299</v>
      </c>
      <c r="E634" s="11">
        <v>1068.73782924226</v>
      </c>
      <c r="F634" s="11">
        <v>3242.8141921870701</v>
      </c>
      <c r="G634" s="11">
        <v>1573.0735365949099</v>
      </c>
      <c r="H634" s="11">
        <v>1251.9899739249099</v>
      </c>
      <c r="I634" s="11">
        <v>806.72193866980194</v>
      </c>
      <c r="J634" s="11">
        <v>684.33977470678099</v>
      </c>
      <c r="K634" s="11">
        <v>1873.43184666298</v>
      </c>
      <c r="L634" s="11">
        <v>1212.48318785218</v>
      </c>
      <c r="M634" s="11">
        <v>561.88524615138601</v>
      </c>
      <c r="N634" s="11">
        <v>943.94109680292195</v>
      </c>
      <c r="O634" s="11">
        <v>2447.23816252186</v>
      </c>
      <c r="P634" s="11">
        <v>911.41012404898197</v>
      </c>
      <c r="Q634" s="11">
        <v>1488.9081400088101</v>
      </c>
      <c r="R634" s="11">
        <v>2404.5971611611499</v>
      </c>
      <c r="S634" s="11">
        <v>865.91522310507901</v>
      </c>
      <c r="T634" s="18">
        <v>1564.63554379058</v>
      </c>
      <c r="V634" s="21">
        <v>44378</v>
      </c>
      <c r="W634" s="11">
        <v>1458.55385556551</v>
      </c>
      <c r="X634" s="11">
        <v>1315.2155879234199</v>
      </c>
      <c r="Y634" s="11">
        <v>1211.69715368518</v>
      </c>
      <c r="Z634" s="11">
        <v>2726.00630113946</v>
      </c>
      <c r="AA634" s="11">
        <v>1723.6605131082599</v>
      </c>
      <c r="AB634" s="11">
        <v>1480.1959315921699</v>
      </c>
      <c r="AC634" s="11">
        <v>1047.0905908986399</v>
      </c>
      <c r="AD634" s="11">
        <v>800.50025578596399</v>
      </c>
      <c r="AE634" s="11">
        <v>2137.3591520683899</v>
      </c>
      <c r="AF634" s="11">
        <v>1258.5189533313801</v>
      </c>
      <c r="AG634" s="11">
        <v>671.38668358991094</v>
      </c>
      <c r="AH634" s="11">
        <v>1190.4762159611901</v>
      </c>
      <c r="AI634" s="11">
        <v>2635.2801716824101</v>
      </c>
      <c r="AJ634" s="11">
        <v>957.76868378525501</v>
      </c>
      <c r="AK634" s="11">
        <v>1769.7697634828501</v>
      </c>
      <c r="AL634" s="11">
        <v>2574.6092097823298</v>
      </c>
      <c r="AM634" s="11">
        <v>937.56110826363397</v>
      </c>
      <c r="AN634" s="18">
        <v>1735.2299466685799</v>
      </c>
      <c r="AP634" s="21">
        <v>44378</v>
      </c>
      <c r="AQ634" s="11">
        <v>1294.5829861561399</v>
      </c>
      <c r="AR634" s="11">
        <v>694.77785750599105</v>
      </c>
      <c r="AS634" s="11">
        <v>838.57923307512704</v>
      </c>
      <c r="AT634" s="11">
        <v>3805.5923453758601</v>
      </c>
      <c r="AU634" s="11">
        <v>1365.0843244566099</v>
      </c>
      <c r="AV634" s="11">
        <v>957.20403552523203</v>
      </c>
      <c r="AW634" s="11">
        <v>554.89174283092905</v>
      </c>
      <c r="AX634" s="11">
        <v>588.59904651414604</v>
      </c>
      <c r="AY634" s="11">
        <v>1482.7495455401099</v>
      </c>
      <c r="AZ634" s="11">
        <v>1134.6278970564799</v>
      </c>
      <c r="BA634" s="11">
        <v>444.77371134421799</v>
      </c>
      <c r="BB634" s="11">
        <v>681.86637978551801</v>
      </c>
      <c r="BC634" s="11">
        <v>1978.9058467836401</v>
      </c>
      <c r="BD634" s="11">
        <v>853.04740383966896</v>
      </c>
      <c r="BE634" s="11">
        <v>924.90474402164898</v>
      </c>
      <c r="BF634" s="11">
        <v>1729.59362486034</v>
      </c>
      <c r="BG634" s="11">
        <v>630.83982724353996</v>
      </c>
      <c r="BH634" s="18">
        <v>1300.0761821862</v>
      </c>
    </row>
    <row r="635" spans="2:60" ht="15" customHeight="1" x14ac:dyDescent="0.25">
      <c r="B635" s="20">
        <v>44409</v>
      </c>
      <c r="C635" s="7">
        <v>1373.0939600169299</v>
      </c>
      <c r="D635" s="7">
        <v>950.59657087484402</v>
      </c>
      <c r="E635" s="7">
        <v>1068.5042729224001</v>
      </c>
      <c r="F635" s="7">
        <v>3241.7382311820202</v>
      </c>
      <c r="G635" s="7">
        <v>1566.7213312957499</v>
      </c>
      <c r="H635" s="7">
        <v>1111.8359038818401</v>
      </c>
      <c r="I635" s="7">
        <v>778.34373949579799</v>
      </c>
      <c r="J635" s="7">
        <v>676.60478785597104</v>
      </c>
      <c r="K635" s="7">
        <v>1739.7261595088</v>
      </c>
      <c r="L635" s="7">
        <v>1176.73525908447</v>
      </c>
      <c r="M635" s="7">
        <v>569.77781968671604</v>
      </c>
      <c r="N635" s="7">
        <v>929.54212271962695</v>
      </c>
      <c r="O635" s="7">
        <v>2230.6874774456401</v>
      </c>
      <c r="P635" s="7">
        <v>846.84148014815798</v>
      </c>
      <c r="Q635" s="7">
        <v>1445.16201567079</v>
      </c>
      <c r="R635" s="7">
        <v>2467.9607910833201</v>
      </c>
      <c r="S635" s="7">
        <v>1079.6195934531499</v>
      </c>
      <c r="T635" s="19">
        <v>1417.48056137658</v>
      </c>
      <c r="V635" s="20">
        <v>44409</v>
      </c>
      <c r="W635" s="7">
        <v>1473.3069481146699</v>
      </c>
      <c r="X635" s="7">
        <v>1218.3486245824399</v>
      </c>
      <c r="Y635" s="7">
        <v>1177.37256006237</v>
      </c>
      <c r="Z635" s="7">
        <v>3175.8913496413802</v>
      </c>
      <c r="AA635" s="7">
        <v>1732.3655520535399</v>
      </c>
      <c r="AB635" s="7">
        <v>1266.95083699059</v>
      </c>
      <c r="AC635" s="7">
        <v>1033.23094012344</v>
      </c>
      <c r="AD635" s="7">
        <v>766.50464068795395</v>
      </c>
      <c r="AE635" s="7">
        <v>2045.96929905919</v>
      </c>
      <c r="AF635" s="7">
        <v>1188.09656481862</v>
      </c>
      <c r="AG635" s="7">
        <v>702.19677453899499</v>
      </c>
      <c r="AH635" s="7">
        <v>1210.6210525394699</v>
      </c>
      <c r="AI635" s="7">
        <v>2441.0411180594401</v>
      </c>
      <c r="AJ635" s="7">
        <v>882.58652342102505</v>
      </c>
      <c r="AK635" s="7">
        <v>1768.5039632335599</v>
      </c>
      <c r="AL635" s="7">
        <v>2567.47830538478</v>
      </c>
      <c r="AM635" s="7">
        <v>1264.9326767586799</v>
      </c>
      <c r="AN635" s="19">
        <v>1597.65992698334</v>
      </c>
      <c r="AP635" s="20">
        <v>44409</v>
      </c>
      <c r="AQ635" s="7">
        <v>1221.0701464541501</v>
      </c>
      <c r="AR635" s="7">
        <v>566.50982257826695</v>
      </c>
      <c r="AS635" s="7">
        <v>873.41790588235199</v>
      </c>
      <c r="AT635" s="7">
        <v>3334.1431029467999</v>
      </c>
      <c r="AU635" s="7">
        <v>1366.8049964705799</v>
      </c>
      <c r="AV635" s="7">
        <v>868.90957631695198</v>
      </c>
      <c r="AW635" s="7">
        <v>530.00183911824399</v>
      </c>
      <c r="AX635" s="7">
        <v>603.88639828777104</v>
      </c>
      <c r="AY635" s="7">
        <v>1321.32317587834</v>
      </c>
      <c r="AZ635" s="7">
        <v>1158.5682909392101</v>
      </c>
      <c r="BA635" s="7">
        <v>428.54224732560698</v>
      </c>
      <c r="BB635" s="7">
        <v>669.48818950593397</v>
      </c>
      <c r="BC635" s="7">
        <v>1721.4766121124001</v>
      </c>
      <c r="BD635" s="7">
        <v>803.13550890856698</v>
      </c>
      <c r="BE635" s="7">
        <v>883.94959502577103</v>
      </c>
      <c r="BF635" s="7">
        <v>2038.90441212871</v>
      </c>
      <c r="BG635" s="7">
        <v>432.03871048045801</v>
      </c>
      <c r="BH635" s="19">
        <v>1157.16328475522</v>
      </c>
    </row>
    <row r="636" spans="2:60" ht="15" customHeight="1" x14ac:dyDescent="0.25">
      <c r="B636" s="21">
        <v>44440</v>
      </c>
      <c r="C636" s="11">
        <v>1344.3078812976901</v>
      </c>
      <c r="D636" s="11">
        <v>1091.33619212194</v>
      </c>
      <c r="E636" s="11">
        <v>1173.2801537934399</v>
      </c>
      <c r="F636" s="11">
        <v>2953.33797587755</v>
      </c>
      <c r="G636" s="11">
        <v>1628.7031838949599</v>
      </c>
      <c r="H636" s="11">
        <v>1208.5279792661399</v>
      </c>
      <c r="I636" s="11">
        <v>776.70142756272196</v>
      </c>
      <c r="J636" s="11">
        <v>666.92111600936403</v>
      </c>
      <c r="K636" s="11">
        <v>1862.3053836444701</v>
      </c>
      <c r="L636" s="11">
        <v>1202.6995545187301</v>
      </c>
      <c r="M636" s="11">
        <v>512.15985138219605</v>
      </c>
      <c r="N636" s="11">
        <v>898.27327048585903</v>
      </c>
      <c r="O636" s="11">
        <v>2417.34722992142</v>
      </c>
      <c r="P636" s="11">
        <v>866.62845015869198</v>
      </c>
      <c r="Q636" s="11">
        <v>1103.6296414926801</v>
      </c>
      <c r="R636" s="11">
        <v>2140.4466473604498</v>
      </c>
      <c r="S636" s="11">
        <v>933.195092664801</v>
      </c>
      <c r="T636" s="18">
        <v>1484.15879677681</v>
      </c>
      <c r="V636" s="21">
        <v>44440</v>
      </c>
      <c r="W636" s="11">
        <v>1487.7078526151699</v>
      </c>
      <c r="X636" s="11">
        <v>1381.8083435890001</v>
      </c>
      <c r="Y636" s="11">
        <v>1257.27002790393</v>
      </c>
      <c r="Z636" s="11">
        <v>2651.2246971045302</v>
      </c>
      <c r="AA636" s="11">
        <v>1702.0161574966901</v>
      </c>
      <c r="AB636" s="11">
        <v>1407.24728978708</v>
      </c>
      <c r="AC636" s="11">
        <v>1023.45686455805</v>
      </c>
      <c r="AD636" s="11">
        <v>791.95300490644797</v>
      </c>
      <c r="AE636" s="11">
        <v>2193.6458931177699</v>
      </c>
      <c r="AF636" s="11">
        <v>1209.09472709601</v>
      </c>
      <c r="AG636" s="11">
        <v>643.39717358071005</v>
      </c>
      <c r="AH636" s="11">
        <v>1193.3333304549001</v>
      </c>
      <c r="AI636" s="11">
        <v>2629.1699967515501</v>
      </c>
      <c r="AJ636" s="11">
        <v>882.17771737313399</v>
      </c>
      <c r="AK636" s="11">
        <v>1563.55986056805</v>
      </c>
      <c r="AL636" s="11">
        <v>2462.5250423402599</v>
      </c>
      <c r="AM636" s="11">
        <v>1030.79898145066</v>
      </c>
      <c r="AN636" s="18">
        <v>1684.10745029541</v>
      </c>
      <c r="AP636" s="21">
        <v>44440</v>
      </c>
      <c r="AQ636" s="11">
        <v>1137.6943295211199</v>
      </c>
      <c r="AR636" s="11">
        <v>590.80535344402404</v>
      </c>
      <c r="AS636" s="11">
        <v>1010.6884234251</v>
      </c>
      <c r="AT636" s="11">
        <v>3429.9076590983</v>
      </c>
      <c r="AU636" s="11">
        <v>1526.7985263005701</v>
      </c>
      <c r="AV636" s="11">
        <v>905.79216978970896</v>
      </c>
      <c r="AW636" s="11">
        <v>530.57292491897704</v>
      </c>
      <c r="AX636" s="11">
        <v>568.56409754475999</v>
      </c>
      <c r="AY636" s="11">
        <v>1368.9973144619</v>
      </c>
      <c r="AZ636" s="11">
        <v>1192.05076099907</v>
      </c>
      <c r="BA636" s="11">
        <v>387.75605045614702</v>
      </c>
      <c r="BB636" s="11">
        <v>629.01294594168598</v>
      </c>
      <c r="BC636" s="11">
        <v>1859.59410844115</v>
      </c>
      <c r="BD636" s="11">
        <v>847.42148965354397</v>
      </c>
      <c r="BE636" s="11">
        <v>599.15042806279303</v>
      </c>
      <c r="BF636" s="11">
        <v>1012.90397148177</v>
      </c>
      <c r="BG636" s="11">
        <v>627.48798312956103</v>
      </c>
      <c r="BH636" s="18">
        <v>1178.7162214213099</v>
      </c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26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26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26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5.8542862723930611E-2</v>
      </c>
      <c r="D691" s="8">
        <f t="shared" si="648"/>
        <v>-2.3419157985052674E-2</v>
      </c>
      <c r="E691" s="8">
        <f t="shared" si="648"/>
        <v>0.20770925112567218</v>
      </c>
      <c r="F691" s="8">
        <f t="shared" si="648"/>
        <v>9.9312350167422458E-2</v>
      </c>
      <c r="G691" s="8">
        <f t="shared" si="648"/>
        <v>0.12242041259318914</v>
      </c>
      <c r="H691" s="8">
        <f t="shared" si="648"/>
        <v>0.11037548090981697</v>
      </c>
      <c r="I691" s="8">
        <f t="shared" si="648"/>
        <v>4.6798288926202414E-2</v>
      </c>
      <c r="J691" s="8">
        <f t="shared" si="648"/>
        <v>0.13871556613315361</v>
      </c>
      <c r="K691" s="8">
        <f t="shared" si="648"/>
        <v>-3.3982632212756325E-2</v>
      </c>
      <c r="L691" s="8">
        <f t="shared" si="648"/>
        <v>5.6761101810834713E-2</v>
      </c>
      <c r="M691" s="8">
        <f t="shared" si="648"/>
        <v>1.3878964784568737E-2</v>
      </c>
      <c r="N691" s="8">
        <f t="shared" si="648"/>
        <v>1.9404130813097442E-2</v>
      </c>
      <c r="O691" s="8">
        <f t="shared" si="648"/>
        <v>1.9630280551117263E-3</v>
      </c>
      <c r="P691" s="8">
        <f t="shared" si="648"/>
        <v>0.10154747364243799</v>
      </c>
      <c r="Q691" s="8">
        <f t="shared" si="648"/>
        <v>-0.19722710331238402</v>
      </c>
      <c r="R691" s="8">
        <f t="shared" si="648"/>
        <v>6.2917126481860874E-2</v>
      </c>
      <c r="S691" s="8">
        <f t="shared" si="648"/>
        <v>7.7689705687473687E-3</v>
      </c>
      <c r="T691" s="16">
        <f t="shared" si="648"/>
        <v>1.081403059583752E-2</v>
      </c>
      <c r="V691" s="21">
        <v>39448</v>
      </c>
      <c r="W691" s="8">
        <f t="shared" ref="W691:AN691" si="649">+W472/W460-1</f>
        <v>5.1317340319420479E-2</v>
      </c>
      <c r="X691" s="8">
        <f t="shared" si="649"/>
        <v>-9.9421284812443611E-2</v>
      </c>
      <c r="Y691" s="8">
        <f t="shared" si="649"/>
        <v>0.20725038479646485</v>
      </c>
      <c r="Z691" s="8">
        <f t="shared" si="649"/>
        <v>9.1314763661795029E-2</v>
      </c>
      <c r="AA691" s="8">
        <f t="shared" si="649"/>
        <v>9.5276282215658759E-2</v>
      </c>
      <c r="AB691" s="8">
        <f t="shared" si="649"/>
        <v>0.13271608084113229</v>
      </c>
      <c r="AC691" s="8">
        <f t="shared" si="649"/>
        <v>3.3245924723598552E-2</v>
      </c>
      <c r="AD691" s="8">
        <f t="shared" si="649"/>
        <v>0.20901904196674992</v>
      </c>
      <c r="AE691" s="8">
        <f t="shared" si="649"/>
        <v>-2.2596510637483358E-2</v>
      </c>
      <c r="AF691" s="8">
        <f t="shared" si="649"/>
        <v>7.4559431458435244E-2</v>
      </c>
      <c r="AG691" s="8">
        <f t="shared" si="649"/>
        <v>-2.5359104395655363E-2</v>
      </c>
      <c r="AH691" s="8">
        <f t="shared" si="649"/>
        <v>5.3034466778938194E-2</v>
      </c>
      <c r="AI691" s="8">
        <f t="shared" si="649"/>
        <v>2.1328418831494167E-2</v>
      </c>
      <c r="AJ691" s="8">
        <f t="shared" si="649"/>
        <v>0.18570139845848233</v>
      </c>
      <c r="AK691" s="8">
        <f t="shared" si="649"/>
        <v>-0.19475834047310692</v>
      </c>
      <c r="AL691" s="8">
        <f t="shared" si="649"/>
        <v>3.6390644624112678E-2</v>
      </c>
      <c r="AM691" s="8">
        <f t="shared" si="649"/>
        <v>-2.8066693284393152E-3</v>
      </c>
      <c r="AN691" s="16">
        <f t="shared" si="649"/>
        <v>1.8608764043048787E-2</v>
      </c>
      <c r="AP691" s="21">
        <v>39448</v>
      </c>
      <c r="AQ691" s="8">
        <f t="shared" ref="AQ691:BH691" si="650">+AQ472/AQ460-1</f>
        <v>8.2161767678371467E-2</v>
      </c>
      <c r="AR691" s="8">
        <f t="shared" si="650"/>
        <v>-5.5330281085597344E-2</v>
      </c>
      <c r="AS691" s="8">
        <f t="shared" si="650"/>
        <v>4.8698686999256058E-2</v>
      </c>
      <c r="AT691" s="8">
        <f t="shared" si="650"/>
        <v>0.18954393689201843</v>
      </c>
      <c r="AU691" s="8">
        <f t="shared" si="650"/>
        <v>0.20490044639641303</v>
      </c>
      <c r="AV691" s="8">
        <f t="shared" si="650"/>
        <v>5.1181636063090785E-2</v>
      </c>
      <c r="AW691" s="8">
        <f t="shared" si="650"/>
        <v>5.6840019081385806E-2</v>
      </c>
      <c r="AX691" s="8">
        <f t="shared" si="650"/>
        <v>-3.7262591002461654E-2</v>
      </c>
      <c r="AY691" s="8">
        <f t="shared" si="650"/>
        <v>-0.10199373880643769</v>
      </c>
      <c r="AZ691" s="8">
        <f t="shared" si="650"/>
        <v>2.7377295113193423E-3</v>
      </c>
      <c r="BA691" s="8">
        <f t="shared" si="650"/>
        <v>3.3202327313804458E-2</v>
      </c>
      <c r="BB691" s="8">
        <f t="shared" si="650"/>
        <v>-9.3513405210601475E-2</v>
      </c>
      <c r="BC691" s="8">
        <f t="shared" si="650"/>
        <v>-9.2182828409156703E-2</v>
      </c>
      <c r="BD691" s="8">
        <f t="shared" si="650"/>
        <v>-7.5711115695651254E-2</v>
      </c>
      <c r="BE691" s="8">
        <f t="shared" si="650"/>
        <v>-9.2842748719050405E-2</v>
      </c>
      <c r="BF691" s="8">
        <f t="shared" si="650"/>
        <v>0.2521754924474513</v>
      </c>
      <c r="BG691" s="8">
        <f t="shared" si="650"/>
        <v>-9.2888232084447742E-2</v>
      </c>
      <c r="BH691" s="16">
        <f t="shared" si="650"/>
        <v>-4.0185791459425579E-2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3.6860237739942292E-2</v>
      </c>
      <c r="D692" s="9">
        <f t="shared" si="651"/>
        <v>2.0617056490633834E-2</v>
      </c>
      <c r="E692" s="9">
        <f t="shared" si="651"/>
        <v>0.102869165307794</v>
      </c>
      <c r="F692" s="9">
        <f t="shared" si="651"/>
        <v>0.14807001958569899</v>
      </c>
      <c r="G692" s="9">
        <f t="shared" si="651"/>
        <v>4.6136085585757103E-2</v>
      </c>
      <c r="H692" s="9">
        <f t="shared" si="651"/>
        <v>2.2157671568303394E-2</v>
      </c>
      <c r="I692" s="9">
        <f t="shared" si="651"/>
        <v>6.6454155469682252E-2</v>
      </c>
      <c r="J692" s="9">
        <f t="shared" si="651"/>
        <v>0.13198812825277662</v>
      </c>
      <c r="K692" s="9">
        <f t="shared" si="651"/>
        <v>-1.8427192447352914E-2</v>
      </c>
      <c r="L692" s="9">
        <f t="shared" si="651"/>
        <v>0.13987993221305883</v>
      </c>
      <c r="M692" s="9">
        <f t="shared" si="651"/>
        <v>5.572748075534073E-2</v>
      </c>
      <c r="N692" s="9">
        <f t="shared" si="651"/>
        <v>4.7321290317539511E-2</v>
      </c>
      <c r="O692" s="9">
        <f t="shared" si="651"/>
        <v>4.6656772737561081E-2</v>
      </c>
      <c r="P692" s="9">
        <f t="shared" si="651"/>
        <v>9.2568270917175122E-2</v>
      </c>
      <c r="Q692" s="9">
        <f t="shared" si="651"/>
        <v>9.6886243437387165E-2</v>
      </c>
      <c r="R692" s="9">
        <f t="shared" si="651"/>
        <v>8.587587458869983E-2</v>
      </c>
      <c r="S692" s="9">
        <f t="shared" si="651"/>
        <v>1.3057909154453151E-2</v>
      </c>
      <c r="T692" s="17">
        <f t="shared" si="651"/>
        <v>2.5239394426596062E-2</v>
      </c>
      <c r="V692" s="20">
        <v>39479</v>
      </c>
      <c r="W692" s="9">
        <f t="shared" ref="W692:AN692" si="652">+W473/W461-1</f>
        <v>4.5152495032703133E-2</v>
      </c>
      <c r="X692" s="9">
        <f t="shared" si="652"/>
        <v>8.1361175806019093E-2</v>
      </c>
      <c r="Y692" s="9">
        <f t="shared" si="652"/>
        <v>6.1746948650083677E-2</v>
      </c>
      <c r="Z692" s="9">
        <f t="shared" si="652"/>
        <v>0.11823321961186317</v>
      </c>
      <c r="AA692" s="9">
        <f t="shared" si="652"/>
        <v>3.7865568287838602E-2</v>
      </c>
      <c r="AB692" s="9">
        <f t="shared" si="652"/>
        <v>2.1944394075271045E-2</v>
      </c>
      <c r="AC692" s="9">
        <f t="shared" si="652"/>
        <v>7.4140027097447936E-2</v>
      </c>
      <c r="AD692" s="9">
        <f t="shared" si="652"/>
        <v>0.21183265661206474</v>
      </c>
      <c r="AE692" s="9">
        <f t="shared" si="652"/>
        <v>-2.510624038083531E-2</v>
      </c>
      <c r="AF692" s="9">
        <f t="shared" si="652"/>
        <v>0.13768164442181918</v>
      </c>
      <c r="AG692" s="9">
        <f t="shared" si="652"/>
        <v>-1.9126726297733376E-2</v>
      </c>
      <c r="AH692" s="9">
        <f t="shared" si="652"/>
        <v>8.0838733109518612E-2</v>
      </c>
      <c r="AI692" s="9">
        <f t="shared" si="652"/>
        <v>7.9184362604733938E-2</v>
      </c>
      <c r="AJ692" s="9">
        <f t="shared" si="652"/>
        <v>0.10857473635918136</v>
      </c>
      <c r="AK692" s="9">
        <f t="shared" si="652"/>
        <v>0.14889881057742138</v>
      </c>
      <c r="AL692" s="9">
        <f t="shared" si="652"/>
        <v>9.9006497057496423E-2</v>
      </c>
      <c r="AM692" s="9">
        <f t="shared" si="652"/>
        <v>-8.9366212734429684E-3</v>
      </c>
      <c r="AN692" s="17">
        <f t="shared" si="652"/>
        <v>3.7652285683044129E-2</v>
      </c>
      <c r="AP692" s="20">
        <v>39479</v>
      </c>
      <c r="AQ692" s="9">
        <f t="shared" ref="AQ692:BH692" si="653">+AQ473/AQ461-1</f>
        <v>1.5287682991327989E-2</v>
      </c>
      <c r="AR692" s="9">
        <f t="shared" si="653"/>
        <v>-0.19443027758801734</v>
      </c>
      <c r="AS692" s="9">
        <f t="shared" si="653"/>
        <v>0.14781431078484664</v>
      </c>
      <c r="AT692" s="9">
        <f t="shared" si="653"/>
        <v>0.20059836606099157</v>
      </c>
      <c r="AU692" s="9">
        <f t="shared" si="653"/>
        <v>7.0308667231560706E-2</v>
      </c>
      <c r="AV692" s="9">
        <f t="shared" si="653"/>
        <v>4.2380300013862948E-2</v>
      </c>
      <c r="AW692" s="9">
        <f t="shared" si="653"/>
        <v>2.5814418672713169E-2</v>
      </c>
      <c r="AX692" s="9">
        <f t="shared" si="653"/>
        <v>-4.8048039174144574E-2</v>
      </c>
      <c r="AY692" s="9">
        <f t="shared" si="653"/>
        <v>-6.3751293158716749E-2</v>
      </c>
      <c r="AZ692" s="9">
        <f t="shared" si="653"/>
        <v>9.7542629077388865E-2</v>
      </c>
      <c r="BA692" s="9">
        <f t="shared" si="653"/>
        <v>0.23143299629429182</v>
      </c>
      <c r="BB692" s="9">
        <f t="shared" si="653"/>
        <v>-1.4789868810982543E-2</v>
      </c>
      <c r="BC692" s="9">
        <f t="shared" si="653"/>
        <v>-4.8899434607038939E-2</v>
      </c>
      <c r="BD692" s="9">
        <f t="shared" si="653"/>
        <v>7.0856494951055948E-2</v>
      </c>
      <c r="BE692" s="9">
        <f t="shared" si="653"/>
        <v>1.9367677681172202E-2</v>
      </c>
      <c r="BF692" s="9">
        <f t="shared" si="653"/>
        <v>-0.15529844133198811</v>
      </c>
      <c r="BG692" s="9">
        <f t="shared" si="653"/>
        <v>0.13350803005239431</v>
      </c>
      <c r="BH692" s="17">
        <f t="shared" si="653"/>
        <v>-3.3549914133030545E-2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3.7577435722120578E-2</v>
      </c>
      <c r="D693" s="8">
        <f t="shared" si="654"/>
        <v>1.8828238994671453E-2</v>
      </c>
      <c r="E693" s="8">
        <f t="shared" si="654"/>
        <v>0.12645281971270195</v>
      </c>
      <c r="F693" s="8">
        <f t="shared" si="654"/>
        <v>0.12188623840667234</v>
      </c>
      <c r="G693" s="8">
        <f t="shared" si="654"/>
        <v>0.1279118885442645</v>
      </c>
      <c r="H693" s="8">
        <f t="shared" si="654"/>
        <v>8.8034470468916215E-3</v>
      </c>
      <c r="I693" s="8">
        <f t="shared" si="654"/>
        <v>9.9193635495886667E-3</v>
      </c>
      <c r="J693" s="8">
        <f t="shared" si="654"/>
        <v>8.531268716790974E-2</v>
      </c>
      <c r="K693" s="8">
        <f t="shared" si="654"/>
        <v>-3.8944931285742834E-2</v>
      </c>
      <c r="L693" s="8">
        <f t="shared" si="654"/>
        <v>0.11213774853834702</v>
      </c>
      <c r="M693" s="8">
        <f t="shared" si="654"/>
        <v>0.17199694640471641</v>
      </c>
      <c r="N693" s="8">
        <f t="shared" si="654"/>
        <v>-4.2675332031214319E-2</v>
      </c>
      <c r="O693" s="8">
        <f t="shared" si="654"/>
        <v>-2.4785585371348562E-2</v>
      </c>
      <c r="P693" s="8">
        <f t="shared" si="654"/>
        <v>0.1828033714951891</v>
      </c>
      <c r="Q693" s="8">
        <f t="shared" si="654"/>
        <v>-2.4611611674271505E-2</v>
      </c>
      <c r="R693" s="8">
        <f t="shared" si="654"/>
        <v>-2.2490567054250787E-2</v>
      </c>
      <c r="S693" s="8">
        <f t="shared" si="654"/>
        <v>9.2716911851457251E-2</v>
      </c>
      <c r="T693" s="16">
        <f t="shared" si="654"/>
        <v>5.9571771337720847E-3</v>
      </c>
      <c r="V693" s="21">
        <v>39508</v>
      </c>
      <c r="W693" s="8">
        <f t="shared" ref="W693:AN693" si="655">+W474/W462-1</f>
        <v>3.1858126652846153E-2</v>
      </c>
      <c r="X693" s="8">
        <f t="shared" si="655"/>
        <v>-3.9763775039858285E-4</v>
      </c>
      <c r="Y693" s="8">
        <f t="shared" si="655"/>
        <v>0.14907187026486146</v>
      </c>
      <c r="Z693" s="8">
        <f t="shared" si="655"/>
        <v>0.13703989575939479</v>
      </c>
      <c r="AA693" s="8">
        <f t="shared" si="655"/>
        <v>8.8120537607499383E-2</v>
      </c>
      <c r="AB693" s="8">
        <f t="shared" si="655"/>
        <v>-2.4143623653094526E-2</v>
      </c>
      <c r="AC693" s="8">
        <f t="shared" si="655"/>
        <v>-9.6064162478006754E-3</v>
      </c>
      <c r="AD693" s="8">
        <f t="shared" si="655"/>
        <v>7.3961180272334781E-2</v>
      </c>
      <c r="AE693" s="8">
        <f t="shared" si="655"/>
        <v>-3.1886486389351321E-2</v>
      </c>
      <c r="AF693" s="8">
        <f t="shared" si="655"/>
        <v>0.10877658821380565</v>
      </c>
      <c r="AG693" s="8">
        <f t="shared" si="655"/>
        <v>0.22540756051865118</v>
      </c>
      <c r="AH693" s="8">
        <f t="shared" si="655"/>
        <v>2.6239355063772063E-2</v>
      </c>
      <c r="AI693" s="8">
        <f t="shared" si="655"/>
        <v>-6.265725232124153E-2</v>
      </c>
      <c r="AJ693" s="8">
        <f t="shared" si="655"/>
        <v>0.25913909208425712</v>
      </c>
      <c r="AK693" s="8">
        <f t="shared" si="655"/>
        <v>-3.177282831591921E-2</v>
      </c>
      <c r="AL693" s="8">
        <f t="shared" si="655"/>
        <v>-3.9254874499622616E-2</v>
      </c>
      <c r="AM693" s="8">
        <f t="shared" si="655"/>
        <v>4.7705614401021723E-2</v>
      </c>
      <c r="AN693" s="16">
        <f t="shared" si="655"/>
        <v>-4.0741614248307467E-4</v>
      </c>
      <c r="AP693" s="21">
        <v>39508</v>
      </c>
      <c r="AQ693" s="8">
        <f t="shared" ref="AQ693:BH693" si="656">+AQ474/AQ462-1</f>
        <v>2.382204720076686E-2</v>
      </c>
      <c r="AR693" s="8">
        <f t="shared" si="656"/>
        <v>2.2294996807586065E-2</v>
      </c>
      <c r="AS693" s="8">
        <f t="shared" si="656"/>
        <v>0.12702462620597577</v>
      </c>
      <c r="AT693" s="8">
        <f t="shared" si="656"/>
        <v>7.8202006606489904E-2</v>
      </c>
      <c r="AU693" s="8">
        <f t="shared" si="656"/>
        <v>0.25329179438007254</v>
      </c>
      <c r="AV693" s="8">
        <f t="shared" si="656"/>
        <v>9.3869150435793358E-2</v>
      </c>
      <c r="AW693" s="8">
        <f t="shared" si="656"/>
        <v>2.1024247372704918E-2</v>
      </c>
      <c r="AX693" s="8">
        <f t="shared" si="656"/>
        <v>-2.6131822885117839E-2</v>
      </c>
      <c r="AY693" s="8">
        <f t="shared" si="656"/>
        <v>-8.4408832784703458E-2</v>
      </c>
      <c r="AZ693" s="8">
        <f t="shared" si="656"/>
        <v>6.0332629041091268E-2</v>
      </c>
      <c r="BA693" s="8">
        <f t="shared" si="656"/>
        <v>0.2045440975024968</v>
      </c>
      <c r="BB693" s="8">
        <f t="shared" si="656"/>
        <v>-0.23001106088253487</v>
      </c>
      <c r="BC693" s="8">
        <f t="shared" si="656"/>
        <v>4.0180120278307863E-2</v>
      </c>
      <c r="BD693" s="8">
        <f t="shared" si="656"/>
        <v>5.5520578613736049E-2</v>
      </c>
      <c r="BE693" s="8">
        <f t="shared" si="656"/>
        <v>-1.3832992823815005E-2</v>
      </c>
      <c r="BF693" s="8">
        <f t="shared" si="656"/>
        <v>0.15265705545169705</v>
      </c>
      <c r="BG693" s="8">
        <f t="shared" si="656"/>
        <v>0.11911347075780565</v>
      </c>
      <c r="BH693" s="16">
        <f t="shared" si="656"/>
        <v>-1.9054834420812128E-2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6.0839108443148326E-2</v>
      </c>
      <c r="D694" s="9">
        <f t="shared" si="657"/>
        <v>9.8910641221571449E-2</v>
      </c>
      <c r="E694" s="9">
        <f t="shared" si="657"/>
        <v>2.0310474833088232E-2</v>
      </c>
      <c r="F694" s="9">
        <f t="shared" si="657"/>
        <v>0.21420652448230992</v>
      </c>
      <c r="G694" s="9">
        <f t="shared" si="657"/>
        <v>0.14345942452367377</v>
      </c>
      <c r="H694" s="9">
        <f t="shared" si="657"/>
        <v>2.1674724854386707E-2</v>
      </c>
      <c r="I694" s="9">
        <f t="shared" si="657"/>
        <v>1.6298850940762888E-2</v>
      </c>
      <c r="J694" s="9">
        <f t="shared" si="657"/>
        <v>4.6914175321079998E-2</v>
      </c>
      <c r="K694" s="9">
        <f t="shared" si="657"/>
        <v>-3.8792456033433176E-2</v>
      </c>
      <c r="L694" s="9">
        <f t="shared" si="657"/>
        <v>8.191276590813179E-2</v>
      </c>
      <c r="M694" s="9">
        <f t="shared" si="657"/>
        <v>0.20263404176304145</v>
      </c>
      <c r="N694" s="9">
        <f t="shared" si="657"/>
        <v>5.1842063086280143E-2</v>
      </c>
      <c r="O694" s="9">
        <f t="shared" si="657"/>
        <v>-5.66247841236448E-2</v>
      </c>
      <c r="P694" s="9">
        <f t="shared" si="657"/>
        <v>0.14554701485607935</v>
      </c>
      <c r="Q694" s="9">
        <f t="shared" si="657"/>
        <v>-0.25948281134146378</v>
      </c>
      <c r="R694" s="9">
        <f t="shared" si="657"/>
        <v>-6.1791843876614738E-2</v>
      </c>
      <c r="S694" s="9">
        <f t="shared" si="657"/>
        <v>0.17910546833867302</v>
      </c>
      <c r="T694" s="17">
        <f t="shared" si="657"/>
        <v>1.0226956469647108E-2</v>
      </c>
      <c r="V694" s="20">
        <v>39539</v>
      </c>
      <c r="W694" s="9">
        <f t="shared" ref="W694:AN694" si="658">+W475/W463-1</f>
        <v>3.7797498250441652E-2</v>
      </c>
      <c r="X694" s="9">
        <f t="shared" si="658"/>
        <v>1.6790543668898428E-2</v>
      </c>
      <c r="Y694" s="9">
        <f t="shared" si="658"/>
        <v>-3.7747743921251908E-2</v>
      </c>
      <c r="Z694" s="9">
        <f t="shared" si="658"/>
        <v>0.17776820125584258</v>
      </c>
      <c r="AA694" s="9">
        <f t="shared" si="658"/>
        <v>0.12262045288573797</v>
      </c>
      <c r="AB694" s="9">
        <f t="shared" si="658"/>
        <v>4.4186049151343942E-2</v>
      </c>
      <c r="AC694" s="9">
        <f t="shared" si="658"/>
        <v>3.1925752712091082E-2</v>
      </c>
      <c r="AD694" s="9">
        <f t="shared" si="658"/>
        <v>-3.3611149683641317E-2</v>
      </c>
      <c r="AE694" s="9">
        <f t="shared" si="658"/>
        <v>-5.4382029155944256E-2</v>
      </c>
      <c r="AF694" s="9">
        <f t="shared" si="658"/>
        <v>6.4187998832605286E-2</v>
      </c>
      <c r="AG694" s="9">
        <f t="shared" si="658"/>
        <v>0.15445294134016652</v>
      </c>
      <c r="AH694" s="9">
        <f t="shared" si="658"/>
        <v>0.10696965820884552</v>
      </c>
      <c r="AI694" s="9">
        <f t="shared" si="658"/>
        <v>-9.8807955406234771E-2</v>
      </c>
      <c r="AJ694" s="9">
        <f t="shared" si="658"/>
        <v>0.17997232225821724</v>
      </c>
      <c r="AK694" s="9">
        <f t="shared" si="658"/>
        <v>-0.26639486035675175</v>
      </c>
      <c r="AL694" s="9">
        <f t="shared" si="658"/>
        <v>-8.0417404602769804E-2</v>
      </c>
      <c r="AM694" s="9">
        <f t="shared" si="658"/>
        <v>0.22397918194162947</v>
      </c>
      <c r="AN694" s="17">
        <f t="shared" si="658"/>
        <v>-1.4408670025887527E-2</v>
      </c>
      <c r="AP694" s="20">
        <v>39539</v>
      </c>
      <c r="AQ694" s="9">
        <f t="shared" ref="AQ694:BH694" si="659">+AQ475/AQ463-1</f>
        <v>7.5778555869105535E-2</v>
      </c>
      <c r="AR694" s="9">
        <f t="shared" si="659"/>
        <v>0.14986349736348292</v>
      </c>
      <c r="AS694" s="9">
        <f t="shared" si="659"/>
        <v>0.32150196134817799</v>
      </c>
      <c r="AT694" s="9">
        <f t="shared" si="659"/>
        <v>0.32822648482490746</v>
      </c>
      <c r="AU694" s="9">
        <f t="shared" si="659"/>
        <v>0.2320249073862326</v>
      </c>
      <c r="AV694" s="9">
        <f t="shared" si="659"/>
        <v>-8.1979863661845509E-2</v>
      </c>
      <c r="AW694" s="9">
        <f t="shared" si="659"/>
        <v>-5.9163490595390167E-2</v>
      </c>
      <c r="AX694" s="9">
        <f t="shared" si="659"/>
        <v>6.3531121051688455E-2</v>
      </c>
      <c r="AY694" s="9">
        <f t="shared" si="659"/>
        <v>-6.2092768934875475E-2</v>
      </c>
      <c r="AZ694" s="9">
        <f t="shared" si="659"/>
        <v>9.8528243506756263E-2</v>
      </c>
      <c r="BA694" s="9">
        <f t="shared" si="659"/>
        <v>0.16922666138150655</v>
      </c>
      <c r="BB694" s="9">
        <f t="shared" si="659"/>
        <v>-0.13495772337260059</v>
      </c>
      <c r="BC694" s="9">
        <f t="shared" si="659"/>
        <v>7.0680378159325263E-2</v>
      </c>
      <c r="BD694" s="9">
        <f t="shared" si="659"/>
        <v>0.10154403247858901</v>
      </c>
      <c r="BE694" s="9">
        <f t="shared" si="659"/>
        <v>-0.19175987241139714</v>
      </c>
      <c r="BF694" s="9">
        <f t="shared" si="659"/>
        <v>0.11038924932213723</v>
      </c>
      <c r="BG694" s="9">
        <f t="shared" si="659"/>
        <v>0.54166583462501094</v>
      </c>
      <c r="BH694" s="17">
        <f t="shared" si="659"/>
        <v>3.393373870764993E-2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-3.5921363037579868E-2</v>
      </c>
      <c r="D695" s="8">
        <f t="shared" si="660"/>
        <v>6.8762201292110303E-2</v>
      </c>
      <c r="E695" s="8">
        <f t="shared" si="660"/>
        <v>9.6518009230202484E-2</v>
      </c>
      <c r="F695" s="8">
        <f t="shared" si="660"/>
        <v>9.3731268894503783E-2</v>
      </c>
      <c r="G695" s="8">
        <f t="shared" si="660"/>
        <v>2.5480164183892429E-2</v>
      </c>
      <c r="H695" s="8">
        <f t="shared" si="660"/>
        <v>-2.9249432186384206E-2</v>
      </c>
      <c r="I695" s="8">
        <f t="shared" si="660"/>
        <v>-4.3323568325504214E-2</v>
      </c>
      <c r="J695" s="8">
        <f t="shared" si="660"/>
        <v>0.12709238325799732</v>
      </c>
      <c r="K695" s="8">
        <f t="shared" si="660"/>
        <v>-7.5618156295652939E-2</v>
      </c>
      <c r="L695" s="8">
        <f t="shared" si="660"/>
        <v>5.4400661924652205E-2</v>
      </c>
      <c r="M695" s="8">
        <f t="shared" si="660"/>
        <v>0.14161883413845477</v>
      </c>
      <c r="N695" s="8">
        <f t="shared" si="660"/>
        <v>8.2494136699680531E-2</v>
      </c>
      <c r="O695" s="8">
        <f t="shared" si="660"/>
        <v>-3.6347437926582127E-2</v>
      </c>
      <c r="P695" s="8">
        <f t="shared" si="660"/>
        <v>7.0233217397467129E-2</v>
      </c>
      <c r="Q695" s="8">
        <f t="shared" si="660"/>
        <v>-0.11666863610739464</v>
      </c>
      <c r="R695" s="8">
        <f t="shared" si="660"/>
        <v>-7.1982307343907981E-2</v>
      </c>
      <c r="S695" s="8">
        <f t="shared" si="660"/>
        <v>0.22954787737832816</v>
      </c>
      <c r="T695" s="16">
        <f t="shared" si="660"/>
        <v>-2.2609552507509512E-2</v>
      </c>
      <c r="V695" s="21">
        <v>39569</v>
      </c>
      <c r="W695" s="8">
        <f t="shared" ref="W695:AN695" si="661">+W476/W464-1</f>
        <v>1.9624165856494402E-2</v>
      </c>
      <c r="X695" s="8">
        <f t="shared" si="661"/>
        <v>-5.9199900987354503E-3</v>
      </c>
      <c r="Y695" s="8">
        <f t="shared" si="661"/>
        <v>0.10985059396485708</v>
      </c>
      <c r="Z695" s="8">
        <f t="shared" si="661"/>
        <v>4.2314925691159688E-2</v>
      </c>
      <c r="AA695" s="8">
        <f t="shared" si="661"/>
        <v>2.8201984027238947E-2</v>
      </c>
      <c r="AB695" s="8">
        <f t="shared" si="661"/>
        <v>1.9890937878375814E-2</v>
      </c>
      <c r="AC695" s="8">
        <f t="shared" si="661"/>
        <v>1.3119521644664678E-2</v>
      </c>
      <c r="AD695" s="8">
        <f t="shared" si="661"/>
        <v>6.0274812404418343E-2</v>
      </c>
      <c r="AE695" s="8">
        <f t="shared" si="661"/>
        <v>-5.1125607601390621E-2</v>
      </c>
      <c r="AF695" s="8">
        <f t="shared" si="661"/>
        <v>2.8869370048307141E-2</v>
      </c>
      <c r="AG695" s="8">
        <f t="shared" si="661"/>
        <v>0.21203039481951746</v>
      </c>
      <c r="AH695" s="8">
        <f t="shared" si="661"/>
        <v>8.0498396265772154E-2</v>
      </c>
      <c r="AI695" s="8">
        <f t="shared" si="661"/>
        <v>-7.079434850464994E-2</v>
      </c>
      <c r="AJ695" s="8">
        <f t="shared" si="661"/>
        <v>0.10135276555654449</v>
      </c>
      <c r="AK695" s="8">
        <f t="shared" si="661"/>
        <v>-2.6912267522048783E-2</v>
      </c>
      <c r="AL695" s="8">
        <f t="shared" si="661"/>
        <v>-8.562107468254454E-2</v>
      </c>
      <c r="AM695" s="8">
        <f t="shared" si="661"/>
        <v>0.28400632184334573</v>
      </c>
      <c r="AN695" s="16">
        <f t="shared" si="661"/>
        <v>-1.8971342641640132E-2</v>
      </c>
      <c r="AP695" s="21">
        <v>39569</v>
      </c>
      <c r="AQ695" s="8">
        <f t="shared" ref="AQ695:BH695" si="662">+AQ476/AQ464-1</f>
        <v>-0.13606672132491593</v>
      </c>
      <c r="AR695" s="8">
        <f t="shared" si="662"/>
        <v>0.27736284279064916</v>
      </c>
      <c r="AS695" s="8">
        <f t="shared" si="662"/>
        <v>-1.0600394966669979E-2</v>
      </c>
      <c r="AT695" s="8">
        <f t="shared" si="662"/>
        <v>0.21884306066402526</v>
      </c>
      <c r="AU695" s="8">
        <f t="shared" si="662"/>
        <v>7.9580855010427332E-2</v>
      </c>
      <c r="AV695" s="8">
        <f t="shared" si="662"/>
        <v>-0.12861139847988334</v>
      </c>
      <c r="AW695" s="8">
        <f t="shared" si="662"/>
        <v>-0.10079614760021405</v>
      </c>
      <c r="AX695" s="8">
        <f t="shared" si="662"/>
        <v>0.18468074559433312</v>
      </c>
      <c r="AY695" s="8">
        <f t="shared" si="662"/>
        <v>-0.20243090040771416</v>
      </c>
      <c r="AZ695" s="8">
        <f t="shared" si="662"/>
        <v>9.1772224606536446E-2</v>
      </c>
      <c r="BA695" s="8">
        <f t="shared" si="662"/>
        <v>-1.3613116500548306E-2</v>
      </c>
      <c r="BB695" s="8">
        <f t="shared" si="662"/>
        <v>9.4612405405977151E-2</v>
      </c>
      <c r="BC695" s="8">
        <f t="shared" si="662"/>
        <v>6.599023174043106E-2</v>
      </c>
      <c r="BD695" s="8">
        <f t="shared" si="662"/>
        <v>1.9428580799190298E-2</v>
      </c>
      <c r="BE695" s="8">
        <f t="shared" si="662"/>
        <v>-0.27221234255567306</v>
      </c>
      <c r="BF695" s="8">
        <f t="shared" si="662"/>
        <v>5.0104261340096157E-2</v>
      </c>
      <c r="BG695" s="8">
        <f t="shared" si="662"/>
        <v>8.8897415267937818E-2</v>
      </c>
      <c r="BH695" s="16">
        <f t="shared" si="662"/>
        <v>-5.7957808564056856E-2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3.2311023215478851E-3</v>
      </c>
      <c r="D696" s="9">
        <f t="shared" si="663"/>
        <v>-8.3720627926362035E-2</v>
      </c>
      <c r="E696" s="9">
        <f t="shared" si="663"/>
        <v>4.2649630189385723E-2</v>
      </c>
      <c r="F696" s="9">
        <f t="shared" si="663"/>
        <v>9.435012694717515E-2</v>
      </c>
      <c r="G696" s="9">
        <f t="shared" si="663"/>
        <v>6.5920240287704157E-2</v>
      </c>
      <c r="H696" s="9">
        <f t="shared" si="663"/>
        <v>0.11593834330618136</v>
      </c>
      <c r="I696" s="9">
        <f t="shared" si="663"/>
        <v>-3.3840337544658095E-2</v>
      </c>
      <c r="J696" s="9">
        <f t="shared" si="663"/>
        <v>5.6266810347613605E-2</v>
      </c>
      <c r="K696" s="9">
        <f t="shared" si="663"/>
        <v>-2.2784997502744653E-2</v>
      </c>
      <c r="L696" s="9">
        <f t="shared" si="663"/>
        <v>4.0156213913814076E-2</v>
      </c>
      <c r="M696" s="9">
        <f t="shared" si="663"/>
        <v>-6.622098122268949E-2</v>
      </c>
      <c r="N696" s="9">
        <f t="shared" si="663"/>
        <v>3.1822052004045309E-2</v>
      </c>
      <c r="O696" s="9">
        <f t="shared" si="663"/>
        <v>-4.7839371797631758E-2</v>
      </c>
      <c r="P696" s="9">
        <f t="shared" si="663"/>
        <v>1.9604083133964778E-2</v>
      </c>
      <c r="Q696" s="9">
        <f t="shared" si="663"/>
        <v>-2.0075841698450669E-2</v>
      </c>
      <c r="R696" s="9">
        <f t="shared" si="663"/>
        <v>5.9181994437351726E-3</v>
      </c>
      <c r="S696" s="9">
        <f t="shared" si="663"/>
        <v>-0.13586664381341185</v>
      </c>
      <c r="T696" s="17">
        <f t="shared" si="663"/>
        <v>-2.3489154452228544E-2</v>
      </c>
      <c r="V696" s="20">
        <v>39600</v>
      </c>
      <c r="W696" s="9">
        <f t="shared" ref="W696:AN696" si="664">+W477/W465-1</f>
        <v>-2.1981845038016368E-2</v>
      </c>
      <c r="X696" s="9">
        <f t="shared" si="664"/>
        <v>-8.6374015675904858E-2</v>
      </c>
      <c r="Y696" s="9">
        <f t="shared" si="664"/>
        <v>3.6703005283126311E-2</v>
      </c>
      <c r="Z696" s="9">
        <f t="shared" si="664"/>
        <v>3.0634488687740102E-2</v>
      </c>
      <c r="AA696" s="9">
        <f t="shared" si="664"/>
        <v>0.10084262655480325</v>
      </c>
      <c r="AB696" s="9">
        <f t="shared" si="664"/>
        <v>0.16266897068910602</v>
      </c>
      <c r="AC696" s="9">
        <f t="shared" si="664"/>
        <v>2.7277104323074619E-2</v>
      </c>
      <c r="AD696" s="9">
        <f t="shared" si="664"/>
        <v>0.11926540120443008</v>
      </c>
      <c r="AE696" s="9">
        <f t="shared" si="664"/>
        <v>-4.4356949388787204E-2</v>
      </c>
      <c r="AF696" s="9">
        <f t="shared" si="664"/>
        <v>2.7195976681988032E-2</v>
      </c>
      <c r="AG696" s="9">
        <f t="shared" si="664"/>
        <v>-0.12695943776615914</v>
      </c>
      <c r="AH696" s="9">
        <f t="shared" si="664"/>
        <v>3.805076069139357E-2</v>
      </c>
      <c r="AI696" s="9">
        <f t="shared" si="664"/>
        <v>-8.0986469897805113E-2</v>
      </c>
      <c r="AJ696" s="9">
        <f t="shared" si="664"/>
        <v>2.3309802314882999E-2</v>
      </c>
      <c r="AK696" s="9">
        <f t="shared" si="664"/>
        <v>-4.9344858047993823E-3</v>
      </c>
      <c r="AL696" s="9">
        <f t="shared" si="664"/>
        <v>-4.0078077938094925E-3</v>
      </c>
      <c r="AM696" s="9">
        <f t="shared" si="664"/>
        <v>-9.5162544078272293E-2</v>
      </c>
      <c r="AN696" s="17">
        <f t="shared" si="664"/>
        <v>-3.7203529921614464E-2</v>
      </c>
      <c r="AP696" s="20">
        <v>39600</v>
      </c>
      <c r="AQ696" s="9">
        <f t="shared" ref="AQ696:BH696" si="665">+AQ477/AQ465-1</f>
        <v>2.303947759184477E-2</v>
      </c>
      <c r="AR696" s="9">
        <f t="shared" si="665"/>
        <v>1.1934375954518295E-2</v>
      </c>
      <c r="AS696" s="9">
        <f t="shared" si="665"/>
        <v>9.4150286262806304E-4</v>
      </c>
      <c r="AT696" s="9">
        <f t="shared" si="665"/>
        <v>0.25195457732412452</v>
      </c>
      <c r="AU696" s="9">
        <f t="shared" si="665"/>
        <v>-1.6057805860672736E-2</v>
      </c>
      <c r="AV696" s="9">
        <f t="shared" si="665"/>
        <v>5.2525571442058938E-2</v>
      </c>
      <c r="AW696" s="9">
        <f t="shared" si="665"/>
        <v>-0.1207108226580661</v>
      </c>
      <c r="AX696" s="9">
        <f t="shared" si="665"/>
        <v>-9.1748509842139114E-2</v>
      </c>
      <c r="AY696" s="9">
        <f t="shared" si="665"/>
        <v>-1.7757545044056688E-2</v>
      </c>
      <c r="AZ696" s="9">
        <f t="shared" si="665"/>
        <v>6.2055696303752628E-2</v>
      </c>
      <c r="BA696" s="9">
        <f t="shared" si="665"/>
        <v>-9.785189364906921E-2</v>
      </c>
      <c r="BB696" s="9">
        <f t="shared" si="665"/>
        <v>-0.14247242119044812</v>
      </c>
      <c r="BC696" s="9">
        <f t="shared" si="665"/>
        <v>-3.7012876768465208E-2</v>
      </c>
      <c r="BD696" s="9">
        <f t="shared" si="665"/>
        <v>1.3208488650703121E-2</v>
      </c>
      <c r="BE696" s="9">
        <f t="shared" si="665"/>
        <v>-8.0115525596270554E-2</v>
      </c>
      <c r="BF696" s="9">
        <f t="shared" si="665"/>
        <v>0.34679946827809727</v>
      </c>
      <c r="BG696" s="9">
        <f t="shared" si="665"/>
        <v>-5.0401797224253642E-2</v>
      </c>
      <c r="BH696" s="17">
        <f t="shared" si="665"/>
        <v>-2.4991559367970151E-2</v>
      </c>
    </row>
    <row r="697" spans="2:60" ht="16.5" hidden="1" customHeight="1" x14ac:dyDescent="0.25">
      <c r="B697" s="21">
        <v>39630</v>
      </c>
      <c r="C697" s="8">
        <f t="shared" ref="C697:T697" si="666">+C478/C466-1</f>
        <v>-3.0785252331814172E-2</v>
      </c>
      <c r="D697" s="8">
        <f t="shared" si="666"/>
        <v>-0.11724988885773879</v>
      </c>
      <c r="E697" s="8">
        <f t="shared" si="666"/>
        <v>8.9605386128470688E-3</v>
      </c>
      <c r="F697" s="8">
        <f t="shared" si="666"/>
        <v>2.7590375178064619E-2</v>
      </c>
      <c r="G697" s="8">
        <f t="shared" si="666"/>
        <v>4.3919974894307545E-2</v>
      </c>
      <c r="H697" s="8">
        <f t="shared" si="666"/>
        <v>-2.2374786464324226E-2</v>
      </c>
      <c r="I697" s="8">
        <f t="shared" si="666"/>
        <v>-7.2376619556534405E-2</v>
      </c>
      <c r="J697" s="8">
        <f t="shared" si="666"/>
        <v>7.7166884481027376E-2</v>
      </c>
      <c r="K697" s="8">
        <f t="shared" si="666"/>
        <v>-0.11284047399152497</v>
      </c>
      <c r="L697" s="8">
        <f t="shared" si="666"/>
        <v>9.800637756556041E-3</v>
      </c>
      <c r="M697" s="8">
        <f t="shared" si="666"/>
        <v>1.0704492924943354E-2</v>
      </c>
      <c r="N697" s="8">
        <f t="shared" si="666"/>
        <v>0.12366002593992431</v>
      </c>
      <c r="O697" s="8">
        <f t="shared" si="666"/>
        <v>-1.5737370542830087E-2</v>
      </c>
      <c r="P697" s="8">
        <f t="shared" si="666"/>
        <v>7.8499731466008305E-2</v>
      </c>
      <c r="Q697" s="8">
        <f t="shared" si="666"/>
        <v>-8.7073031156257752E-2</v>
      </c>
      <c r="R697" s="8">
        <f t="shared" si="666"/>
        <v>-0.15352345117737065</v>
      </c>
      <c r="S697" s="8">
        <f t="shared" si="666"/>
        <v>0.40145847815158575</v>
      </c>
      <c r="T697" s="16">
        <f t="shared" si="666"/>
        <v>-4.623408415636987E-2</v>
      </c>
      <c r="V697" s="21">
        <v>39630</v>
      </c>
      <c r="W697" s="8">
        <f t="shared" ref="W697:AN697" si="667">+W478/W466-1</f>
        <v>1.4445113437737245E-2</v>
      </c>
      <c r="X697" s="8">
        <f t="shared" si="667"/>
        <v>-0.10955914330165806</v>
      </c>
      <c r="Y697" s="8">
        <f t="shared" si="667"/>
        <v>4.2748156192230491E-2</v>
      </c>
      <c r="Z697" s="8">
        <f t="shared" si="667"/>
        <v>-1.030362758260317E-2</v>
      </c>
      <c r="AA697" s="8">
        <f t="shared" si="667"/>
        <v>3.3215952699983564E-2</v>
      </c>
      <c r="AB697" s="8">
        <f t="shared" si="667"/>
        <v>8.5065218116333829E-2</v>
      </c>
      <c r="AC697" s="8">
        <f t="shared" si="667"/>
        <v>-4.4843656849154478E-2</v>
      </c>
      <c r="AD697" s="8">
        <f t="shared" si="667"/>
        <v>-5.389709766344597E-2</v>
      </c>
      <c r="AE697" s="8">
        <f t="shared" si="667"/>
        <v>-0.11261753535277008</v>
      </c>
      <c r="AF697" s="8">
        <f t="shared" si="667"/>
        <v>6.9560542042566009E-3</v>
      </c>
      <c r="AG697" s="8">
        <f t="shared" si="667"/>
        <v>-2.7283702518259401E-2</v>
      </c>
      <c r="AH697" s="8">
        <f t="shared" si="667"/>
        <v>0.10989657426459165</v>
      </c>
      <c r="AI697" s="8">
        <f t="shared" si="667"/>
        <v>-5.9331326833433007E-2</v>
      </c>
      <c r="AJ697" s="8">
        <f t="shared" si="667"/>
        <v>8.3832107086227348E-2</v>
      </c>
      <c r="AK697" s="8">
        <f t="shared" si="667"/>
        <v>-0.13938024310701502</v>
      </c>
      <c r="AL697" s="8">
        <f t="shared" si="667"/>
        <v>-0.14243383650704788</v>
      </c>
      <c r="AM697" s="8">
        <f t="shared" si="667"/>
        <v>9.4998458248604756E-2</v>
      </c>
      <c r="AN697" s="16">
        <f t="shared" si="667"/>
        <v>-4.8715454868017982E-2</v>
      </c>
      <c r="AP697" s="21">
        <v>39630</v>
      </c>
      <c r="AQ697" s="8">
        <f t="shared" ref="AQ697:BH697" si="668">+AQ478/AQ466-1</f>
        <v>-0.10686942294376145</v>
      </c>
      <c r="AR697" s="8">
        <f t="shared" si="668"/>
        <v>-0.10940274412338868</v>
      </c>
      <c r="AS697" s="8">
        <f t="shared" si="668"/>
        <v>-0.10014688367073488</v>
      </c>
      <c r="AT697" s="8">
        <f t="shared" si="668"/>
        <v>0.12784331864724341</v>
      </c>
      <c r="AU697" s="8">
        <f t="shared" si="668"/>
        <v>8.4601345826743168E-2</v>
      </c>
      <c r="AV697" s="8">
        <f t="shared" si="668"/>
        <v>-0.13492940979166423</v>
      </c>
      <c r="AW697" s="8">
        <f t="shared" si="668"/>
        <v>-5.5921856588281083E-2</v>
      </c>
      <c r="AX697" s="8">
        <f t="shared" si="668"/>
        <v>0.23478431311538572</v>
      </c>
      <c r="AY697" s="8">
        <f t="shared" si="668"/>
        <v>-0.14061999124257174</v>
      </c>
      <c r="AZ697" s="8">
        <f t="shared" si="668"/>
        <v>1.0744789379281361E-2</v>
      </c>
      <c r="BA697" s="8">
        <f t="shared" si="668"/>
        <v>0.14587851725012269</v>
      </c>
      <c r="BB697" s="8">
        <f t="shared" si="668"/>
        <v>1.1383469270699775E-2</v>
      </c>
      <c r="BC697" s="8">
        <f t="shared" si="668"/>
        <v>7.3757551948327782E-2</v>
      </c>
      <c r="BD697" s="8">
        <f t="shared" si="668"/>
        <v>6.761423369634012E-2</v>
      </c>
      <c r="BE697" s="8">
        <f t="shared" si="668"/>
        <v>2.9773914877306851E-2</v>
      </c>
      <c r="BF697" s="8">
        <f t="shared" si="668"/>
        <v>-0.13232970714673908</v>
      </c>
      <c r="BG697" s="8">
        <f t="shared" si="668"/>
        <v>1.4600463416499232</v>
      </c>
      <c r="BH697" s="16">
        <f t="shared" si="668"/>
        <v>-3.9018247689674879E-2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4.0695929705652834E-2</v>
      </c>
      <c r="D698" s="9">
        <f t="shared" si="669"/>
        <v>0.28101023419591931</v>
      </c>
      <c r="E698" s="9">
        <f t="shared" si="669"/>
        <v>-4.9212532598119307E-2</v>
      </c>
      <c r="F698" s="9">
        <f t="shared" si="669"/>
        <v>0.30602941024616381</v>
      </c>
      <c r="G698" s="9">
        <f t="shared" si="669"/>
        <v>1.6906431457324622E-2</v>
      </c>
      <c r="H698" s="9">
        <f t="shared" si="669"/>
        <v>-6.2066840851949578E-2</v>
      </c>
      <c r="I698" s="9">
        <f t="shared" si="669"/>
        <v>-0.27883404733803918</v>
      </c>
      <c r="J698" s="9">
        <f t="shared" si="669"/>
        <v>1.1898237567101733E-2</v>
      </c>
      <c r="K698" s="9">
        <f t="shared" si="669"/>
        <v>-6.4813536085064793E-2</v>
      </c>
      <c r="L698" s="9">
        <f t="shared" si="669"/>
        <v>6.4401039939674831E-2</v>
      </c>
      <c r="M698" s="9">
        <f t="shared" si="669"/>
        <v>2.8447024870183579E-2</v>
      </c>
      <c r="N698" s="9">
        <f t="shared" si="669"/>
        <v>7.4047601004330499E-2</v>
      </c>
      <c r="O698" s="9">
        <f t="shared" si="669"/>
        <v>-2.5539728613029888E-2</v>
      </c>
      <c r="P698" s="9">
        <f t="shared" si="669"/>
        <v>0.11016431105237601</v>
      </c>
      <c r="Q698" s="9">
        <f t="shared" si="669"/>
        <v>-0.16064589230633841</v>
      </c>
      <c r="R698" s="9">
        <f t="shared" si="669"/>
        <v>-1.9687535048210747E-2</v>
      </c>
      <c r="S698" s="9">
        <f t="shared" si="669"/>
        <v>0.15941596818226311</v>
      </c>
      <c r="T698" s="17">
        <f t="shared" si="669"/>
        <v>-8.0044381246250351E-3</v>
      </c>
      <c r="V698" s="20">
        <v>39661</v>
      </c>
      <c r="W698" s="9">
        <f t="shared" ref="W698:AN698" si="670">+W479/W467-1</f>
        <v>7.0203324747756479E-2</v>
      </c>
      <c r="X698" s="9">
        <f t="shared" si="670"/>
        <v>0.15611441197056686</v>
      </c>
      <c r="Y698" s="9">
        <f t="shared" si="670"/>
        <v>-5.3057516397307714E-2</v>
      </c>
      <c r="Z698" s="9">
        <f t="shared" si="670"/>
        <v>0.25143906276414962</v>
      </c>
      <c r="AA698" s="9">
        <f t="shared" si="670"/>
        <v>5.5221076326936291E-2</v>
      </c>
      <c r="AB698" s="9">
        <f t="shared" si="670"/>
        <v>-1.9029215565854907E-2</v>
      </c>
      <c r="AC698" s="9">
        <f t="shared" si="670"/>
        <v>-0.34466920092887632</v>
      </c>
      <c r="AD698" s="9">
        <f t="shared" si="670"/>
        <v>4.9387124352821221E-2</v>
      </c>
      <c r="AE698" s="9">
        <f t="shared" si="670"/>
        <v>-7.1191718085260036E-2</v>
      </c>
      <c r="AF698" s="9">
        <f t="shared" si="670"/>
        <v>4.4769726835638401E-2</v>
      </c>
      <c r="AG698" s="9">
        <f t="shared" si="670"/>
        <v>3.8833712069338278E-2</v>
      </c>
      <c r="AH698" s="9">
        <f t="shared" si="670"/>
        <v>5.7757166894013778E-2</v>
      </c>
      <c r="AI698" s="9">
        <f t="shared" si="670"/>
        <v>2.2580084277600054E-2</v>
      </c>
      <c r="AJ698" s="9">
        <f t="shared" si="670"/>
        <v>0.16702516222186592</v>
      </c>
      <c r="AK698" s="9">
        <f t="shared" si="670"/>
        <v>-0.18487645159847965</v>
      </c>
      <c r="AL698" s="9">
        <f t="shared" si="670"/>
        <v>-3.5527987484037404E-2</v>
      </c>
      <c r="AM698" s="9">
        <f t="shared" si="670"/>
        <v>0.17691080852372032</v>
      </c>
      <c r="AN698" s="17">
        <f t="shared" si="670"/>
        <v>-8.263952832857302E-3</v>
      </c>
      <c r="AP698" s="20">
        <v>39661</v>
      </c>
      <c r="AQ698" s="9">
        <f t="shared" ref="AQ698:BH698" si="671">+AQ479/AQ467-1</f>
        <v>-1.2992099658024281E-2</v>
      </c>
      <c r="AR698" s="9">
        <f t="shared" si="671"/>
        <v>0.20241607438634723</v>
      </c>
      <c r="AS698" s="9">
        <f t="shared" si="671"/>
        <v>-1.217671453240865E-2</v>
      </c>
      <c r="AT698" s="9">
        <f t="shared" si="671"/>
        <v>0.4780084574280683</v>
      </c>
      <c r="AU698" s="9">
        <f t="shared" si="671"/>
        <v>-5.0147721051923555E-2</v>
      </c>
      <c r="AV698" s="9">
        <f t="shared" si="671"/>
        <v>-0.10016579331570108</v>
      </c>
      <c r="AW698" s="9">
        <f t="shared" si="671"/>
        <v>-0.11333946409113549</v>
      </c>
      <c r="AX698" s="9">
        <f t="shared" si="671"/>
        <v>-7.9827101465906325E-2</v>
      </c>
      <c r="AY698" s="9">
        <f t="shared" si="671"/>
        <v>-4.7643372015153451E-2</v>
      </c>
      <c r="AZ698" s="9">
        <f t="shared" si="671"/>
        <v>0.12151733191767677</v>
      </c>
      <c r="BA698" s="9">
        <f t="shared" si="671"/>
        <v>0.12587007793425431</v>
      </c>
      <c r="BB698" s="9">
        <f t="shared" si="671"/>
        <v>6.6514530719806952E-2</v>
      </c>
      <c r="BC698" s="9">
        <f t="shared" si="671"/>
        <v>-0.11300877323229197</v>
      </c>
      <c r="BD698" s="9">
        <f t="shared" si="671"/>
        <v>-3.5103716667019502E-2</v>
      </c>
      <c r="BE698" s="9">
        <f t="shared" si="671"/>
        <v>-0.11171551562973014</v>
      </c>
      <c r="BF698" s="9">
        <f t="shared" si="671"/>
        <v>0.28400694021357142</v>
      </c>
      <c r="BG698" s="9">
        <f t="shared" si="671"/>
        <v>-0.12114057988476945</v>
      </c>
      <c r="BH698" s="17">
        <f t="shared" si="671"/>
        <v>-1.0594143402722023E-2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4.5677367055318996E-4</v>
      </c>
      <c r="D699" s="8">
        <f t="shared" si="672"/>
        <v>6.6405129568981147E-2</v>
      </c>
      <c r="E699" s="8">
        <f t="shared" si="672"/>
        <v>7.1454643843575028E-2</v>
      </c>
      <c r="F699" s="8">
        <f t="shared" si="672"/>
        <v>3.2002318584510414E-2</v>
      </c>
      <c r="G699" s="8">
        <f t="shared" si="672"/>
        <v>-0.19361573944503929</v>
      </c>
      <c r="H699" s="8">
        <f t="shared" si="672"/>
        <v>3.7239449422711512E-2</v>
      </c>
      <c r="I699" s="8">
        <f t="shared" si="672"/>
        <v>-1.0068250649527544E-3</v>
      </c>
      <c r="J699" s="8">
        <f t="shared" si="672"/>
        <v>-6.3739519500393582E-2</v>
      </c>
      <c r="K699" s="8">
        <f t="shared" si="672"/>
        <v>-0.10099697171047406</v>
      </c>
      <c r="L699" s="8">
        <f t="shared" si="672"/>
        <v>6.3442655126025649E-2</v>
      </c>
      <c r="M699" s="8">
        <f t="shared" si="672"/>
        <v>9.7294903751333317E-2</v>
      </c>
      <c r="N699" s="8">
        <f t="shared" si="672"/>
        <v>7.5466203824552602E-2</v>
      </c>
      <c r="O699" s="8">
        <f t="shared" si="672"/>
        <v>2.8656051891336354E-2</v>
      </c>
      <c r="P699" s="8">
        <f t="shared" si="672"/>
        <v>0.12573843979506916</v>
      </c>
      <c r="Q699" s="8">
        <f t="shared" si="672"/>
        <v>-0.23256332903201293</v>
      </c>
      <c r="R699" s="8">
        <f t="shared" si="672"/>
        <v>-1.7813260148683452E-2</v>
      </c>
      <c r="S699" s="8">
        <f t="shared" si="672"/>
        <v>1.0382432362575633E-2</v>
      </c>
      <c r="T699" s="16">
        <f t="shared" si="672"/>
        <v>-3.115826643000108E-2</v>
      </c>
      <c r="V699" s="21">
        <v>39692</v>
      </c>
      <c r="W699" s="8">
        <f t="shared" ref="W699:AN699" si="673">+W480/W468-1</f>
        <v>1.2546976182000957E-2</v>
      </c>
      <c r="X699" s="8">
        <f t="shared" si="673"/>
        <v>-6.6483866615039577E-2</v>
      </c>
      <c r="Y699" s="8">
        <f t="shared" si="673"/>
        <v>8.9641399354131845E-2</v>
      </c>
      <c r="Z699" s="8">
        <f t="shared" si="673"/>
        <v>1.3736882373259762E-2</v>
      </c>
      <c r="AA699" s="8">
        <f t="shared" si="673"/>
        <v>-0.29722498411132481</v>
      </c>
      <c r="AB699" s="8">
        <f t="shared" si="673"/>
        <v>-5.0295141538893695E-2</v>
      </c>
      <c r="AC699" s="8">
        <f t="shared" si="673"/>
        <v>4.6356523568791275E-4</v>
      </c>
      <c r="AD699" s="8">
        <f t="shared" si="673"/>
        <v>-5.8951525879139433E-2</v>
      </c>
      <c r="AE699" s="8">
        <f t="shared" si="673"/>
        <v>-9.8790418686470982E-2</v>
      </c>
      <c r="AF699" s="8">
        <f t="shared" si="673"/>
        <v>0.11366146648440401</v>
      </c>
      <c r="AG699" s="8">
        <f t="shared" si="673"/>
        <v>5.8898166099547788E-2</v>
      </c>
      <c r="AH699" s="8">
        <f t="shared" si="673"/>
        <v>3.4145512196382066E-2</v>
      </c>
      <c r="AI699" s="8">
        <f t="shared" si="673"/>
        <v>6.3002565058100313E-2</v>
      </c>
      <c r="AJ699" s="8">
        <f t="shared" si="673"/>
        <v>0.1734409412422051</v>
      </c>
      <c r="AK699" s="8">
        <f t="shared" si="673"/>
        <v>-0.21952796422106158</v>
      </c>
      <c r="AL699" s="8">
        <f t="shared" si="673"/>
        <v>-3.1274537404929914E-2</v>
      </c>
      <c r="AM699" s="8">
        <f t="shared" si="673"/>
        <v>-0.1261598447902913</v>
      </c>
      <c r="AN699" s="16">
        <f t="shared" si="673"/>
        <v>-3.9829812579966539E-2</v>
      </c>
      <c r="AP699" s="21">
        <v>39692</v>
      </c>
      <c r="AQ699" s="8">
        <f t="shared" ref="AQ699:BH699" si="674">+AQ480/AQ468-1</f>
        <v>-5.8089331627789065E-2</v>
      </c>
      <c r="AR699" s="8">
        <f t="shared" si="674"/>
        <v>-1.0292433147487401E-2</v>
      </c>
      <c r="AS699" s="8">
        <f t="shared" si="674"/>
        <v>4.0483569746356807E-2</v>
      </c>
      <c r="AT699" s="8">
        <f t="shared" si="674"/>
        <v>6.4570036100694672E-2</v>
      </c>
      <c r="AU699" s="8">
        <f t="shared" si="674"/>
        <v>0.20899575983408658</v>
      </c>
      <c r="AV699" s="8">
        <f t="shared" si="674"/>
        <v>0.19173546536477604</v>
      </c>
      <c r="AW699" s="8">
        <f t="shared" si="674"/>
        <v>-7.4206875084147139E-2</v>
      </c>
      <c r="AX699" s="8">
        <f t="shared" si="674"/>
        <v>-6.0601973905546225E-2</v>
      </c>
      <c r="AY699" s="8">
        <f t="shared" si="674"/>
        <v>-8.6510040830997226E-2</v>
      </c>
      <c r="AZ699" s="8">
        <f t="shared" si="674"/>
        <v>-7.8028261741157956E-2</v>
      </c>
      <c r="BA699" s="8">
        <f t="shared" si="674"/>
        <v>4.7042678821092032E-2</v>
      </c>
      <c r="BB699" s="8">
        <f t="shared" si="674"/>
        <v>1.2503710180462591E-2</v>
      </c>
      <c r="BC699" s="8">
        <f t="shared" si="674"/>
        <v>-6.9978529429318481E-2</v>
      </c>
      <c r="BD699" s="8">
        <f t="shared" si="674"/>
        <v>3.3491007575657816E-2</v>
      </c>
      <c r="BE699" s="8">
        <f t="shared" si="674"/>
        <v>-0.25307860079714917</v>
      </c>
      <c r="BF699" s="8">
        <f t="shared" si="674"/>
        <v>0.14202189533770726</v>
      </c>
      <c r="BG699" s="8">
        <f t="shared" si="674"/>
        <v>0.18015259401556416</v>
      </c>
      <c r="BH699" s="16">
        <f t="shared" si="674"/>
        <v>-3.8776255509772706E-2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4.1854517472151853E-2</v>
      </c>
      <c r="D700" s="9">
        <f t="shared" si="675"/>
        <v>-5.858864031218447E-2</v>
      </c>
      <c r="E700" s="9">
        <f t="shared" si="675"/>
        <v>7.638448192744729E-3</v>
      </c>
      <c r="F700" s="9">
        <f t="shared" si="675"/>
        <v>9.5833039504217288E-2</v>
      </c>
      <c r="G700" s="9">
        <f t="shared" si="675"/>
        <v>3.4763887839841301E-2</v>
      </c>
      <c r="H700" s="9">
        <f t="shared" si="675"/>
        <v>-3.3779413436718753E-2</v>
      </c>
      <c r="I700" s="9">
        <f t="shared" si="675"/>
        <v>-4.5240288915154192E-2</v>
      </c>
      <c r="J700" s="9">
        <f t="shared" si="675"/>
        <v>0.26279655861309092</v>
      </c>
      <c r="K700" s="9">
        <f t="shared" si="675"/>
        <v>-7.5998767897314856E-2</v>
      </c>
      <c r="L700" s="9">
        <f t="shared" si="675"/>
        <v>-1.8216583266232322E-2</v>
      </c>
      <c r="M700" s="9">
        <f t="shared" si="675"/>
        <v>4.3463866652249994E-2</v>
      </c>
      <c r="N700" s="9">
        <f t="shared" si="675"/>
        <v>-2.0455745824425553E-2</v>
      </c>
      <c r="O700" s="9">
        <f t="shared" si="675"/>
        <v>-3.1543107207601007E-2</v>
      </c>
      <c r="P700" s="9">
        <f t="shared" si="675"/>
        <v>7.591934009052137E-2</v>
      </c>
      <c r="Q700" s="9">
        <f t="shared" si="675"/>
        <v>-0.10917105308693009</v>
      </c>
      <c r="R700" s="9">
        <f t="shared" si="675"/>
        <v>-0.13862466902120241</v>
      </c>
      <c r="S700" s="9">
        <f t="shared" si="675"/>
        <v>4.5595768845499096E-2</v>
      </c>
      <c r="T700" s="17">
        <f t="shared" si="675"/>
        <v>-1.0314262811904618E-2</v>
      </c>
      <c r="V700" s="20">
        <v>39722</v>
      </c>
      <c r="W700" s="9">
        <f t="shared" ref="W700:AN700" si="676">+W481/W469-1</f>
        <v>5.2628367804184784E-2</v>
      </c>
      <c r="X700" s="9">
        <f t="shared" si="676"/>
        <v>-9.7464370502905129E-2</v>
      </c>
      <c r="Y700" s="9">
        <f t="shared" si="676"/>
        <v>8.4664822399445061E-3</v>
      </c>
      <c r="Z700" s="9">
        <f t="shared" si="676"/>
        <v>1.8241125751105924E-2</v>
      </c>
      <c r="AA700" s="9">
        <f t="shared" si="676"/>
        <v>-2.7760660238308144E-2</v>
      </c>
      <c r="AB700" s="9">
        <f t="shared" si="676"/>
        <v>2.5570759272556254E-2</v>
      </c>
      <c r="AC700" s="9">
        <f t="shared" si="676"/>
        <v>9.1246024880691001E-2</v>
      </c>
      <c r="AD700" s="9">
        <f t="shared" si="676"/>
        <v>0.48337726485500987</v>
      </c>
      <c r="AE700" s="9">
        <f t="shared" si="676"/>
        <v>-6.9513725113670932E-2</v>
      </c>
      <c r="AF700" s="9">
        <f t="shared" si="676"/>
        <v>-2.0124620995701226E-2</v>
      </c>
      <c r="AG700" s="9">
        <f t="shared" si="676"/>
        <v>4.2788042942230264E-2</v>
      </c>
      <c r="AH700" s="9">
        <f t="shared" si="676"/>
        <v>-3.8611179789123762E-2</v>
      </c>
      <c r="AI700" s="9">
        <f t="shared" si="676"/>
        <v>-1.7931796481378548E-3</v>
      </c>
      <c r="AJ700" s="9">
        <f t="shared" si="676"/>
        <v>8.8320045437469963E-2</v>
      </c>
      <c r="AK700" s="9">
        <f t="shared" si="676"/>
        <v>-8.5405354231532282E-2</v>
      </c>
      <c r="AL700" s="9">
        <f t="shared" si="676"/>
        <v>-0.11417685432645641</v>
      </c>
      <c r="AM700" s="9">
        <f t="shared" si="676"/>
        <v>-2.18554629361154E-2</v>
      </c>
      <c r="AN700" s="17">
        <f t="shared" si="676"/>
        <v>7.8933667778047223E-4</v>
      </c>
      <c r="AP700" s="20">
        <v>39722</v>
      </c>
      <c r="AQ700" s="9">
        <f t="shared" ref="AQ700:BH700" si="677">+AQ481/AQ469-1</f>
        <v>-2.6871074532959227E-2</v>
      </c>
      <c r="AR700" s="9">
        <f t="shared" si="677"/>
        <v>-0.19228006538786291</v>
      </c>
      <c r="AS700" s="9">
        <f t="shared" si="677"/>
        <v>-0.21984602192381486</v>
      </c>
      <c r="AT700" s="9">
        <f t="shared" si="677"/>
        <v>0.33547057335161323</v>
      </c>
      <c r="AU700" s="9">
        <f t="shared" si="677"/>
        <v>0.2232857370642205</v>
      </c>
      <c r="AV700" s="9">
        <f t="shared" si="677"/>
        <v>-3.1609217567894921E-2</v>
      </c>
      <c r="AW700" s="9">
        <f t="shared" si="677"/>
        <v>-0.11915296128675645</v>
      </c>
      <c r="AX700" s="9">
        <f t="shared" si="677"/>
        <v>-6.9424270401378219E-2</v>
      </c>
      <c r="AY700" s="9">
        <f t="shared" si="677"/>
        <v>-9.5500266135392753E-2</v>
      </c>
      <c r="AZ700" s="9">
        <f t="shared" si="677"/>
        <v>-1.7863211646329646E-2</v>
      </c>
      <c r="BA700" s="9">
        <f t="shared" si="677"/>
        <v>-2.9298773720738858E-2</v>
      </c>
      <c r="BB700" s="9">
        <f t="shared" si="677"/>
        <v>-6.0107181663132336E-2</v>
      </c>
      <c r="BC700" s="9">
        <f t="shared" si="677"/>
        <v>-0.12379534769387956</v>
      </c>
      <c r="BD700" s="9">
        <f t="shared" si="677"/>
        <v>4.4311140903853463E-2</v>
      </c>
      <c r="BE700" s="9">
        <f t="shared" si="677"/>
        <v>-0.18246921516434433</v>
      </c>
      <c r="BF700" s="9">
        <f t="shared" si="677"/>
        <v>-0.33273583618540925</v>
      </c>
      <c r="BG700" s="9">
        <f t="shared" si="677"/>
        <v>9.5910321981669711E-2</v>
      </c>
      <c r="BH700" s="17">
        <f t="shared" si="677"/>
        <v>-6.4481968518697141E-2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-7.1080402905073004E-2</v>
      </c>
      <c r="D701" s="8">
        <f t="shared" si="678"/>
        <v>7.2898976649569125E-3</v>
      </c>
      <c r="E701" s="8">
        <f t="shared" si="678"/>
        <v>-5.4591038055812335E-3</v>
      </c>
      <c r="F701" s="8">
        <f t="shared" si="678"/>
        <v>-5.2045346115349056E-2</v>
      </c>
      <c r="G701" s="8">
        <f t="shared" si="678"/>
        <v>-3.0005529910336226E-2</v>
      </c>
      <c r="H701" s="8">
        <f t="shared" si="678"/>
        <v>3.589785785444044E-2</v>
      </c>
      <c r="I701" s="8">
        <f t="shared" si="678"/>
        <v>-3.4512185488401625E-2</v>
      </c>
      <c r="J701" s="8">
        <f t="shared" si="678"/>
        <v>-0.12210081254252814</v>
      </c>
      <c r="K701" s="8">
        <f t="shared" si="678"/>
        <v>-0.11038779991445835</v>
      </c>
      <c r="L701" s="8">
        <f t="shared" si="678"/>
        <v>-3.5085654986432457E-2</v>
      </c>
      <c r="M701" s="8">
        <f t="shared" si="678"/>
        <v>-1.177759260920741E-2</v>
      </c>
      <c r="N701" s="8">
        <f t="shared" si="678"/>
        <v>7.9178347714527808E-2</v>
      </c>
      <c r="O701" s="8">
        <f t="shared" si="678"/>
        <v>6.7177635190509122E-2</v>
      </c>
      <c r="P701" s="8">
        <f t="shared" si="678"/>
        <v>-1.3097636662201873E-2</v>
      </c>
      <c r="Q701" s="8">
        <f t="shared" si="678"/>
        <v>-2.5878527584453637E-2</v>
      </c>
      <c r="R701" s="8">
        <f t="shared" si="678"/>
        <v>-0.14596927903648804</v>
      </c>
      <c r="S701" s="8">
        <f t="shared" si="678"/>
        <v>-3.2944731347976153E-2</v>
      </c>
      <c r="T701" s="16">
        <f t="shared" si="678"/>
        <v>-6.2921303077926427E-2</v>
      </c>
      <c r="V701" s="21">
        <v>39753</v>
      </c>
      <c r="W701" s="8">
        <f t="shared" ref="W701:AN701" si="679">+W482/W470-1</f>
        <v>-5.2840183859942491E-2</v>
      </c>
      <c r="X701" s="8">
        <f t="shared" si="679"/>
        <v>2.1668147300981877E-2</v>
      </c>
      <c r="Y701" s="8">
        <f t="shared" si="679"/>
        <v>1.2844308009534622E-2</v>
      </c>
      <c r="Z701" s="8">
        <f t="shared" si="679"/>
        <v>-2.6531256507236312E-2</v>
      </c>
      <c r="AA701" s="8">
        <f t="shared" si="679"/>
        <v>4.248761229440623E-3</v>
      </c>
      <c r="AB701" s="8">
        <f t="shared" si="679"/>
        <v>3.7072193709722034E-2</v>
      </c>
      <c r="AC701" s="8">
        <f t="shared" si="679"/>
        <v>4.0988524777949786E-2</v>
      </c>
      <c r="AD701" s="8">
        <f t="shared" si="679"/>
        <v>-9.9615034293893068E-2</v>
      </c>
      <c r="AE701" s="8">
        <f t="shared" si="679"/>
        <v>-8.1892802643068419E-2</v>
      </c>
      <c r="AF701" s="8">
        <f t="shared" si="679"/>
        <v>2.8183490322075677E-4</v>
      </c>
      <c r="AG701" s="8">
        <f t="shared" si="679"/>
        <v>-9.0211477915646432E-2</v>
      </c>
      <c r="AH701" s="8">
        <f t="shared" si="679"/>
        <v>0.10321553593174881</v>
      </c>
      <c r="AI701" s="8">
        <f t="shared" si="679"/>
        <v>3.5752455454297394E-2</v>
      </c>
      <c r="AJ701" s="8">
        <f t="shared" si="679"/>
        <v>-2.1991535310857957E-3</v>
      </c>
      <c r="AK701" s="8">
        <f t="shared" si="679"/>
        <v>-5.8744129620067143E-2</v>
      </c>
      <c r="AL701" s="8">
        <f t="shared" si="679"/>
        <v>-0.1823262530839872</v>
      </c>
      <c r="AM701" s="8">
        <f t="shared" si="679"/>
        <v>-8.2023454705428489E-2</v>
      </c>
      <c r="AN701" s="16">
        <f t="shared" si="679"/>
        <v>-4.9123130495280054E-2</v>
      </c>
      <c r="AP701" s="21">
        <v>39753</v>
      </c>
      <c r="AQ701" s="8">
        <f t="shared" ref="AQ701:BH701" si="680">+AQ482/AQ470-1</f>
        <v>-0.13822944067844611</v>
      </c>
      <c r="AR701" s="8">
        <f t="shared" si="680"/>
        <v>-7.3574634552248663E-2</v>
      </c>
      <c r="AS701" s="8">
        <f t="shared" si="680"/>
        <v>-0.17001996129907315</v>
      </c>
      <c r="AT701" s="8">
        <f t="shared" si="680"/>
        <v>-8.6245820389001415E-2</v>
      </c>
      <c r="AU701" s="8">
        <f t="shared" si="680"/>
        <v>-9.2414774189017002E-2</v>
      </c>
      <c r="AV701" s="8">
        <f t="shared" si="680"/>
        <v>5.753650824525347E-2</v>
      </c>
      <c r="AW701" s="8">
        <f t="shared" si="680"/>
        <v>-0.12141237047213715</v>
      </c>
      <c r="AX701" s="8">
        <f t="shared" si="680"/>
        <v>-0.1529145197710452</v>
      </c>
      <c r="AY701" s="8">
        <f t="shared" si="680"/>
        <v>-0.17110085395768959</v>
      </c>
      <c r="AZ701" s="8">
        <f t="shared" si="680"/>
        <v>-0.10350507393776498</v>
      </c>
      <c r="BA701" s="8">
        <f t="shared" si="680"/>
        <v>1.1079846335366961E-2</v>
      </c>
      <c r="BB701" s="8">
        <f t="shared" si="680"/>
        <v>2.6778931918618687E-2</v>
      </c>
      <c r="BC701" s="8">
        <f t="shared" si="680"/>
        <v>8.1693335649269283E-2</v>
      </c>
      <c r="BD701" s="8">
        <f t="shared" si="680"/>
        <v>-3.2436544626990194E-2</v>
      </c>
      <c r="BE701" s="8">
        <f t="shared" si="680"/>
        <v>-9.4856846781763315E-2</v>
      </c>
      <c r="BF701" s="8">
        <f t="shared" si="680"/>
        <v>0.33725889309983437</v>
      </c>
      <c r="BG701" s="8">
        <f t="shared" si="680"/>
        <v>0.14481516424977681</v>
      </c>
      <c r="BH701" s="16">
        <f t="shared" si="680"/>
        <v>-0.10802002263165711</v>
      </c>
    </row>
    <row r="702" spans="2:60" ht="16.5" hidden="1" customHeight="1" x14ac:dyDescent="0.25">
      <c r="B702" s="20">
        <v>39783</v>
      </c>
      <c r="C702" s="9">
        <f t="shared" ref="C702:T702" si="681">+C483/C471-1</f>
        <v>-7.7149198735856572E-2</v>
      </c>
      <c r="D702" s="9">
        <f t="shared" si="681"/>
        <v>-3.5819046749474337E-2</v>
      </c>
      <c r="E702" s="9">
        <f t="shared" si="681"/>
        <v>4.3474433458256634E-2</v>
      </c>
      <c r="F702" s="9">
        <f t="shared" si="681"/>
        <v>-9.8253993333353717E-2</v>
      </c>
      <c r="G702" s="9">
        <f t="shared" si="681"/>
        <v>9.1850924987384452E-3</v>
      </c>
      <c r="H702" s="9">
        <f t="shared" si="681"/>
        <v>-0.14528284200268171</v>
      </c>
      <c r="I702" s="9">
        <f t="shared" si="681"/>
        <v>2.6114474209245397E-2</v>
      </c>
      <c r="J702" s="9">
        <f t="shared" si="681"/>
        <v>-9.1498896512176353E-2</v>
      </c>
      <c r="K702" s="9">
        <f t="shared" si="681"/>
        <v>-5.606296772859598E-2</v>
      </c>
      <c r="L702" s="9">
        <f t="shared" si="681"/>
        <v>-5.3380881158931803E-2</v>
      </c>
      <c r="M702" s="9">
        <f t="shared" si="681"/>
        <v>2.3160544681101181E-2</v>
      </c>
      <c r="N702" s="9">
        <f t="shared" si="681"/>
        <v>-3.1675442188011105E-2</v>
      </c>
      <c r="O702" s="9">
        <f t="shared" si="681"/>
        <v>5.8424045792899948E-2</v>
      </c>
      <c r="P702" s="9">
        <f t="shared" si="681"/>
        <v>-1.9584403118462101E-2</v>
      </c>
      <c r="Q702" s="9">
        <f t="shared" si="681"/>
        <v>-7.4103540682195712E-2</v>
      </c>
      <c r="R702" s="9">
        <f t="shared" si="681"/>
        <v>-0.18202449012224819</v>
      </c>
      <c r="S702" s="9">
        <f t="shared" si="681"/>
        <v>-2.9368519211255717E-2</v>
      </c>
      <c r="T702" s="17">
        <f t="shared" si="681"/>
        <v>-5.2284019197081921E-2</v>
      </c>
      <c r="V702" s="20">
        <v>39783</v>
      </c>
      <c r="W702" s="9">
        <f t="shared" ref="W702:AN702" si="682">+W483/W471-1</f>
        <v>-8.3146107794083268E-2</v>
      </c>
      <c r="X702" s="9">
        <f t="shared" si="682"/>
        <v>-0.11386110563005836</v>
      </c>
      <c r="Y702" s="9">
        <f t="shared" si="682"/>
        <v>7.1944954013214435E-4</v>
      </c>
      <c r="Z702" s="9">
        <f t="shared" si="682"/>
        <v>-5.6734180480232599E-2</v>
      </c>
      <c r="AA702" s="9">
        <f t="shared" si="682"/>
        <v>-0.10495450303620346</v>
      </c>
      <c r="AB702" s="9">
        <f t="shared" si="682"/>
        <v>-8.937935498996652E-2</v>
      </c>
      <c r="AC702" s="9">
        <f t="shared" si="682"/>
        <v>2.9976716363878442E-2</v>
      </c>
      <c r="AD702" s="9">
        <f t="shared" si="682"/>
        <v>-0.11131225216849649</v>
      </c>
      <c r="AE702" s="9">
        <f t="shared" si="682"/>
        <v>-7.5591019885169142E-2</v>
      </c>
      <c r="AF702" s="9">
        <f t="shared" si="682"/>
        <v>-5.5411837218256044E-2</v>
      </c>
      <c r="AG702" s="9">
        <f t="shared" si="682"/>
        <v>-0.11343738930316882</v>
      </c>
      <c r="AH702" s="9">
        <f t="shared" si="682"/>
        <v>5.9873820318165905E-3</v>
      </c>
      <c r="AI702" s="9">
        <f t="shared" si="682"/>
        <v>-1.0042344865663577E-2</v>
      </c>
      <c r="AJ702" s="9">
        <f t="shared" si="682"/>
        <v>-3.0162098566761553E-2</v>
      </c>
      <c r="AK702" s="9">
        <f t="shared" si="682"/>
        <v>-7.8522008297741253E-2</v>
      </c>
      <c r="AL702" s="9">
        <f t="shared" si="682"/>
        <v>-0.13636799582850856</v>
      </c>
      <c r="AM702" s="9">
        <f t="shared" si="682"/>
        <v>6.5211530055827582E-2</v>
      </c>
      <c r="AN702" s="17">
        <f t="shared" si="682"/>
        <v>-7.9521448011079743E-2</v>
      </c>
      <c r="AP702" s="20">
        <v>39783</v>
      </c>
      <c r="AQ702" s="9">
        <f t="shared" ref="AQ702:BH702" si="683">+AQ483/AQ471-1</f>
        <v>-0.13343052896647067</v>
      </c>
      <c r="AR702" s="9">
        <f t="shared" si="683"/>
        <v>0.22746296314635273</v>
      </c>
      <c r="AS702" s="9">
        <f t="shared" si="683"/>
        <v>0.19555086582558889</v>
      </c>
      <c r="AT702" s="9">
        <f t="shared" si="683"/>
        <v>-0.20075783131448044</v>
      </c>
      <c r="AU702" s="9">
        <f t="shared" si="683"/>
        <v>0.35848837007862389</v>
      </c>
      <c r="AV702" s="9">
        <f t="shared" si="683"/>
        <v>-0.17197114571174377</v>
      </c>
      <c r="AW702" s="9">
        <f t="shared" si="683"/>
        <v>-4.5975614843706936E-2</v>
      </c>
      <c r="AX702" s="9">
        <f t="shared" si="683"/>
        <v>-2.5698789548659451E-2</v>
      </c>
      <c r="AY702" s="9">
        <f t="shared" si="683"/>
        <v>3.2167012827343022E-2</v>
      </c>
      <c r="AZ702" s="9">
        <f t="shared" si="683"/>
        <v>-3.5906991904560592E-2</v>
      </c>
      <c r="BA702" s="9">
        <f t="shared" si="683"/>
        <v>8.1498327875116905E-2</v>
      </c>
      <c r="BB702" s="9">
        <f t="shared" si="683"/>
        <v>-0.12759842850708059</v>
      </c>
      <c r="BC702" s="9">
        <f t="shared" si="683"/>
        <v>0.33520384497350175</v>
      </c>
      <c r="BD702" s="9">
        <f t="shared" si="683"/>
        <v>1.4236661711606535E-2</v>
      </c>
      <c r="BE702" s="9">
        <f t="shared" si="683"/>
        <v>-1.5859457478863526E-2</v>
      </c>
      <c r="BF702" s="9">
        <f t="shared" si="683"/>
        <v>-0.34937035146583051</v>
      </c>
      <c r="BG702" s="9">
        <f t="shared" si="683"/>
        <v>-0.28011395471367617</v>
      </c>
      <c r="BH702" s="17">
        <f t="shared" si="683"/>
        <v>1.3091916155242078E-2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-5.34262132246206E-2</v>
      </c>
      <c r="D703" s="8">
        <f t="shared" si="684"/>
        <v>1.2381836845664074E-2</v>
      </c>
      <c r="E703" s="8">
        <f t="shared" si="684"/>
        <v>-8.9128392311459859E-2</v>
      </c>
      <c r="F703" s="8">
        <f t="shared" si="684"/>
        <v>-8.261553394101151E-2</v>
      </c>
      <c r="G703" s="8">
        <f t="shared" si="684"/>
        <v>-6.1626447815575358E-2</v>
      </c>
      <c r="H703" s="8">
        <f t="shared" si="684"/>
        <v>-6.5417149170883482E-2</v>
      </c>
      <c r="I703" s="8">
        <f t="shared" si="684"/>
        <v>-9.4852894460421222E-2</v>
      </c>
      <c r="J703" s="8">
        <f t="shared" si="684"/>
        <v>-9.0826340961217222E-2</v>
      </c>
      <c r="K703" s="8">
        <f t="shared" si="684"/>
        <v>-1.5639061016583189E-2</v>
      </c>
      <c r="L703" s="8">
        <f t="shared" si="684"/>
        <v>-6.4966736468510144E-2</v>
      </c>
      <c r="M703" s="8">
        <f t="shared" si="684"/>
        <v>-2.3191971421920865E-4</v>
      </c>
      <c r="N703" s="8">
        <f t="shared" si="684"/>
        <v>-4.6200308930147704E-3</v>
      </c>
      <c r="O703" s="8">
        <f t="shared" si="684"/>
        <v>-2.900271772708185E-2</v>
      </c>
      <c r="P703" s="8">
        <f t="shared" si="684"/>
        <v>-2.8340350970158523E-2</v>
      </c>
      <c r="Q703" s="8">
        <f t="shared" si="684"/>
        <v>0.25812162727507104</v>
      </c>
      <c r="R703" s="8">
        <f t="shared" si="684"/>
        <v>-0.12096581927887273</v>
      </c>
      <c r="S703" s="8">
        <f t="shared" si="684"/>
        <v>3.6345430376094612E-4</v>
      </c>
      <c r="T703" s="16">
        <f t="shared" si="684"/>
        <v>-4.5574609053347204E-2</v>
      </c>
      <c r="V703" s="21">
        <v>39814</v>
      </c>
      <c r="W703" s="8">
        <f t="shared" ref="W703:AN703" si="685">+W484/W472-1</f>
        <v>-4.0582957738412695E-2</v>
      </c>
      <c r="X703" s="8">
        <f t="shared" si="685"/>
        <v>5.9276211872943296E-2</v>
      </c>
      <c r="Y703" s="8">
        <f t="shared" si="685"/>
        <v>-3.4882296345908448E-2</v>
      </c>
      <c r="Z703" s="8">
        <f t="shared" si="685"/>
        <v>-7.0396066454289974E-2</v>
      </c>
      <c r="AA703" s="8">
        <f t="shared" si="685"/>
        <v>-6.7370239607866922E-2</v>
      </c>
      <c r="AB703" s="8">
        <f t="shared" si="685"/>
        <v>-0.1028338681112011</v>
      </c>
      <c r="AC703" s="8">
        <f t="shared" si="685"/>
        <v>-8.1770024784701967E-2</v>
      </c>
      <c r="AD703" s="8">
        <f t="shared" si="685"/>
        <v>-0.12265108102435518</v>
      </c>
      <c r="AE703" s="8">
        <f t="shared" si="685"/>
        <v>-8.4331569755904612E-2</v>
      </c>
      <c r="AF703" s="8">
        <f t="shared" si="685"/>
        <v>-3.4721359972731736E-2</v>
      </c>
      <c r="AG703" s="8">
        <f t="shared" si="685"/>
        <v>-1.3779526546673138E-2</v>
      </c>
      <c r="AH703" s="8">
        <f t="shared" si="685"/>
        <v>4.8595281300192195E-3</v>
      </c>
      <c r="AI703" s="8">
        <f t="shared" si="685"/>
        <v>-6.6803181645432197E-2</v>
      </c>
      <c r="AJ703" s="8">
        <f t="shared" si="685"/>
        <v>-6.6398055814629986E-2</v>
      </c>
      <c r="AK703" s="8">
        <f t="shared" si="685"/>
        <v>0.13015950896681883</v>
      </c>
      <c r="AL703" s="8">
        <f t="shared" si="685"/>
        <v>-8.7113963344551237E-2</v>
      </c>
      <c r="AM703" s="8">
        <f t="shared" si="685"/>
        <v>8.0682129640201605E-3</v>
      </c>
      <c r="AN703" s="16">
        <f t="shared" si="685"/>
        <v>-5.7476473276284135E-2</v>
      </c>
      <c r="AP703" s="21">
        <v>39814</v>
      </c>
      <c r="AQ703" s="8">
        <f t="shared" ref="AQ703:BH703" si="686">+AQ484/AQ472-1</f>
        <v>-0.10319175126014457</v>
      </c>
      <c r="AR703" s="8">
        <f t="shared" si="686"/>
        <v>-4.1728007833332637E-2</v>
      </c>
      <c r="AS703" s="8">
        <f t="shared" si="686"/>
        <v>-0.18599204362378652</v>
      </c>
      <c r="AT703" s="8">
        <f t="shared" si="686"/>
        <v>-0.16067555225117969</v>
      </c>
      <c r="AU703" s="8">
        <f t="shared" si="686"/>
        <v>-4.6518692692984587E-2</v>
      </c>
      <c r="AV703" s="8">
        <f t="shared" si="686"/>
        <v>4.1757066647911678E-2</v>
      </c>
      <c r="AW703" s="8">
        <f t="shared" si="686"/>
        <v>-0.17441231738784979</v>
      </c>
      <c r="AX703" s="8">
        <f t="shared" si="686"/>
        <v>-9.7044521493734326E-2</v>
      </c>
      <c r="AY703" s="8">
        <f t="shared" si="686"/>
        <v>0.19979296895951992</v>
      </c>
      <c r="AZ703" s="8">
        <f t="shared" si="686"/>
        <v>-0.16067231797371673</v>
      </c>
      <c r="BA703" s="8">
        <f t="shared" si="686"/>
        <v>-4.1253547123337175E-2</v>
      </c>
      <c r="BB703" s="8">
        <f t="shared" si="686"/>
        <v>-0.16869122061464747</v>
      </c>
      <c r="BC703" s="8">
        <f t="shared" si="686"/>
        <v>4.1477655237649458E-2</v>
      </c>
      <c r="BD703" s="8">
        <f t="shared" si="686"/>
        <v>0.10264808136186065</v>
      </c>
      <c r="BE703" s="8">
        <f t="shared" si="686"/>
        <v>0.51824490733070827</v>
      </c>
      <c r="BF703" s="8">
        <f t="shared" si="686"/>
        <v>-0.37212805066651666</v>
      </c>
      <c r="BG703" s="8">
        <f t="shared" si="686"/>
        <v>-0.11334348361750113</v>
      </c>
      <c r="BH703" s="16">
        <f t="shared" si="686"/>
        <v>-3.3727096249397848E-2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-2.4394777935542011E-2</v>
      </c>
      <c r="D704" s="9">
        <f t="shared" si="687"/>
        <v>3.5382298332126139E-2</v>
      </c>
      <c r="E704" s="9">
        <f t="shared" si="687"/>
        <v>2.7344964880838596E-2</v>
      </c>
      <c r="F704" s="9">
        <f t="shared" si="687"/>
        <v>-7.9832182110514793E-2</v>
      </c>
      <c r="G704" s="9">
        <f t="shared" si="687"/>
        <v>-3.8364547182273445E-2</v>
      </c>
      <c r="H704" s="9">
        <f t="shared" si="687"/>
        <v>-3.8627049566368088E-2</v>
      </c>
      <c r="I704" s="9">
        <f t="shared" si="687"/>
        <v>9.976346462338137E-3</v>
      </c>
      <c r="J704" s="9">
        <f t="shared" si="687"/>
        <v>-0.11343308180103551</v>
      </c>
      <c r="K704" s="9">
        <f t="shared" si="687"/>
        <v>-0.1101732943247109</v>
      </c>
      <c r="L704" s="9">
        <f t="shared" si="687"/>
        <v>-0.10592529620320101</v>
      </c>
      <c r="M704" s="9">
        <f t="shared" si="687"/>
        <v>-0.11540910428947271</v>
      </c>
      <c r="N704" s="9">
        <f t="shared" si="687"/>
        <v>2.0359438915540373E-4</v>
      </c>
      <c r="O704" s="9">
        <f t="shared" si="687"/>
        <v>-1.8892953535638579E-2</v>
      </c>
      <c r="P704" s="9">
        <f t="shared" si="687"/>
        <v>-7.8297947179402416E-2</v>
      </c>
      <c r="Q704" s="9">
        <f t="shared" si="687"/>
        <v>-3.471598408588028E-2</v>
      </c>
      <c r="R704" s="9">
        <f t="shared" si="687"/>
        <v>-0.1322181775687894</v>
      </c>
      <c r="S704" s="9">
        <f t="shared" si="687"/>
        <v>-0.17968246275089272</v>
      </c>
      <c r="T704" s="17">
        <f t="shared" si="687"/>
        <v>-4.5806474606912007E-2</v>
      </c>
      <c r="V704" s="20">
        <v>39845</v>
      </c>
      <c r="W704" s="9">
        <f t="shared" ref="W704:AN704" si="688">+W485/W473-1</f>
        <v>-3.7593690599464713E-2</v>
      </c>
      <c r="X704" s="9">
        <f t="shared" si="688"/>
        <v>-9.6437560593132243E-4</v>
      </c>
      <c r="Y704" s="9">
        <f t="shared" si="688"/>
        <v>2.5366261600306084E-2</v>
      </c>
      <c r="Z704" s="9">
        <f t="shared" si="688"/>
        <v>-8.8492218411748258E-2</v>
      </c>
      <c r="AA704" s="9">
        <f t="shared" si="688"/>
        <v>-6.5616348442253392E-3</v>
      </c>
      <c r="AB704" s="9">
        <f t="shared" si="688"/>
        <v>-0.10964163760090462</v>
      </c>
      <c r="AC704" s="9">
        <f t="shared" si="688"/>
        <v>-4.5106377649775209E-2</v>
      </c>
      <c r="AD704" s="9">
        <f t="shared" si="688"/>
        <v>-0.17112101494219434</v>
      </c>
      <c r="AE704" s="9">
        <f t="shared" si="688"/>
        <v>-0.12873250885014342</v>
      </c>
      <c r="AF704" s="9">
        <f t="shared" si="688"/>
        <v>-0.11796150881743628</v>
      </c>
      <c r="AG704" s="9">
        <f t="shared" si="688"/>
        <v>-0.1071058538348576</v>
      </c>
      <c r="AH704" s="9">
        <f t="shared" si="688"/>
        <v>-1.8189940111468239E-4</v>
      </c>
      <c r="AI704" s="9">
        <f t="shared" si="688"/>
        <v>-6.0636763874533983E-2</v>
      </c>
      <c r="AJ704" s="9">
        <f t="shared" si="688"/>
        <v>-4.1065596190509868E-2</v>
      </c>
      <c r="AK704" s="9">
        <f t="shared" si="688"/>
        <v>-6.5200605018249203E-2</v>
      </c>
      <c r="AL704" s="9">
        <f t="shared" si="688"/>
        <v>-0.12055381978767543</v>
      </c>
      <c r="AM704" s="9">
        <f t="shared" si="688"/>
        <v>-0.21361458742136119</v>
      </c>
      <c r="AN704" s="17">
        <f t="shared" si="688"/>
        <v>-6.7732995157839593E-2</v>
      </c>
      <c r="AP704" s="20">
        <v>39845</v>
      </c>
      <c r="AQ704" s="9">
        <f t="shared" ref="AQ704:BH704" si="689">+AQ485/AQ473-1</f>
        <v>-3.9464829857713379E-2</v>
      </c>
      <c r="AR704" s="9">
        <f t="shared" si="689"/>
        <v>-7.0106106874641361E-2</v>
      </c>
      <c r="AS704" s="9">
        <f t="shared" si="689"/>
        <v>0.10335378202298529</v>
      </c>
      <c r="AT704" s="9">
        <f t="shared" si="689"/>
        <v>-7.066965156173155E-2</v>
      </c>
      <c r="AU704" s="9">
        <f t="shared" si="689"/>
        <v>-0.14610141830039269</v>
      </c>
      <c r="AV704" s="9">
        <f t="shared" si="689"/>
        <v>-5.2696510684273834E-2</v>
      </c>
      <c r="AW704" s="9">
        <f t="shared" si="689"/>
        <v>1.7411272239485687E-2</v>
      </c>
      <c r="AX704" s="9">
        <f t="shared" si="689"/>
        <v>-5.0422727883635554E-3</v>
      </c>
      <c r="AY704" s="9">
        <f t="shared" si="689"/>
        <v>-6.945098952080031E-2</v>
      </c>
      <c r="AZ704" s="9">
        <f t="shared" si="689"/>
        <v>-7.4243243554535709E-2</v>
      </c>
      <c r="BA704" s="9">
        <f t="shared" si="689"/>
        <v>-0.12346892524340336</v>
      </c>
      <c r="BB704" s="9">
        <f t="shared" si="689"/>
        <v>-6.61253559727355E-2</v>
      </c>
      <c r="BC704" s="9">
        <f t="shared" si="689"/>
        <v>-2.896078258408652E-3</v>
      </c>
      <c r="BD704" s="9">
        <f t="shared" si="689"/>
        <v>-0.16350504999318094</v>
      </c>
      <c r="BE704" s="9">
        <f t="shared" si="689"/>
        <v>-6.8412861117838841E-2</v>
      </c>
      <c r="BF704" s="9">
        <f t="shared" si="689"/>
        <v>-6.4758099465747843E-2</v>
      </c>
      <c r="BG704" s="9">
        <f t="shared" si="689"/>
        <v>-0.1311601706483293</v>
      </c>
      <c r="BH704" s="17">
        <f t="shared" si="689"/>
        <v>-3.9655712440362034E-2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-5.7043686831609652E-2</v>
      </c>
      <c r="D705" s="8">
        <f t="shared" si="690"/>
        <v>-4.8622944860579831E-2</v>
      </c>
      <c r="E705" s="8">
        <f t="shared" si="690"/>
        <v>-2.9844247939853519E-2</v>
      </c>
      <c r="F705" s="8">
        <f t="shared" si="690"/>
        <v>-8.0874033369555454E-2</v>
      </c>
      <c r="G705" s="8">
        <f t="shared" si="690"/>
        <v>-0.13814624753441429</v>
      </c>
      <c r="H705" s="8">
        <f t="shared" si="690"/>
        <v>-4.4533814431117924E-2</v>
      </c>
      <c r="I705" s="8">
        <f t="shared" si="690"/>
        <v>9.7983003363920407E-2</v>
      </c>
      <c r="J705" s="8">
        <f t="shared" si="690"/>
        <v>-3.0235125316254718E-3</v>
      </c>
      <c r="K705" s="8">
        <f t="shared" si="690"/>
        <v>-9.2183910998049123E-2</v>
      </c>
      <c r="L705" s="8">
        <f t="shared" si="690"/>
        <v>-8.5886547047677508E-2</v>
      </c>
      <c r="M705" s="8">
        <f t="shared" si="690"/>
        <v>-6.9897845743300824E-2</v>
      </c>
      <c r="N705" s="8">
        <f t="shared" si="690"/>
        <v>7.0739509449491367E-2</v>
      </c>
      <c r="O705" s="8">
        <f t="shared" si="690"/>
        <v>-4.8241673874986346E-2</v>
      </c>
      <c r="P705" s="8">
        <f t="shared" si="690"/>
        <v>-0.12074831658364482</v>
      </c>
      <c r="Q705" s="8">
        <f t="shared" si="690"/>
        <v>-5.5926826685659403E-2</v>
      </c>
      <c r="R705" s="8">
        <f t="shared" si="690"/>
        <v>-0.10408211646210075</v>
      </c>
      <c r="S705" s="8">
        <f t="shared" si="690"/>
        <v>3.8601779417617443E-3</v>
      </c>
      <c r="T705" s="16">
        <f t="shared" si="690"/>
        <v>-4.9712790776010096E-2</v>
      </c>
      <c r="V705" s="21">
        <v>39873</v>
      </c>
      <c r="W705" s="8">
        <f t="shared" ref="W705:AN705" si="691">+W486/W474-1</f>
        <v>-5.5094001843138507E-2</v>
      </c>
      <c r="X705" s="8">
        <f t="shared" si="691"/>
        <v>-0.13317727822323211</v>
      </c>
      <c r="Y705" s="8">
        <f t="shared" si="691"/>
        <v>-6.5404683195213864E-2</v>
      </c>
      <c r="Z705" s="8">
        <f t="shared" si="691"/>
        <v>-0.10956588915867838</v>
      </c>
      <c r="AA705" s="8">
        <f t="shared" si="691"/>
        <v>-0.12696146348177639</v>
      </c>
      <c r="AB705" s="8">
        <f t="shared" si="691"/>
        <v>-7.3273130987138391E-2</v>
      </c>
      <c r="AC705" s="8">
        <f t="shared" si="691"/>
        <v>0.1190773154537943</v>
      </c>
      <c r="AD705" s="8">
        <f t="shared" si="691"/>
        <v>-2.0250309468331062E-2</v>
      </c>
      <c r="AE705" s="8">
        <f t="shared" si="691"/>
        <v>-7.9688238900878283E-2</v>
      </c>
      <c r="AF705" s="8">
        <f t="shared" si="691"/>
        <v>-9.1686228385193025E-2</v>
      </c>
      <c r="AG705" s="8">
        <f t="shared" si="691"/>
        <v>-0.18402102160270117</v>
      </c>
      <c r="AH705" s="8">
        <f t="shared" si="691"/>
        <v>5.7894205759658091E-2</v>
      </c>
      <c r="AI705" s="8">
        <f t="shared" si="691"/>
        <v>-2.1027565528895398E-2</v>
      </c>
      <c r="AJ705" s="8">
        <f t="shared" si="691"/>
        <v>-8.9720916092049907E-2</v>
      </c>
      <c r="AK705" s="8">
        <f t="shared" si="691"/>
        <v>-6.8398045742558367E-2</v>
      </c>
      <c r="AL705" s="8">
        <f t="shared" si="691"/>
        <v>-9.2099919820568865E-2</v>
      </c>
      <c r="AM705" s="8">
        <f t="shared" si="691"/>
        <v>4.3667989448245015E-2</v>
      </c>
      <c r="AN705" s="16">
        <f t="shared" si="691"/>
        <v>-5.1457175864181415E-2</v>
      </c>
      <c r="AP705" s="21">
        <v>39873</v>
      </c>
      <c r="AQ705" s="8">
        <f t="shared" ref="AQ705:BH705" si="692">+AQ486/AQ474-1</f>
        <v>-7.1785487695372852E-2</v>
      </c>
      <c r="AR705" s="8">
        <f t="shared" si="692"/>
        <v>5.0918780191653967E-2</v>
      </c>
      <c r="AS705" s="8">
        <f t="shared" si="692"/>
        <v>-4.7887521318715431E-2</v>
      </c>
      <c r="AT705" s="8">
        <f t="shared" si="692"/>
        <v>-2.6750672477303672E-2</v>
      </c>
      <c r="AU705" s="8">
        <f t="shared" si="692"/>
        <v>-0.17139961211364774</v>
      </c>
      <c r="AV705" s="8">
        <f t="shared" si="692"/>
        <v>-9.4640454425933163E-2</v>
      </c>
      <c r="AW705" s="8">
        <f t="shared" si="692"/>
        <v>8.8773665084847186E-2</v>
      </c>
      <c r="AX705" s="8">
        <f t="shared" si="692"/>
        <v>-6.9147846524166834E-3</v>
      </c>
      <c r="AY705" s="8">
        <f t="shared" si="692"/>
        <v>-0.15387692697315458</v>
      </c>
      <c r="AZ705" s="8">
        <f t="shared" si="692"/>
        <v>-6.4127216060743231E-2</v>
      </c>
      <c r="BA705" s="8">
        <f t="shared" si="692"/>
        <v>4.0018087493652876E-2</v>
      </c>
      <c r="BB705" s="8">
        <f t="shared" si="692"/>
        <v>6.398261200960742E-2</v>
      </c>
      <c r="BC705" s="8">
        <f t="shared" si="692"/>
        <v>-0.22193667898621516</v>
      </c>
      <c r="BD705" s="8">
        <f t="shared" si="692"/>
        <v>-0.22326700348594364</v>
      </c>
      <c r="BE705" s="8">
        <f t="shared" si="692"/>
        <v>8.569407339340529E-3</v>
      </c>
      <c r="BF705" s="8">
        <f t="shared" si="692"/>
        <v>-0.2309296338189335</v>
      </c>
      <c r="BG705" s="8">
        <f t="shared" si="692"/>
        <v>-9.0852725982439431E-2</v>
      </c>
      <c r="BH705" s="16">
        <f t="shared" si="692"/>
        <v>-8.0614762482035918E-2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-6.1330817070717525E-2</v>
      </c>
      <c r="D706" s="9">
        <f t="shared" si="693"/>
        <v>-0.2036031798426895</v>
      </c>
      <c r="E706" s="9">
        <f t="shared" si="693"/>
        <v>4.6546779331513521E-2</v>
      </c>
      <c r="F706" s="9">
        <f t="shared" si="693"/>
        <v>-0.11060330873683022</v>
      </c>
      <c r="G706" s="9">
        <f t="shared" si="693"/>
        <v>-0.12438160963672695</v>
      </c>
      <c r="H706" s="9">
        <f t="shared" si="693"/>
        <v>-1.5849403171765197E-2</v>
      </c>
      <c r="I706" s="9">
        <f t="shared" si="693"/>
        <v>0.1480488014317225</v>
      </c>
      <c r="J706" s="9">
        <f t="shared" si="693"/>
        <v>-0.12458265002641178</v>
      </c>
      <c r="K706" s="9">
        <f t="shared" si="693"/>
        <v>-9.2735764265488352E-2</v>
      </c>
      <c r="L706" s="9">
        <f t="shared" si="693"/>
        <v>-7.2359567701817951E-2</v>
      </c>
      <c r="M706" s="9">
        <f t="shared" si="693"/>
        <v>-7.0898454348149675E-2</v>
      </c>
      <c r="N706" s="9">
        <f t="shared" si="693"/>
        <v>3.9960871192525671E-2</v>
      </c>
      <c r="O706" s="9">
        <f t="shared" si="693"/>
        <v>-1.9284549821412034E-2</v>
      </c>
      <c r="P706" s="9">
        <f t="shared" si="693"/>
        <v>-0.119574926283185</v>
      </c>
      <c r="Q706" s="9">
        <f t="shared" si="693"/>
        <v>6.171848634136845E-2</v>
      </c>
      <c r="R706" s="9">
        <f t="shared" si="693"/>
        <v>-0.13444421742297541</v>
      </c>
      <c r="S706" s="9">
        <f t="shared" si="693"/>
        <v>0.16163132727915763</v>
      </c>
      <c r="T706" s="17">
        <f t="shared" si="693"/>
        <v>-5.191979276573222E-2</v>
      </c>
      <c r="V706" s="20">
        <v>39904</v>
      </c>
      <c r="W706" s="9">
        <f t="shared" ref="W706:AN706" si="694">+W487/W475-1</f>
        <v>-3.5047179564780984E-2</v>
      </c>
      <c r="X706" s="9">
        <f t="shared" si="694"/>
        <v>-0.19621856657651837</v>
      </c>
      <c r="Y706" s="9">
        <f t="shared" si="694"/>
        <v>7.8991670260780245E-2</v>
      </c>
      <c r="Z706" s="9">
        <f t="shared" si="694"/>
        <v>-0.20476131228395711</v>
      </c>
      <c r="AA706" s="9">
        <f t="shared" si="694"/>
        <v>-0.12928275711883519</v>
      </c>
      <c r="AB706" s="9">
        <f t="shared" si="694"/>
        <v>-5.2280306171308966E-2</v>
      </c>
      <c r="AC706" s="9">
        <f t="shared" si="694"/>
        <v>0.20222461358369426</v>
      </c>
      <c r="AD706" s="9">
        <f t="shared" si="694"/>
        <v>-0.1197100061248404</v>
      </c>
      <c r="AE706" s="9">
        <f t="shared" si="694"/>
        <v>-7.8166748803622066E-2</v>
      </c>
      <c r="AF706" s="9">
        <f t="shared" si="694"/>
        <v>-7.5327277079741739E-2</v>
      </c>
      <c r="AG706" s="9">
        <f t="shared" si="694"/>
        <v>-0.12192648488205993</v>
      </c>
      <c r="AH706" s="9">
        <f t="shared" si="694"/>
        <v>9.8179129067635706E-2</v>
      </c>
      <c r="AI706" s="9">
        <f t="shared" si="694"/>
        <v>1.5757156478619416E-2</v>
      </c>
      <c r="AJ706" s="9">
        <f t="shared" si="694"/>
        <v>-7.5297118162961696E-2</v>
      </c>
      <c r="AK706" s="9">
        <f t="shared" si="694"/>
        <v>6.0767061159040514E-2</v>
      </c>
      <c r="AL706" s="9">
        <f t="shared" si="694"/>
        <v>-0.13048013448121887</v>
      </c>
      <c r="AM706" s="9">
        <f t="shared" si="694"/>
        <v>0.16648171301676951</v>
      </c>
      <c r="AN706" s="17">
        <f t="shared" si="694"/>
        <v>-4.1053004311261909E-2</v>
      </c>
      <c r="AP706" s="20">
        <v>39904</v>
      </c>
      <c r="AQ706" s="9">
        <f t="shared" ref="AQ706:BH706" si="695">+AQ487/AQ475-1</f>
        <v>-0.1221286203605022</v>
      </c>
      <c r="AR706" s="9">
        <f t="shared" si="695"/>
        <v>-0.17451758828967856</v>
      </c>
      <c r="AS706" s="9">
        <f t="shared" si="695"/>
        <v>-0.10355436845649868</v>
      </c>
      <c r="AT706" s="9">
        <f t="shared" si="695"/>
        <v>1.3763515101427037E-2</v>
      </c>
      <c r="AU706" s="9">
        <f t="shared" si="695"/>
        <v>-9.8203036061937699E-2</v>
      </c>
      <c r="AV706" s="9">
        <f t="shared" si="695"/>
        <v>4.6689054568334054E-2</v>
      </c>
      <c r="AW706" s="9">
        <f t="shared" si="695"/>
        <v>9.8216339396970387E-3</v>
      </c>
      <c r="AX706" s="9">
        <f t="shared" si="695"/>
        <v>-0.11575479809937939</v>
      </c>
      <c r="AY706" s="9">
        <f t="shared" si="695"/>
        <v>-0.10994094372921492</v>
      </c>
      <c r="AZ706" s="9">
        <f t="shared" si="695"/>
        <v>-7.2825540345641038E-2</v>
      </c>
      <c r="BA706" s="9">
        <f t="shared" si="695"/>
        <v>-0.11022388584142417</v>
      </c>
      <c r="BB706" s="9">
        <f t="shared" si="695"/>
        <v>-0.10209385551512207</v>
      </c>
      <c r="BC706" s="9">
        <f t="shared" si="695"/>
        <v>-0.1847340612929067</v>
      </c>
      <c r="BD706" s="9">
        <f t="shared" si="695"/>
        <v>-0.22596759029635649</v>
      </c>
      <c r="BE706" s="9">
        <f t="shared" si="695"/>
        <v>8.6331935730510345E-4</v>
      </c>
      <c r="BF706" s="9">
        <f t="shared" si="695"/>
        <v>-0.2599572724158542</v>
      </c>
      <c r="BG706" s="9">
        <f t="shared" si="695"/>
        <v>-8.8325898595017049E-2</v>
      </c>
      <c r="BH706" s="17">
        <f t="shared" si="695"/>
        <v>-0.10028213566849165</v>
      </c>
    </row>
    <row r="707" spans="2:60" ht="16.5" hidden="1" customHeight="1" x14ac:dyDescent="0.25">
      <c r="B707" s="21">
        <v>39934</v>
      </c>
      <c r="C707" s="8">
        <f t="shared" ref="C707:T707" si="696">+C488/C476-1</f>
        <v>-6.5976811679714586E-2</v>
      </c>
      <c r="D707" s="8">
        <f t="shared" si="696"/>
        <v>-2.4117596631631488E-2</v>
      </c>
      <c r="E707" s="8">
        <f t="shared" si="696"/>
        <v>-5.2127452774232697E-2</v>
      </c>
      <c r="F707" s="8">
        <f t="shared" si="696"/>
        <v>-0.16905210595751785</v>
      </c>
      <c r="G707" s="8">
        <f t="shared" si="696"/>
        <v>-0.14041672392312632</v>
      </c>
      <c r="H707" s="8">
        <f t="shared" si="696"/>
        <v>-3.9738419455612961E-2</v>
      </c>
      <c r="I707" s="8">
        <f t="shared" si="696"/>
        <v>-1.3762842746701143E-2</v>
      </c>
      <c r="J707" s="8">
        <f t="shared" si="696"/>
        <v>-9.0757321066475938E-2</v>
      </c>
      <c r="K707" s="8">
        <f t="shared" si="696"/>
        <v>-6.7372913348173968E-2</v>
      </c>
      <c r="L707" s="8">
        <f t="shared" si="696"/>
        <v>-5.9770663540469671E-2</v>
      </c>
      <c r="M707" s="8">
        <f t="shared" si="696"/>
        <v>-6.2627314161747938E-2</v>
      </c>
      <c r="N707" s="8">
        <f t="shared" si="696"/>
        <v>-4.6258903220622871E-3</v>
      </c>
      <c r="O707" s="8">
        <f t="shared" si="696"/>
        <v>-0.12834865793454253</v>
      </c>
      <c r="P707" s="8">
        <f t="shared" si="696"/>
        <v>-4.1542885709084709E-2</v>
      </c>
      <c r="Q707" s="8">
        <f t="shared" si="696"/>
        <v>-2.4736903320872417E-2</v>
      </c>
      <c r="R707" s="8">
        <f t="shared" si="696"/>
        <v>0.15214379272782574</v>
      </c>
      <c r="S707" s="8">
        <f t="shared" si="696"/>
        <v>0.14109208604174239</v>
      </c>
      <c r="T707" s="16">
        <f t="shared" si="696"/>
        <v>-3.8453381390127328E-2</v>
      </c>
      <c r="V707" s="21">
        <v>39934</v>
      </c>
      <c r="W707" s="8">
        <f t="shared" ref="W707:AN707" si="697">+W488/W476-1</f>
        <v>-5.9780033134404054E-2</v>
      </c>
      <c r="X707" s="8">
        <f t="shared" si="697"/>
        <v>-3.2667516223505721E-3</v>
      </c>
      <c r="Y707" s="8">
        <f t="shared" si="697"/>
        <v>-5.73831437498179E-2</v>
      </c>
      <c r="Z707" s="8">
        <f t="shared" si="697"/>
        <v>-0.11432596123091532</v>
      </c>
      <c r="AA707" s="8">
        <f t="shared" si="697"/>
        <v>-0.17496134943207098</v>
      </c>
      <c r="AB707" s="8">
        <f t="shared" si="697"/>
        <v>-9.9744324898022763E-2</v>
      </c>
      <c r="AC707" s="8">
        <f t="shared" si="697"/>
        <v>6.5578562363879378E-3</v>
      </c>
      <c r="AD707" s="8">
        <f t="shared" si="697"/>
        <v>-2.5589519945924843E-2</v>
      </c>
      <c r="AE707" s="8">
        <f t="shared" si="697"/>
        <v>-9.5225341054175905E-2</v>
      </c>
      <c r="AF707" s="8">
        <f t="shared" si="697"/>
        <v>-7.0384452008967036E-2</v>
      </c>
      <c r="AG707" s="8">
        <f t="shared" si="697"/>
        <v>-0.11151483129105522</v>
      </c>
      <c r="AH707" s="8">
        <f t="shared" si="697"/>
        <v>1.9196565058399173E-4</v>
      </c>
      <c r="AI707" s="8">
        <f t="shared" si="697"/>
        <v>-0.14097131474766889</v>
      </c>
      <c r="AJ707" s="8">
        <f t="shared" si="697"/>
        <v>-1.532104165608783E-3</v>
      </c>
      <c r="AK707" s="8">
        <f t="shared" si="697"/>
        <v>-0.10185269560265287</v>
      </c>
      <c r="AL707" s="8">
        <f t="shared" si="697"/>
        <v>5.2576854287599062E-2</v>
      </c>
      <c r="AM707" s="8">
        <f t="shared" si="697"/>
        <v>0.11404798263747118</v>
      </c>
      <c r="AN707" s="16">
        <f t="shared" si="697"/>
        <v>-4.713096089899349E-2</v>
      </c>
      <c r="AP707" s="21">
        <v>39934</v>
      </c>
      <c r="AQ707" s="8">
        <f t="shared" ref="AQ707:BH707" si="698">+AQ488/AQ476-1</f>
        <v>-9.415120676305655E-2</v>
      </c>
      <c r="AR707" s="8">
        <f t="shared" si="698"/>
        <v>-0.24005535012884005</v>
      </c>
      <c r="AS707" s="8">
        <f t="shared" si="698"/>
        <v>-7.6079049651115893E-2</v>
      </c>
      <c r="AT707" s="8">
        <f t="shared" si="698"/>
        <v>-0.2818316499091208</v>
      </c>
      <c r="AU707" s="8">
        <f t="shared" si="698"/>
        <v>-6.8775171424303561E-2</v>
      </c>
      <c r="AV707" s="8">
        <f t="shared" si="698"/>
        <v>2.2132068425408047E-2</v>
      </c>
      <c r="AW707" s="8">
        <f t="shared" si="698"/>
        <v>-5.4034268151555542E-2</v>
      </c>
      <c r="AX707" s="8">
        <f t="shared" si="698"/>
        <v>-0.16230129777765145</v>
      </c>
      <c r="AY707" s="8">
        <f t="shared" si="698"/>
        <v>3.4036656585361813E-2</v>
      </c>
      <c r="AZ707" s="8">
        <f t="shared" si="698"/>
        <v>-2.1442301068683833E-2</v>
      </c>
      <c r="BA707" s="8">
        <f t="shared" si="698"/>
        <v>0.11038015248398736</v>
      </c>
      <c r="BB707" s="8">
        <f t="shared" si="698"/>
        <v>-8.6652818217139438E-2</v>
      </c>
      <c r="BC707" s="8">
        <f t="shared" si="698"/>
        <v>-0.12290115391317835</v>
      </c>
      <c r="BD707" s="8">
        <f t="shared" si="698"/>
        <v>-0.16748898956083647</v>
      </c>
      <c r="BE707" s="8">
        <f t="shared" si="698"/>
        <v>0.14374772482442411</v>
      </c>
      <c r="BF707" s="8">
        <f t="shared" si="698"/>
        <v>1.0282303653680454</v>
      </c>
      <c r="BG707" s="8">
        <f t="shared" si="698"/>
        <v>0.27080347519307546</v>
      </c>
      <c r="BH707" s="16">
        <f t="shared" si="698"/>
        <v>-4.6276680577275076E-2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-5.8235150412753289E-2</v>
      </c>
      <c r="D708" s="9">
        <f t="shared" si="699"/>
        <v>7.1375114841959464E-2</v>
      </c>
      <c r="E708" s="9">
        <f t="shared" si="699"/>
        <v>-2.4891495076890924E-2</v>
      </c>
      <c r="F708" s="9">
        <f t="shared" si="699"/>
        <v>-0.15423929670760783</v>
      </c>
      <c r="G708" s="9">
        <f t="shared" si="699"/>
        <v>-0.14649428081878135</v>
      </c>
      <c r="H708" s="9">
        <f t="shared" si="699"/>
        <v>-0.2159786057657378</v>
      </c>
      <c r="I708" s="9">
        <f t="shared" si="699"/>
        <v>-1.5379386800806527E-2</v>
      </c>
      <c r="J708" s="9">
        <f t="shared" si="699"/>
        <v>-9.1508065298937846E-2</v>
      </c>
      <c r="K708" s="9">
        <f t="shared" si="699"/>
        <v>-0.11091675700896753</v>
      </c>
      <c r="L708" s="9">
        <f t="shared" si="699"/>
        <v>-5.8221108410887568E-2</v>
      </c>
      <c r="M708" s="9">
        <f t="shared" si="699"/>
        <v>0.21196952192876783</v>
      </c>
      <c r="N708" s="9">
        <f t="shared" si="699"/>
        <v>-7.2984017180803606E-2</v>
      </c>
      <c r="O708" s="9">
        <f t="shared" si="699"/>
        <v>-0.11966446332375047</v>
      </c>
      <c r="P708" s="9">
        <f t="shared" si="699"/>
        <v>-0.13042542546789371</v>
      </c>
      <c r="Q708" s="9">
        <f t="shared" si="699"/>
        <v>2.6092625529755997E-2</v>
      </c>
      <c r="R708" s="9">
        <f t="shared" si="699"/>
        <v>-8.4422511315777382E-2</v>
      </c>
      <c r="S708" s="9">
        <f t="shared" si="699"/>
        <v>0.18555675015556949</v>
      </c>
      <c r="T708" s="17">
        <f t="shared" si="699"/>
        <v>-5.6477525094814407E-2</v>
      </c>
      <c r="V708" s="20">
        <v>39965</v>
      </c>
      <c r="W708" s="9">
        <f t="shared" ref="W708:AN708" si="700">+W489/W477-1</f>
        <v>-4.2590781713569781E-2</v>
      </c>
      <c r="X708" s="9">
        <f t="shared" si="700"/>
        <v>-2.4778899216067796E-2</v>
      </c>
      <c r="Y708" s="9">
        <f t="shared" si="700"/>
        <v>1.8709597152866131E-4</v>
      </c>
      <c r="Z708" s="9">
        <f t="shared" si="700"/>
        <v>-0.1462411647221058</v>
      </c>
      <c r="AA708" s="9">
        <f t="shared" si="700"/>
        <v>-0.14050029284411214</v>
      </c>
      <c r="AB708" s="9">
        <f t="shared" si="700"/>
        <v>-0.27487769330001788</v>
      </c>
      <c r="AC708" s="9">
        <f t="shared" si="700"/>
        <v>2.2045545502979547E-2</v>
      </c>
      <c r="AD708" s="9">
        <f t="shared" si="700"/>
        <v>-8.6028434738282811E-2</v>
      </c>
      <c r="AE708" s="9">
        <f t="shared" si="700"/>
        <v>-0.10009631590983403</v>
      </c>
      <c r="AF708" s="9">
        <f t="shared" si="700"/>
        <v>-3.449874686854304E-2</v>
      </c>
      <c r="AG708" s="9">
        <f t="shared" si="700"/>
        <v>0.44421177046156579</v>
      </c>
      <c r="AH708" s="9">
        <f t="shared" si="700"/>
        <v>-7.9343205689214047E-3</v>
      </c>
      <c r="AI708" s="9">
        <f t="shared" si="700"/>
        <v>-0.12496027987257718</v>
      </c>
      <c r="AJ708" s="9">
        <f t="shared" si="700"/>
        <v>-9.9576829240090037E-2</v>
      </c>
      <c r="AK708" s="9">
        <f t="shared" si="700"/>
        <v>-1.0012952949605247E-2</v>
      </c>
      <c r="AL708" s="9">
        <f t="shared" si="700"/>
        <v>-0.10910687328468471</v>
      </c>
      <c r="AM708" s="9">
        <f t="shared" si="700"/>
        <v>0.21682867032773734</v>
      </c>
      <c r="AN708" s="17">
        <f t="shared" si="700"/>
        <v>-3.7746905214818272E-2</v>
      </c>
      <c r="AP708" s="20">
        <v>39965</v>
      </c>
      <c r="AQ708" s="9">
        <f t="shared" ref="AQ708:BH708" si="701">+AQ489/AQ477-1</f>
        <v>-7.9104730226460584E-2</v>
      </c>
      <c r="AR708" s="9">
        <f t="shared" si="701"/>
        <v>0.18337156363164131</v>
      </c>
      <c r="AS708" s="9">
        <f t="shared" si="701"/>
        <v>-0.135742278704862</v>
      </c>
      <c r="AT708" s="9">
        <f t="shared" si="701"/>
        <v>-0.18340555570740835</v>
      </c>
      <c r="AU708" s="9">
        <f t="shared" si="701"/>
        <v>-0.13319727075299148</v>
      </c>
      <c r="AV708" s="9">
        <f t="shared" si="701"/>
        <v>-6.5107370273250309E-2</v>
      </c>
      <c r="AW708" s="9">
        <f t="shared" si="701"/>
        <v>-9.2281663973595274E-2</v>
      </c>
      <c r="AX708" s="9">
        <f t="shared" si="701"/>
        <v>-1.5042586715662609E-2</v>
      </c>
      <c r="AY708" s="9">
        <f t="shared" si="701"/>
        <v>-0.18313435593159633</v>
      </c>
      <c r="AZ708" s="9">
        <f t="shared" si="701"/>
        <v>-0.11376425749430175</v>
      </c>
      <c r="BA708" s="9">
        <f t="shared" si="701"/>
        <v>-5.2529488407671243E-2</v>
      </c>
      <c r="BB708" s="9">
        <f t="shared" si="701"/>
        <v>2.9308233622211688E-2</v>
      </c>
      <c r="BC708" s="9">
        <f t="shared" si="701"/>
        <v>-7.3198117443679434E-2</v>
      </c>
      <c r="BD708" s="9">
        <f t="shared" si="701"/>
        <v>-0.20457500490347824</v>
      </c>
      <c r="BE708" s="9">
        <f t="shared" si="701"/>
        <v>0.21835759517339759</v>
      </c>
      <c r="BF708" s="9">
        <f t="shared" si="701"/>
        <v>2.3808009258945217E-2</v>
      </c>
      <c r="BG708" s="9">
        <f t="shared" si="701"/>
        <v>-0.14318963774222015</v>
      </c>
      <c r="BH708" s="17">
        <f t="shared" si="701"/>
        <v>-9.4071083290511393E-2</v>
      </c>
    </row>
    <row r="709" spans="2:60" ht="16.5" hidden="1" customHeight="1" x14ac:dyDescent="0.25">
      <c r="B709" s="21">
        <v>39995</v>
      </c>
      <c r="C709" s="8">
        <f t="shared" ref="C709:T709" si="702">+C490/C478-1</f>
        <v>-5.1353565086225017E-2</v>
      </c>
      <c r="D709" s="8">
        <f t="shared" si="702"/>
        <v>-3.4964164355863026E-2</v>
      </c>
      <c r="E709" s="8">
        <f t="shared" si="702"/>
        <v>-2.951424930855151E-2</v>
      </c>
      <c r="F709" s="8">
        <f t="shared" si="702"/>
        <v>-7.0350457396095578E-2</v>
      </c>
      <c r="G709" s="8">
        <f t="shared" si="702"/>
        <v>-3.9715479078849203E-2</v>
      </c>
      <c r="H709" s="8">
        <f t="shared" si="702"/>
        <v>-8.4640606204054447E-2</v>
      </c>
      <c r="I709" s="8">
        <f t="shared" si="702"/>
        <v>-1.8682723948438618E-2</v>
      </c>
      <c r="J709" s="8">
        <f t="shared" si="702"/>
        <v>-0.11333424766106881</v>
      </c>
      <c r="K709" s="8">
        <f t="shared" si="702"/>
        <v>-3.8496127094509447E-2</v>
      </c>
      <c r="L709" s="8">
        <f t="shared" si="702"/>
        <v>-8.5388940532527879E-2</v>
      </c>
      <c r="M709" s="8">
        <f t="shared" si="702"/>
        <v>8.0662470287566901E-3</v>
      </c>
      <c r="N709" s="8">
        <f t="shared" si="702"/>
        <v>-9.6858529007658456E-2</v>
      </c>
      <c r="O709" s="8">
        <f t="shared" si="702"/>
        <v>-0.16003125777884752</v>
      </c>
      <c r="P709" s="8">
        <f t="shared" si="702"/>
        <v>-0.13353071908983982</v>
      </c>
      <c r="Q709" s="8">
        <f t="shared" si="702"/>
        <v>0.23706678143349502</v>
      </c>
      <c r="R709" s="8">
        <f t="shared" si="702"/>
        <v>2.9211220647799019E-2</v>
      </c>
      <c r="S709" s="8">
        <f t="shared" si="702"/>
        <v>-0.27935675881027389</v>
      </c>
      <c r="T709" s="16">
        <f t="shared" si="702"/>
        <v>-4.441044542803041E-2</v>
      </c>
      <c r="V709" s="21">
        <v>39995</v>
      </c>
      <c r="W709" s="8">
        <f t="shared" ref="W709:AN709" si="703">+W490/W478-1</f>
        <v>-6.359687750341525E-2</v>
      </c>
      <c r="X709" s="8">
        <f t="shared" si="703"/>
        <v>-0.12087828201420192</v>
      </c>
      <c r="Y709" s="8">
        <f t="shared" si="703"/>
        <v>-3.1533482910264921E-2</v>
      </c>
      <c r="Z709" s="8">
        <f t="shared" si="703"/>
        <v>-6.6918711491793181E-2</v>
      </c>
      <c r="AA709" s="8">
        <f t="shared" si="703"/>
        <v>5.0680932392606071E-3</v>
      </c>
      <c r="AB709" s="8">
        <f t="shared" si="703"/>
        <v>-0.15501654069097037</v>
      </c>
      <c r="AC709" s="8">
        <f t="shared" si="703"/>
        <v>-4.105067662411932E-2</v>
      </c>
      <c r="AD709" s="8">
        <f t="shared" si="703"/>
        <v>-2.2279873656317895E-3</v>
      </c>
      <c r="AE709" s="8">
        <f t="shared" si="703"/>
        <v>-3.4161413397774454E-2</v>
      </c>
      <c r="AF709" s="8">
        <f t="shared" si="703"/>
        <v>-9.2375382185313271E-2</v>
      </c>
      <c r="AG709" s="8">
        <f t="shared" si="703"/>
        <v>4.5045890323320625E-2</v>
      </c>
      <c r="AH709" s="8">
        <f t="shared" si="703"/>
        <v>-0.12861146445032834</v>
      </c>
      <c r="AI709" s="8">
        <f t="shared" si="703"/>
        <v>-0.16880315207187147</v>
      </c>
      <c r="AJ709" s="8">
        <f t="shared" si="703"/>
        <v>-8.7377065798078024E-2</v>
      </c>
      <c r="AK709" s="8">
        <f t="shared" si="703"/>
        <v>0.11431366178818347</v>
      </c>
      <c r="AL709" s="8">
        <f t="shared" si="703"/>
        <v>1.7962707642465991E-2</v>
      </c>
      <c r="AM709" s="8">
        <f t="shared" si="703"/>
        <v>-9.3879816660825677E-2</v>
      </c>
      <c r="AN709" s="16">
        <f t="shared" si="703"/>
        <v>-4.6346966916483212E-2</v>
      </c>
      <c r="AP709" s="21">
        <v>39995</v>
      </c>
      <c r="AQ709" s="8">
        <f t="shared" ref="AQ709:BH709" si="704">+AQ490/AQ478-1</f>
        <v>-3.7921038438311516E-2</v>
      </c>
      <c r="AR709" s="8">
        <f t="shared" si="704"/>
        <v>3.3798888106072233E-2</v>
      </c>
      <c r="AS709" s="8">
        <f t="shared" si="704"/>
        <v>-0.11888172937903296</v>
      </c>
      <c r="AT709" s="8">
        <f t="shared" si="704"/>
        <v>-8.3481660720701845E-2</v>
      </c>
      <c r="AU709" s="8">
        <f t="shared" si="704"/>
        <v>-0.14497929571082557</v>
      </c>
      <c r="AV709" s="8">
        <f t="shared" si="704"/>
        <v>2.6931882185942557E-2</v>
      </c>
      <c r="AW709" s="8">
        <f t="shared" si="704"/>
        <v>-2.0876605718745278E-2</v>
      </c>
      <c r="AX709" s="8">
        <f t="shared" si="704"/>
        <v>-0.2842895227005322</v>
      </c>
      <c r="AY709" s="8">
        <f t="shared" si="704"/>
        <v>-9.8789554719112993E-2</v>
      </c>
      <c r="AZ709" s="8">
        <f t="shared" si="704"/>
        <v>-7.9172163732949885E-2</v>
      </c>
      <c r="BA709" s="8">
        <f t="shared" si="704"/>
        <v>-8.0988252560427187E-2</v>
      </c>
      <c r="BB709" s="8">
        <f t="shared" si="704"/>
        <v>0.13460767289750097</v>
      </c>
      <c r="BC709" s="8">
        <f t="shared" si="704"/>
        <v>-0.1495856912949356</v>
      </c>
      <c r="BD709" s="8">
        <f t="shared" si="704"/>
        <v>-0.21994819963636381</v>
      </c>
      <c r="BE709" s="8">
        <f t="shared" si="704"/>
        <v>0.46057142800032125</v>
      </c>
      <c r="BF709" s="8">
        <f t="shared" si="704"/>
        <v>-0.14440530838256904</v>
      </c>
      <c r="BG709" s="8">
        <f t="shared" si="704"/>
        <v>-0.60340095412472183</v>
      </c>
      <c r="BH709" s="16">
        <f t="shared" si="704"/>
        <v>-8.2860868692891443E-2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-6.3950359340018359E-2</v>
      </c>
      <c r="D710" s="9">
        <f t="shared" si="705"/>
        <v>-1.7764435703494619E-2</v>
      </c>
      <c r="E710" s="9">
        <f t="shared" si="705"/>
        <v>2.1749139014654695E-2</v>
      </c>
      <c r="F710" s="9">
        <f t="shared" si="705"/>
        <v>-0.31438388834241449</v>
      </c>
      <c r="G710" s="9">
        <f t="shared" si="705"/>
        <v>-1.6275254777688097E-2</v>
      </c>
      <c r="H710" s="9">
        <f t="shared" si="705"/>
        <v>-7.9822523029133396E-2</v>
      </c>
      <c r="I710" s="9">
        <f t="shared" si="705"/>
        <v>1.6189406310125776E-2</v>
      </c>
      <c r="J710" s="9">
        <f t="shared" si="705"/>
        <v>5.7230304212090521E-2</v>
      </c>
      <c r="K710" s="9">
        <f t="shared" si="705"/>
        <v>-5.7928667146618595E-2</v>
      </c>
      <c r="L710" s="9">
        <f t="shared" si="705"/>
        <v>-0.12461919779097641</v>
      </c>
      <c r="M710" s="9">
        <f t="shared" si="705"/>
        <v>6.6971774501006998E-2</v>
      </c>
      <c r="N710" s="9">
        <f t="shared" si="705"/>
        <v>2.7334722135925471E-3</v>
      </c>
      <c r="O710" s="9">
        <f t="shared" si="705"/>
        <v>-0.11978229583159006</v>
      </c>
      <c r="P710" s="9">
        <f t="shared" si="705"/>
        <v>-0.12899728295123558</v>
      </c>
      <c r="Q710" s="9">
        <f t="shared" si="705"/>
        <v>-2.2242021583392058E-2</v>
      </c>
      <c r="R710" s="9">
        <f t="shared" si="705"/>
        <v>-3.0610985884010899E-3</v>
      </c>
      <c r="S710" s="9">
        <f t="shared" si="705"/>
        <v>7.9705244759022742E-2</v>
      </c>
      <c r="T710" s="17">
        <f t="shared" si="705"/>
        <v>-4.6922003447868899E-2</v>
      </c>
      <c r="V710" s="20">
        <v>40026</v>
      </c>
      <c r="W710" s="9">
        <f t="shared" ref="W710:AN710" si="706">+W491/W479-1</f>
        <v>-5.1766817342317695E-2</v>
      </c>
      <c r="X710" s="9">
        <f t="shared" si="706"/>
        <v>-4.513445434737573E-2</v>
      </c>
      <c r="Y710" s="9">
        <f t="shared" si="706"/>
        <v>3.695441434523028E-2</v>
      </c>
      <c r="Z710" s="9">
        <f t="shared" si="706"/>
        <v>-0.22967241685604201</v>
      </c>
      <c r="AA710" s="9">
        <f t="shared" si="706"/>
        <v>-7.995058208887762E-2</v>
      </c>
      <c r="AB710" s="9">
        <f t="shared" si="706"/>
        <v>-0.13345369696134179</v>
      </c>
      <c r="AC710" s="9">
        <f t="shared" si="706"/>
        <v>-5.3399396558766132E-2</v>
      </c>
      <c r="AD710" s="9">
        <f t="shared" si="706"/>
        <v>4.0130476246851732E-2</v>
      </c>
      <c r="AE710" s="9">
        <f t="shared" si="706"/>
        <v>-7.5107074455205258E-2</v>
      </c>
      <c r="AF710" s="9">
        <f t="shared" si="706"/>
        <v>-0.12668914550774302</v>
      </c>
      <c r="AG710" s="9">
        <f t="shared" si="706"/>
        <v>5.2467391101092886E-2</v>
      </c>
      <c r="AH710" s="9">
        <f t="shared" si="706"/>
        <v>2.6289570416220265E-2</v>
      </c>
      <c r="AI710" s="9">
        <f t="shared" si="706"/>
        <v>-0.1518852967007801</v>
      </c>
      <c r="AJ710" s="9">
        <f t="shared" si="706"/>
        <v>-0.12017063976217857</v>
      </c>
      <c r="AK710" s="9">
        <f t="shared" si="706"/>
        <v>8.6985379585998723E-2</v>
      </c>
      <c r="AL710" s="9">
        <f t="shared" si="706"/>
        <v>-3.9692962934787523E-3</v>
      </c>
      <c r="AM710" s="9">
        <f t="shared" si="706"/>
        <v>-3.9500984553441087E-3</v>
      </c>
      <c r="AN710" s="17">
        <f t="shared" si="706"/>
        <v>-5.6162703360272515E-2</v>
      </c>
      <c r="AP710" s="20">
        <v>40026</v>
      </c>
      <c r="AQ710" s="9">
        <f t="shared" ref="AQ710:BH710" si="707">+AQ491/AQ479-1</f>
        <v>-0.11415128301815514</v>
      </c>
      <c r="AR710" s="9">
        <f t="shared" si="707"/>
        <v>-6.8168343375629825E-2</v>
      </c>
      <c r="AS710" s="9">
        <f t="shared" si="707"/>
        <v>-5.0993516829401897E-2</v>
      </c>
      <c r="AT710" s="9">
        <f t="shared" si="707"/>
        <v>-0.48605179622810157</v>
      </c>
      <c r="AU710" s="9">
        <f t="shared" si="707"/>
        <v>0.11850146593098621</v>
      </c>
      <c r="AV710" s="9">
        <f t="shared" si="707"/>
        <v>-0.15485129671019682</v>
      </c>
      <c r="AW710" s="9">
        <f t="shared" si="707"/>
        <v>-2.0650313298338219E-2</v>
      </c>
      <c r="AX710" s="9">
        <f t="shared" si="707"/>
        <v>2.7228641400929288E-2</v>
      </c>
      <c r="AY710" s="9">
        <f t="shared" si="707"/>
        <v>-6.1980974136465528E-2</v>
      </c>
      <c r="AZ710" s="9">
        <f t="shared" si="707"/>
        <v>-0.14349091757527288</v>
      </c>
      <c r="BA710" s="9">
        <f t="shared" si="707"/>
        <v>5.8475608363703691E-2</v>
      </c>
      <c r="BB710" s="9">
        <f t="shared" si="707"/>
        <v>-0.16201678030327771</v>
      </c>
      <c r="BC710" s="9">
        <f t="shared" si="707"/>
        <v>-8.9120073390463128E-2</v>
      </c>
      <c r="BD710" s="9">
        <f t="shared" si="707"/>
        <v>-0.12270280724339833</v>
      </c>
      <c r="BE710" s="9">
        <f t="shared" si="707"/>
        <v>-0.2644499649641846</v>
      </c>
      <c r="BF710" s="9">
        <f t="shared" si="707"/>
        <v>-5.1681784900105221E-2</v>
      </c>
      <c r="BG710" s="9">
        <f t="shared" si="707"/>
        <v>0.41004953317433235</v>
      </c>
      <c r="BH710" s="17">
        <f t="shared" si="707"/>
        <v>-8.1578826680014038E-2</v>
      </c>
    </row>
    <row r="711" spans="2:60" ht="16.5" hidden="1" customHeight="1" x14ac:dyDescent="0.25">
      <c r="B711" s="21">
        <v>40057</v>
      </c>
      <c r="C711" s="8">
        <f t="shared" ref="C711:T711" si="708">+C492/C480-1</f>
        <v>9.9129848176422453E-3</v>
      </c>
      <c r="D711" s="8">
        <f t="shared" si="708"/>
        <v>1.8570234738573221E-2</v>
      </c>
      <c r="E711" s="8">
        <f t="shared" si="708"/>
        <v>9.0173879039876503E-3</v>
      </c>
      <c r="F711" s="8">
        <f t="shared" si="708"/>
        <v>-0.10038481762154605</v>
      </c>
      <c r="G711" s="8">
        <f t="shared" si="708"/>
        <v>-9.876135000698627E-2</v>
      </c>
      <c r="H711" s="8">
        <f t="shared" si="708"/>
        <v>-3.5443643621295484E-2</v>
      </c>
      <c r="I711" s="8">
        <f t="shared" si="708"/>
        <v>-0.10742594394908644</v>
      </c>
      <c r="J711" s="8">
        <f t="shared" si="708"/>
        <v>-8.339774213639739E-3</v>
      </c>
      <c r="K711" s="8">
        <f t="shared" si="708"/>
        <v>-6.779098435171671E-2</v>
      </c>
      <c r="L711" s="8">
        <f t="shared" si="708"/>
        <v>-0.13436645185389362</v>
      </c>
      <c r="M711" s="8">
        <f t="shared" si="708"/>
        <v>8.8535330143161728E-2</v>
      </c>
      <c r="N711" s="8">
        <f t="shared" si="708"/>
        <v>2.44368736355427E-2</v>
      </c>
      <c r="O711" s="8">
        <f t="shared" si="708"/>
        <v>-9.43419025295682E-2</v>
      </c>
      <c r="P711" s="8">
        <f t="shared" si="708"/>
        <v>-0.11783890222781901</v>
      </c>
      <c r="Q711" s="8">
        <f t="shared" si="708"/>
        <v>8.8903204764072763E-2</v>
      </c>
      <c r="R711" s="8">
        <f t="shared" si="708"/>
        <v>-0.11685367727878049</v>
      </c>
      <c r="S711" s="8">
        <f t="shared" si="708"/>
        <v>-4.5880713377963622E-2</v>
      </c>
      <c r="T711" s="16">
        <f t="shared" si="708"/>
        <v>-2.0104904439750326E-2</v>
      </c>
      <c r="V711" s="21">
        <v>40057</v>
      </c>
      <c r="W711" s="8">
        <f t="shared" ref="W711:AN711" si="709">+W492/W480-1</f>
        <v>-4.4350521050450897E-2</v>
      </c>
      <c r="X711" s="8">
        <f t="shared" si="709"/>
        <v>-6.8185713025289418E-2</v>
      </c>
      <c r="Y711" s="8">
        <f t="shared" si="709"/>
        <v>-1.9431607358069591E-2</v>
      </c>
      <c r="Z711" s="8">
        <f t="shared" si="709"/>
        <v>-3.6971062149685263E-2</v>
      </c>
      <c r="AA711" s="8">
        <f t="shared" si="709"/>
        <v>-5.7002542167910453E-2</v>
      </c>
      <c r="AB711" s="8">
        <f t="shared" si="709"/>
        <v>8.0992222837643624E-3</v>
      </c>
      <c r="AC711" s="8">
        <f t="shared" si="709"/>
        <v>-0.14086765100432219</v>
      </c>
      <c r="AD711" s="8">
        <f t="shared" si="709"/>
        <v>-1.48632502383933E-2</v>
      </c>
      <c r="AE711" s="8">
        <f t="shared" si="709"/>
        <v>-7.7500696105857636E-2</v>
      </c>
      <c r="AF711" s="8">
        <f t="shared" si="709"/>
        <v>-0.17484593438890617</v>
      </c>
      <c r="AG711" s="8">
        <f t="shared" si="709"/>
        <v>4.1588950000480907E-2</v>
      </c>
      <c r="AH711" s="8">
        <f t="shared" si="709"/>
        <v>2.8973006223566911E-2</v>
      </c>
      <c r="AI711" s="8">
        <f t="shared" si="709"/>
        <v>-0.13949956188943757</v>
      </c>
      <c r="AJ711" s="8">
        <f t="shared" si="709"/>
        <v>-0.1101423768330938</v>
      </c>
      <c r="AK711" s="8">
        <f t="shared" si="709"/>
        <v>4.6423820507847102E-2</v>
      </c>
      <c r="AL711" s="8">
        <f t="shared" si="709"/>
        <v>-8.9141877992208074E-2</v>
      </c>
      <c r="AM711" s="8">
        <f t="shared" si="709"/>
        <v>-2.1261138110831745E-2</v>
      </c>
      <c r="AN711" s="16">
        <f t="shared" si="709"/>
        <v>-4.2664306331389401E-2</v>
      </c>
      <c r="AP711" s="21">
        <v>40057</v>
      </c>
      <c r="AQ711" s="8">
        <f t="shared" ref="AQ711:BH711" si="710">+AQ492/AQ480-1</f>
        <v>0.12368689208827766</v>
      </c>
      <c r="AR711" s="8">
        <f t="shared" si="710"/>
        <v>0.34567407412106643</v>
      </c>
      <c r="AS711" s="8">
        <f t="shared" si="710"/>
        <v>0.17086519326800387</v>
      </c>
      <c r="AT711" s="8">
        <f t="shared" si="710"/>
        <v>-0.22616999594396403</v>
      </c>
      <c r="AU711" s="8">
        <f t="shared" si="710"/>
        <v>-0.18121389875308669</v>
      </c>
      <c r="AV711" s="8">
        <f t="shared" si="710"/>
        <v>-5.9037687680402851E-2</v>
      </c>
      <c r="AW711" s="8">
        <f t="shared" si="710"/>
        <v>-4.4875587333191413E-2</v>
      </c>
      <c r="AX711" s="8">
        <f t="shared" si="710"/>
        <v>6.552577773867041E-2</v>
      </c>
      <c r="AY711" s="8">
        <f t="shared" si="710"/>
        <v>-5.6945375704580248E-2</v>
      </c>
      <c r="AZ711" s="8">
        <f t="shared" si="710"/>
        <v>-9.0203864753340968E-3</v>
      </c>
      <c r="BA711" s="8">
        <f t="shared" si="710"/>
        <v>0.12412292272288927</v>
      </c>
      <c r="BB711" s="8">
        <f t="shared" si="710"/>
        <v>-2.1988842499223948E-2</v>
      </c>
      <c r="BC711" s="8">
        <f t="shared" si="710"/>
        <v>-4.1070652197175983E-3</v>
      </c>
      <c r="BD711" s="8">
        <f t="shared" si="710"/>
        <v>-0.1385866292079585</v>
      </c>
      <c r="BE711" s="8">
        <f t="shared" si="710"/>
        <v>0.21566703007870536</v>
      </c>
      <c r="BF711" s="8">
        <f t="shared" si="710"/>
        <v>-0.37479252343664549</v>
      </c>
      <c r="BG711" s="8">
        <f t="shared" si="710"/>
        <v>-0.12615453511783048</v>
      </c>
      <c r="BH711" s="16">
        <f t="shared" si="710"/>
        <v>1.8373382341717592E-2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-9.9833651080555863E-2</v>
      </c>
      <c r="D712" s="9">
        <f t="shared" si="711"/>
        <v>-5.2080131740160907E-3</v>
      </c>
      <c r="E712" s="9">
        <f t="shared" si="711"/>
        <v>3.1163149225389652E-2</v>
      </c>
      <c r="F712" s="9">
        <f t="shared" si="711"/>
        <v>-0.12497105839435652</v>
      </c>
      <c r="G712" s="9">
        <f t="shared" si="711"/>
        <v>-0.15182466526853144</v>
      </c>
      <c r="H712" s="9">
        <f t="shared" si="711"/>
        <v>-1.0313653154567226E-2</v>
      </c>
      <c r="I712" s="9">
        <f t="shared" si="711"/>
        <v>-5.7819520172655015E-2</v>
      </c>
      <c r="J712" s="9">
        <f t="shared" si="711"/>
        <v>-0.30111518553235039</v>
      </c>
      <c r="K712" s="9">
        <f t="shared" si="711"/>
        <v>-8.5510261587873448E-2</v>
      </c>
      <c r="L712" s="9">
        <f t="shared" si="711"/>
        <v>-9.1482529943515578E-2</v>
      </c>
      <c r="M712" s="9">
        <f t="shared" si="711"/>
        <v>0.10849845306396522</v>
      </c>
      <c r="N712" s="9">
        <f t="shared" si="711"/>
        <v>6.554503410736312E-2</v>
      </c>
      <c r="O712" s="9">
        <f t="shared" si="711"/>
        <v>-2.9578095036536967E-2</v>
      </c>
      <c r="P712" s="9">
        <f t="shared" si="711"/>
        <v>-0.11157995078776661</v>
      </c>
      <c r="Q712" s="9">
        <f t="shared" si="711"/>
        <v>2.4253428623770779E-2</v>
      </c>
      <c r="R712" s="9">
        <f t="shared" si="711"/>
        <v>-9.5424629466909883E-2</v>
      </c>
      <c r="S712" s="9">
        <f t="shared" si="711"/>
        <v>-0.12647478845639359</v>
      </c>
      <c r="T712" s="17">
        <f t="shared" si="711"/>
        <v>-6.3005621332183792E-2</v>
      </c>
      <c r="V712" s="20">
        <v>40087</v>
      </c>
      <c r="W712" s="9">
        <f t="shared" ref="W712:AN712" si="712">+W493/W481-1</f>
        <v>-9.8922677817190552E-2</v>
      </c>
      <c r="X712" s="9">
        <f t="shared" si="712"/>
        <v>-6.3056826885631079E-2</v>
      </c>
      <c r="Y712" s="9">
        <f t="shared" si="712"/>
        <v>4.0804099959291795E-2</v>
      </c>
      <c r="Z712" s="9">
        <f t="shared" si="712"/>
        <v>-0.14866897429592796</v>
      </c>
      <c r="AA712" s="9">
        <f t="shared" si="712"/>
        <v>-7.9955457790355067E-2</v>
      </c>
      <c r="AB712" s="9">
        <f t="shared" si="712"/>
        <v>-0.1145623304225315</v>
      </c>
      <c r="AC712" s="9">
        <f t="shared" si="712"/>
        <v>-0.11981405085331809</v>
      </c>
      <c r="AD712" s="9">
        <f t="shared" si="712"/>
        <v>-0.38919507329188618</v>
      </c>
      <c r="AE712" s="9">
        <f t="shared" si="712"/>
        <v>-8.9543276590983156E-2</v>
      </c>
      <c r="AF712" s="9">
        <f t="shared" si="712"/>
        <v>-8.2272301593819486E-2</v>
      </c>
      <c r="AG712" s="9">
        <f t="shared" si="712"/>
        <v>0.12535597157603307</v>
      </c>
      <c r="AH712" s="9">
        <f t="shared" si="712"/>
        <v>6.0870125048159585E-2</v>
      </c>
      <c r="AI712" s="9">
        <f t="shared" si="712"/>
        <v>-6.4304455305274955E-2</v>
      </c>
      <c r="AJ712" s="9">
        <f t="shared" si="712"/>
        <v>-0.10530018128796859</v>
      </c>
      <c r="AK712" s="9">
        <f t="shared" si="712"/>
        <v>1.4729139647444045E-2</v>
      </c>
      <c r="AL712" s="9">
        <f t="shared" si="712"/>
        <v>-0.13932981304227987</v>
      </c>
      <c r="AM712" s="9">
        <f t="shared" si="712"/>
        <v>-0.11219257465312371</v>
      </c>
      <c r="AN712" s="17">
        <f t="shared" si="712"/>
        <v>-7.3745442878440981E-2</v>
      </c>
      <c r="AP712" s="20">
        <v>40087</v>
      </c>
      <c r="AQ712" s="9">
        <f t="shared" ref="AQ712:BH712" si="713">+AQ493/AQ481-1</f>
        <v>-7.8885691350369602E-2</v>
      </c>
      <c r="AR712" s="9">
        <f t="shared" si="713"/>
        <v>4.9596923236616242E-2</v>
      </c>
      <c r="AS712" s="9">
        <f t="shared" si="713"/>
        <v>-7.8264815562717027E-2</v>
      </c>
      <c r="AT712" s="9">
        <f t="shared" si="713"/>
        <v>-0.11846354953622062</v>
      </c>
      <c r="AU712" s="9">
        <f t="shared" si="713"/>
        <v>-0.30852224426656671</v>
      </c>
      <c r="AV712" s="9">
        <f t="shared" si="713"/>
        <v>5.2866728142709318E-2</v>
      </c>
      <c r="AW712" s="9">
        <f t="shared" si="713"/>
        <v>2.8876729801349255E-2</v>
      </c>
      <c r="AX712" s="9">
        <f t="shared" si="713"/>
        <v>1.1139886332858673E-2</v>
      </c>
      <c r="AY712" s="9">
        <f t="shared" si="713"/>
        <v>-0.10935089557673505</v>
      </c>
      <c r="AZ712" s="9">
        <f t="shared" si="713"/>
        <v>-0.11510748177100283</v>
      </c>
      <c r="BA712" s="9">
        <f t="shared" si="713"/>
        <v>4.9230419516796076E-2</v>
      </c>
      <c r="BB712" s="9">
        <f t="shared" si="713"/>
        <v>1.4288965909885709E-2</v>
      </c>
      <c r="BC712" s="9">
        <f t="shared" si="713"/>
        <v>2.839905802691467E-2</v>
      </c>
      <c r="BD712" s="9">
        <f t="shared" si="713"/>
        <v>-0.13520847069635167</v>
      </c>
      <c r="BE712" s="9">
        <f t="shared" si="713"/>
        <v>3.4264403337276761E-2</v>
      </c>
      <c r="BF712" s="9">
        <f t="shared" si="713"/>
        <v>0.25635137725545398</v>
      </c>
      <c r="BG712" s="9">
        <f t="shared" si="713"/>
        <v>-0.12018729575115206</v>
      </c>
      <c r="BH712" s="17">
        <f t="shared" si="713"/>
        <v>-5.3624292886334635E-2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-6.3192320975317129E-3</v>
      </c>
      <c r="D713" s="8">
        <f t="shared" si="714"/>
        <v>1.7760231470521637E-2</v>
      </c>
      <c r="E713" s="8">
        <f t="shared" si="714"/>
        <v>5.2381089875181752E-2</v>
      </c>
      <c r="F713" s="8">
        <f t="shared" si="714"/>
        <v>-3.04127136594039E-2</v>
      </c>
      <c r="G713" s="8">
        <f t="shared" si="714"/>
        <v>-4.0972071153452583E-2</v>
      </c>
      <c r="H713" s="8">
        <f t="shared" si="714"/>
        <v>-2.2104511462153864E-2</v>
      </c>
      <c r="I713" s="8">
        <f t="shared" si="714"/>
        <v>8.3796094906525953E-2</v>
      </c>
      <c r="J713" s="8">
        <f t="shared" si="714"/>
        <v>1.2504977088153124E-2</v>
      </c>
      <c r="K713" s="8">
        <f t="shared" si="714"/>
        <v>-2.9600223024255357E-2</v>
      </c>
      <c r="L713" s="8">
        <f t="shared" si="714"/>
        <v>-7.7139144314366415E-2</v>
      </c>
      <c r="M713" s="8">
        <f t="shared" si="714"/>
        <v>0.34282738112501332</v>
      </c>
      <c r="N713" s="8">
        <f t="shared" si="714"/>
        <v>-3.7168628732425657E-2</v>
      </c>
      <c r="O713" s="8">
        <f t="shared" si="714"/>
        <v>-0.16475993713652703</v>
      </c>
      <c r="P713" s="8">
        <f t="shared" si="714"/>
        <v>-8.607015894831449E-2</v>
      </c>
      <c r="Q713" s="8">
        <f t="shared" si="714"/>
        <v>-8.7992327539280768E-2</v>
      </c>
      <c r="R713" s="8">
        <f t="shared" si="714"/>
        <v>-4.4706354002709836E-2</v>
      </c>
      <c r="S713" s="8">
        <f t="shared" si="714"/>
        <v>2.7336638292339455E-2</v>
      </c>
      <c r="T713" s="16">
        <f t="shared" si="714"/>
        <v>-7.6306136745847297E-3</v>
      </c>
      <c r="V713" s="21">
        <v>40118</v>
      </c>
      <c r="W713" s="8">
        <f t="shared" ref="W713:AN713" si="715">+W494/W482-1</f>
        <v>-2.8308123477334468E-2</v>
      </c>
      <c r="X713" s="8">
        <f t="shared" si="715"/>
        <v>-3.7024953834520646E-2</v>
      </c>
      <c r="Y713" s="8">
        <f t="shared" si="715"/>
        <v>3.0325991761304572E-2</v>
      </c>
      <c r="Z713" s="8">
        <f t="shared" si="715"/>
        <v>-7.5740033915190796E-2</v>
      </c>
      <c r="AA713" s="8">
        <f t="shared" si="715"/>
        <v>-9.2508062301711158E-2</v>
      </c>
      <c r="AB713" s="8">
        <f t="shared" si="715"/>
        <v>-3.9451691568542002E-2</v>
      </c>
      <c r="AC713" s="8">
        <f t="shared" si="715"/>
        <v>4.8059292118375341E-2</v>
      </c>
      <c r="AD713" s="8">
        <f t="shared" si="715"/>
        <v>1.4275281085779357E-2</v>
      </c>
      <c r="AE713" s="8">
        <f t="shared" si="715"/>
        <v>-5.0755706175512949E-2</v>
      </c>
      <c r="AF713" s="8">
        <f t="shared" si="715"/>
        <v>-9.2530372763595437E-2</v>
      </c>
      <c r="AG713" s="8">
        <f t="shared" si="715"/>
        <v>0.41497230012693809</v>
      </c>
      <c r="AH713" s="8">
        <f t="shared" si="715"/>
        <v>-6.2709443814823462E-3</v>
      </c>
      <c r="AI713" s="8">
        <f t="shared" si="715"/>
        <v>-0.15708438929275481</v>
      </c>
      <c r="AJ713" s="8">
        <f t="shared" si="715"/>
        <v>-5.8968528195331604E-2</v>
      </c>
      <c r="AK713" s="8">
        <f t="shared" si="715"/>
        <v>-9.8093180245994782E-2</v>
      </c>
      <c r="AL713" s="8">
        <f t="shared" si="715"/>
        <v>-1.6686641913533307E-2</v>
      </c>
      <c r="AM713" s="8">
        <f t="shared" si="715"/>
        <v>4.8653791721426032E-2</v>
      </c>
      <c r="AN713" s="16">
        <f t="shared" si="715"/>
        <v>-2.4706347728408184E-2</v>
      </c>
      <c r="AP713" s="21">
        <v>40118</v>
      </c>
      <c r="AQ713" s="8">
        <f t="shared" ref="AQ713:BH713" si="716">+AQ494/AQ482-1</f>
        <v>3.7315572438409106E-2</v>
      </c>
      <c r="AR713" s="8">
        <f t="shared" si="716"/>
        <v>5.5799426644882688E-2</v>
      </c>
      <c r="AS713" s="8">
        <f t="shared" si="716"/>
        <v>7.6477715806085422E-2</v>
      </c>
      <c r="AT713" s="8">
        <f t="shared" si="716"/>
        <v>4.9791599005792664E-2</v>
      </c>
      <c r="AU713" s="8">
        <f t="shared" si="716"/>
        <v>8.1565135873175931E-2</v>
      </c>
      <c r="AV713" s="8">
        <f t="shared" si="716"/>
        <v>-7.1613790223796769E-2</v>
      </c>
      <c r="AW713" s="8">
        <f t="shared" si="716"/>
        <v>0.10627186491047236</v>
      </c>
      <c r="AX713" s="8">
        <f t="shared" si="716"/>
        <v>2.9448851393925501E-2</v>
      </c>
      <c r="AY713" s="8">
        <f t="shared" si="716"/>
        <v>4.8447799185427964E-2</v>
      </c>
      <c r="AZ713" s="8">
        <f t="shared" si="716"/>
        <v>-4.9380776336700238E-2</v>
      </c>
      <c r="BA713" s="8">
        <f t="shared" si="716"/>
        <v>0.14386403746449394</v>
      </c>
      <c r="BB713" s="8">
        <f t="shared" si="716"/>
        <v>-5.7514683216188245E-2</v>
      </c>
      <c r="BC713" s="8">
        <f t="shared" si="716"/>
        <v>-0.16210198356427663</v>
      </c>
      <c r="BD713" s="8">
        <f t="shared" si="716"/>
        <v>-0.16239448834188241</v>
      </c>
      <c r="BE713" s="8">
        <f t="shared" si="716"/>
        <v>-8.095730089330444E-2</v>
      </c>
      <c r="BF713" s="8">
        <f t="shared" si="716"/>
        <v>-0.42173603953234329</v>
      </c>
      <c r="BG713" s="8">
        <f t="shared" si="716"/>
        <v>-6.4087387247377725E-2</v>
      </c>
      <c r="BH713" s="16">
        <f t="shared" si="716"/>
        <v>2.3233556962994451E-2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2.63452475758017E-2</v>
      </c>
      <c r="D714" s="9">
        <f t="shared" si="717"/>
        <v>-5.6601720543421719E-2</v>
      </c>
      <c r="E714" s="9">
        <f t="shared" si="717"/>
        <v>-4.6291693303603387E-2</v>
      </c>
      <c r="F714" s="9">
        <f t="shared" si="717"/>
        <v>-6.5201596140092799E-2</v>
      </c>
      <c r="G714" s="9">
        <f t="shared" si="717"/>
        <v>-4.6937608598828784E-2</v>
      </c>
      <c r="H714" s="9">
        <f t="shared" si="717"/>
        <v>2.0716868724717008E-2</v>
      </c>
      <c r="I714" s="9">
        <f t="shared" si="717"/>
        <v>1.9898682207182272E-3</v>
      </c>
      <c r="J714" s="9">
        <f t="shared" si="717"/>
        <v>-3.6676851695482959E-3</v>
      </c>
      <c r="K714" s="9">
        <f t="shared" si="717"/>
        <v>-5.8802699011995196E-2</v>
      </c>
      <c r="L714" s="9">
        <f t="shared" si="717"/>
        <v>-0.11880393613670548</v>
      </c>
      <c r="M714" s="9">
        <f t="shared" si="717"/>
        <v>-5.4755927044936037E-4</v>
      </c>
      <c r="N714" s="9">
        <f t="shared" si="717"/>
        <v>-7.2945415744751774E-4</v>
      </c>
      <c r="O714" s="9">
        <f t="shared" si="717"/>
        <v>-0.16842661374584056</v>
      </c>
      <c r="P714" s="9">
        <f t="shared" si="717"/>
        <v>-7.5434400481929509E-2</v>
      </c>
      <c r="Q714" s="9">
        <f t="shared" si="717"/>
        <v>3.2518093011957516E-2</v>
      </c>
      <c r="R714" s="9">
        <f t="shared" si="717"/>
        <v>1.0971229864968679E-2</v>
      </c>
      <c r="S714" s="9">
        <f t="shared" si="717"/>
        <v>-3.1427305958654506E-2</v>
      </c>
      <c r="T714" s="17">
        <f t="shared" si="717"/>
        <v>-1.2602493800305314E-2</v>
      </c>
      <c r="V714" s="20">
        <v>40148</v>
      </c>
      <c r="W714" s="9">
        <f t="shared" ref="W714:AN714" si="718">+W495/W483-1</f>
        <v>-1.1380531248810111E-2</v>
      </c>
      <c r="X714" s="9">
        <f t="shared" si="718"/>
        <v>2.5843835771843349E-2</v>
      </c>
      <c r="Y714" s="9">
        <f t="shared" si="718"/>
        <v>-3.9039155451697116E-2</v>
      </c>
      <c r="Z714" s="9">
        <f t="shared" si="718"/>
        <v>-0.1520486004251046</v>
      </c>
      <c r="AA714" s="9">
        <f t="shared" si="718"/>
        <v>0.10379475403643057</v>
      </c>
      <c r="AB714" s="9">
        <f t="shared" si="718"/>
        <v>-8.1146261391369934E-2</v>
      </c>
      <c r="AC714" s="9">
        <f t="shared" si="718"/>
        <v>-4.5261121632636958E-2</v>
      </c>
      <c r="AD714" s="9">
        <f t="shared" si="718"/>
        <v>4.1369067979463825E-2</v>
      </c>
      <c r="AE714" s="9">
        <f t="shared" si="718"/>
        <v>-2.7772589273469483E-2</v>
      </c>
      <c r="AF714" s="9">
        <f t="shared" si="718"/>
        <v>-0.12317947554778763</v>
      </c>
      <c r="AG714" s="9">
        <f t="shared" si="718"/>
        <v>0.11605546993907701</v>
      </c>
      <c r="AH714" s="9">
        <f t="shared" si="718"/>
        <v>3.9046467665530216E-2</v>
      </c>
      <c r="AI714" s="9">
        <f t="shared" si="718"/>
        <v>-0.1380648549580491</v>
      </c>
      <c r="AJ714" s="9">
        <f t="shared" si="718"/>
        <v>-3.551279610527236E-2</v>
      </c>
      <c r="AK714" s="9">
        <f t="shared" si="718"/>
        <v>5.2704144181322077E-2</v>
      </c>
      <c r="AL714" s="9">
        <f t="shared" si="718"/>
        <v>-5.0606105969007276E-2</v>
      </c>
      <c r="AM714" s="9">
        <f t="shared" si="718"/>
        <v>-0.1136071843474431</v>
      </c>
      <c r="AN714" s="17">
        <f t="shared" si="718"/>
        <v>1.1172638919310085E-3</v>
      </c>
      <c r="AP714" s="20">
        <v>40148</v>
      </c>
      <c r="AQ714" s="9">
        <f t="shared" ref="AQ714:BH714" si="719">+AQ495/AQ483-1</f>
        <v>0.13494760879236201</v>
      </c>
      <c r="AR714" s="9">
        <f t="shared" si="719"/>
        <v>-0.2584266867518108</v>
      </c>
      <c r="AS714" s="9">
        <f t="shared" si="719"/>
        <v>-1.1438404264658142E-2</v>
      </c>
      <c r="AT714" s="9">
        <f t="shared" si="719"/>
        <v>0.16362895994413296</v>
      </c>
      <c r="AU714" s="9">
        <f t="shared" si="719"/>
        <v>-0.33345259772309266</v>
      </c>
      <c r="AV714" s="9">
        <f t="shared" si="719"/>
        <v>0.10449281649856235</v>
      </c>
      <c r="AW714" s="9">
        <f t="shared" si="719"/>
        <v>0.11242209886850651</v>
      </c>
      <c r="AX714" s="9">
        <f t="shared" si="719"/>
        <v>-0.14423100742425177</v>
      </c>
      <c r="AY714" s="9">
        <f t="shared" si="719"/>
        <v>-0.19359301242495597</v>
      </c>
      <c r="AZ714" s="9">
        <f t="shared" si="719"/>
        <v>-8.3996990277429684E-2</v>
      </c>
      <c r="BA714" s="9">
        <f t="shared" si="719"/>
        <v>-6.3615090766906079E-2</v>
      </c>
      <c r="BB714" s="9">
        <f t="shared" si="719"/>
        <v>-4.7320838539899324E-2</v>
      </c>
      <c r="BC714" s="9">
        <f t="shared" si="719"/>
        <v>-0.31165340071403302</v>
      </c>
      <c r="BD714" s="9">
        <f t="shared" si="719"/>
        <v>-0.17148249509709013</v>
      </c>
      <c r="BE714" s="9">
        <f t="shared" si="719"/>
        <v>-0.16226776151347044</v>
      </c>
      <c r="BF714" s="9">
        <f t="shared" si="719"/>
        <v>0.28149390534549878</v>
      </c>
      <c r="BG714" s="9">
        <f t="shared" si="719"/>
        <v>0.31721060867161044</v>
      </c>
      <c r="BH714" s="17">
        <f t="shared" si="719"/>
        <v>-7.1671985698178009E-2</v>
      </c>
    </row>
    <row r="715" spans="2:60" ht="16.5" hidden="1" customHeight="1" x14ac:dyDescent="0.25">
      <c r="B715" s="21">
        <v>40179</v>
      </c>
      <c r="C715" s="8">
        <f t="shared" ref="C715:T715" si="720">+C496/C484-1</f>
        <v>-2.3549758218328387E-2</v>
      </c>
      <c r="D715" s="8">
        <f t="shared" si="720"/>
        <v>-3.0578752008974086E-2</v>
      </c>
      <c r="E715" s="8">
        <f t="shared" si="720"/>
        <v>-8.6423277113986119E-3</v>
      </c>
      <c r="F715" s="8">
        <f t="shared" si="720"/>
        <v>-0.12103409751251415</v>
      </c>
      <c r="G715" s="8">
        <f t="shared" si="720"/>
        <v>-0.11853393537664547</v>
      </c>
      <c r="H715" s="8">
        <f t="shared" si="720"/>
        <v>-9.3401527045160249E-2</v>
      </c>
      <c r="I715" s="8">
        <f t="shared" si="720"/>
        <v>0.10766546721671832</v>
      </c>
      <c r="J715" s="8">
        <f t="shared" si="720"/>
        <v>-5.0475868427671933E-2</v>
      </c>
      <c r="K715" s="8">
        <f t="shared" si="720"/>
        <v>-0.12080197680961091</v>
      </c>
      <c r="L715" s="8">
        <f t="shared" si="720"/>
        <v>-5.7154991444852032E-2</v>
      </c>
      <c r="M715" s="8">
        <f t="shared" si="720"/>
        <v>2.3860521458048067E-2</v>
      </c>
      <c r="N715" s="8">
        <f t="shared" si="720"/>
        <v>1.7122501352577535E-2</v>
      </c>
      <c r="O715" s="8">
        <f t="shared" si="720"/>
        <v>-0.10324667072340399</v>
      </c>
      <c r="P715" s="8">
        <f t="shared" si="720"/>
        <v>-1.8940646740832956E-2</v>
      </c>
      <c r="Q715" s="8">
        <f t="shared" si="720"/>
        <v>-0.10815055977531585</v>
      </c>
      <c r="R715" s="8">
        <f t="shared" si="720"/>
        <v>0.1362504370256894</v>
      </c>
      <c r="S715" s="8">
        <f t="shared" si="720"/>
        <v>-2.1903653499577014E-2</v>
      </c>
      <c r="T715" s="16">
        <f t="shared" si="720"/>
        <v>-4.4892512887753089E-3</v>
      </c>
      <c r="V715" s="21">
        <v>40179</v>
      </c>
      <c r="W715" s="8">
        <f t="shared" ref="W715:AN715" si="721">+W496/W484-1</f>
        <v>-4.1086123546879016E-2</v>
      </c>
      <c r="X715" s="8">
        <f t="shared" si="721"/>
        <v>-0.10644382414535902</v>
      </c>
      <c r="Y715" s="8">
        <f t="shared" si="721"/>
        <v>-7.8968653877968809E-3</v>
      </c>
      <c r="Z715" s="8">
        <f t="shared" si="721"/>
        <v>-5.2676462408082991E-2</v>
      </c>
      <c r="AA715" s="8">
        <f t="shared" si="721"/>
        <v>-7.4525272334582393E-2</v>
      </c>
      <c r="AB715" s="8">
        <f t="shared" si="721"/>
        <v>-7.1579370476927306E-2</v>
      </c>
      <c r="AC715" s="8">
        <f t="shared" si="721"/>
        <v>0.1210258164690432</v>
      </c>
      <c r="AD715" s="8">
        <f t="shared" si="721"/>
        <v>-2.8972791478924731E-2</v>
      </c>
      <c r="AE715" s="8">
        <f t="shared" si="721"/>
        <v>-5.3262144978528769E-2</v>
      </c>
      <c r="AF715" s="8">
        <f t="shared" si="721"/>
        <v>-6.2696232025222898E-2</v>
      </c>
      <c r="AG715" s="8">
        <f t="shared" si="721"/>
        <v>0.11863805768026348</v>
      </c>
      <c r="AH715" s="8">
        <f t="shared" si="721"/>
        <v>-1.22896037615845E-2</v>
      </c>
      <c r="AI715" s="8">
        <f t="shared" si="721"/>
        <v>-9.3804071698115221E-2</v>
      </c>
      <c r="AJ715" s="8">
        <f t="shared" si="721"/>
        <v>3.8229168873743058E-2</v>
      </c>
      <c r="AK715" s="8">
        <f t="shared" si="721"/>
        <v>-0.10150355687319912</v>
      </c>
      <c r="AL715" s="8">
        <f t="shared" si="721"/>
        <v>0.10812924507107291</v>
      </c>
      <c r="AM715" s="8">
        <f t="shared" si="721"/>
        <v>-3.4434522675886647E-2</v>
      </c>
      <c r="AN715" s="16">
        <f t="shared" si="721"/>
        <v>1.2410555004149115E-2</v>
      </c>
      <c r="AP715" s="21">
        <v>40179</v>
      </c>
      <c r="AQ715" s="8">
        <f t="shared" ref="AQ715:BH715" si="722">+AQ496/AQ484-1</f>
        <v>-2.5377377384126154E-2</v>
      </c>
      <c r="AR715" s="8">
        <f t="shared" si="722"/>
        <v>4.725413402467149E-2</v>
      </c>
      <c r="AS715" s="8">
        <f t="shared" si="722"/>
        <v>-2.8347332604192421E-2</v>
      </c>
      <c r="AT715" s="8">
        <f t="shared" si="722"/>
        <v>-0.247152076472549</v>
      </c>
      <c r="AU715" s="8">
        <f t="shared" si="722"/>
        <v>-0.22729200079087675</v>
      </c>
      <c r="AV715" s="8">
        <f t="shared" si="722"/>
        <v>-0.10950494405659672</v>
      </c>
      <c r="AW715" s="8">
        <f t="shared" si="722"/>
        <v>0.14314681208127977</v>
      </c>
      <c r="AX715" s="8">
        <f t="shared" si="722"/>
        <v>-7.9392899899823899E-3</v>
      </c>
      <c r="AY715" s="8">
        <f t="shared" si="722"/>
        <v>-0.32997311392905093</v>
      </c>
      <c r="AZ715" s="8">
        <f t="shared" si="722"/>
        <v>-2.6880497979574036E-2</v>
      </c>
      <c r="BA715" s="8">
        <f t="shared" si="722"/>
        <v>-0.10827863840018226</v>
      </c>
      <c r="BB715" s="8">
        <f t="shared" si="722"/>
        <v>0.21107020017334022</v>
      </c>
      <c r="BC715" s="8">
        <f t="shared" si="722"/>
        <v>-0.16347173548581351</v>
      </c>
      <c r="BD715" s="8">
        <f t="shared" si="722"/>
        <v>-0.19649627332327968</v>
      </c>
      <c r="BE715" s="8">
        <f t="shared" si="722"/>
        <v>-0.19593776010436836</v>
      </c>
      <c r="BF715" s="8">
        <f t="shared" si="722"/>
        <v>0.32731364796452556</v>
      </c>
      <c r="BG715" s="8">
        <f t="shared" si="722"/>
        <v>8.2353011111968577E-2</v>
      </c>
      <c r="BH715" s="16">
        <f t="shared" si="722"/>
        <v>-9.5898570369454039E-2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-4.7905247355562897E-2</v>
      </c>
      <c r="D716" s="9">
        <f t="shared" si="723"/>
        <v>-7.5061940654387649E-2</v>
      </c>
      <c r="E716" s="9">
        <f t="shared" si="723"/>
        <v>-7.3425254873215273E-2</v>
      </c>
      <c r="F716" s="9">
        <f t="shared" si="723"/>
        <v>8.3485277450226381E-2</v>
      </c>
      <c r="G716" s="9">
        <f t="shared" si="723"/>
        <v>-8.0131798547953714E-2</v>
      </c>
      <c r="H716" s="9">
        <f t="shared" si="723"/>
        <v>-2.9684217452548012E-2</v>
      </c>
      <c r="I716" s="9">
        <f t="shared" si="723"/>
        <v>-6.6882394251257304E-2</v>
      </c>
      <c r="J716" s="9">
        <f t="shared" si="723"/>
        <v>-2.8457511447444128E-2</v>
      </c>
      <c r="K716" s="9">
        <f t="shared" si="723"/>
        <v>1.5167567538100002E-2</v>
      </c>
      <c r="L716" s="9">
        <f t="shared" si="723"/>
        <v>8.1217154029810557E-2</v>
      </c>
      <c r="M716" s="9">
        <f t="shared" si="723"/>
        <v>0.12195138371174452</v>
      </c>
      <c r="N716" s="9">
        <f t="shared" si="723"/>
        <v>-1.0279293232312026E-2</v>
      </c>
      <c r="O716" s="9">
        <f t="shared" si="723"/>
        <v>-1.8517489422944289E-2</v>
      </c>
      <c r="P716" s="9">
        <f t="shared" si="723"/>
        <v>-9.4485235354230368E-2</v>
      </c>
      <c r="Q716" s="9">
        <f t="shared" si="723"/>
        <v>-0.1007118704708837</v>
      </c>
      <c r="R716" s="9">
        <f t="shared" si="723"/>
        <v>-1.1315496884794163E-2</v>
      </c>
      <c r="S716" s="9">
        <f t="shared" si="723"/>
        <v>0.13348091939510232</v>
      </c>
      <c r="T716" s="17">
        <f t="shared" si="723"/>
        <v>5.7783220501022026E-3</v>
      </c>
      <c r="V716" s="20">
        <v>40210</v>
      </c>
      <c r="W716" s="9">
        <f t="shared" ref="W716:AN716" si="724">+W497/W485-1</f>
        <v>-5.0027356517596377E-2</v>
      </c>
      <c r="X716" s="9">
        <f t="shared" si="724"/>
        <v>-0.13311364776839862</v>
      </c>
      <c r="Y716" s="9">
        <f t="shared" si="724"/>
        <v>-5.1803890483528514E-2</v>
      </c>
      <c r="Z716" s="9">
        <f t="shared" si="724"/>
        <v>3.5627914758955548E-3</v>
      </c>
      <c r="AA716" s="9">
        <f t="shared" si="724"/>
        <v>-7.9281699645348036E-2</v>
      </c>
      <c r="AB716" s="9">
        <f t="shared" si="724"/>
        <v>-5.7984942772167924E-3</v>
      </c>
      <c r="AC716" s="9">
        <f t="shared" si="724"/>
        <v>-4.820910469128048E-2</v>
      </c>
      <c r="AD716" s="9">
        <f t="shared" si="724"/>
        <v>-2.1766289536608974E-2</v>
      </c>
      <c r="AE716" s="9">
        <f t="shared" si="724"/>
        <v>1.7715412413207288E-2</v>
      </c>
      <c r="AF716" s="9">
        <f t="shared" si="724"/>
        <v>0.15428271101810531</v>
      </c>
      <c r="AG716" s="9">
        <f t="shared" si="724"/>
        <v>0.15888801790697649</v>
      </c>
      <c r="AH716" s="9">
        <f t="shared" si="724"/>
        <v>5.6559791395230041E-2</v>
      </c>
      <c r="AI716" s="9">
        <f t="shared" si="724"/>
        <v>-9.4718452750336413E-3</v>
      </c>
      <c r="AJ716" s="9">
        <f t="shared" si="724"/>
        <v>-9.740263575088759E-2</v>
      </c>
      <c r="AK716" s="9">
        <f t="shared" si="724"/>
        <v>-4.0495396785914073E-2</v>
      </c>
      <c r="AL716" s="9">
        <f t="shared" si="724"/>
        <v>-7.3834246116046831E-3</v>
      </c>
      <c r="AM716" s="9">
        <f t="shared" si="724"/>
        <v>0.14581410673082984</v>
      </c>
      <c r="AN716" s="17">
        <f t="shared" si="724"/>
        <v>1.9893415134390136E-2</v>
      </c>
      <c r="AP716" s="20">
        <v>40210</v>
      </c>
      <c r="AQ716" s="9">
        <f t="shared" ref="AQ716:BH716" si="725">+AQ497/AQ485-1</f>
        <v>-5.3174772803513459E-2</v>
      </c>
      <c r="AR716" s="9">
        <f t="shared" si="725"/>
        <v>-2.2868627911395767E-2</v>
      </c>
      <c r="AS716" s="9">
        <f t="shared" si="725"/>
        <v>-0.19645949938961393</v>
      </c>
      <c r="AT716" s="9">
        <f t="shared" si="725"/>
        <v>0.24034825460361531</v>
      </c>
      <c r="AU716" s="9">
        <f t="shared" si="725"/>
        <v>-2.7185771407672976E-2</v>
      </c>
      <c r="AV716" s="9">
        <f t="shared" si="725"/>
        <v>-7.4527788468648937E-2</v>
      </c>
      <c r="AW716" s="9">
        <f t="shared" si="725"/>
        <v>-8.0641924666788434E-2</v>
      </c>
      <c r="AX716" s="9">
        <f t="shared" si="725"/>
        <v>-4.8275800351450737E-2</v>
      </c>
      <c r="AY716" s="9">
        <f t="shared" si="725"/>
        <v>4.8393638835695363E-3</v>
      </c>
      <c r="AZ716" s="9">
        <f t="shared" si="725"/>
        <v>-0.11471442247777042</v>
      </c>
      <c r="BA716" s="9">
        <f t="shared" si="725"/>
        <v>7.8971805801469674E-2</v>
      </c>
      <c r="BB716" s="9">
        <f t="shared" si="725"/>
        <v>-0.13525724344077084</v>
      </c>
      <c r="BC716" s="9">
        <f t="shared" si="725"/>
        <v>1.2816706757286633E-2</v>
      </c>
      <c r="BD716" s="9">
        <f t="shared" si="725"/>
        <v>-0.10647515314790723</v>
      </c>
      <c r="BE716" s="9">
        <f t="shared" si="725"/>
        <v>-0.34146681808699098</v>
      </c>
      <c r="BF716" s="9">
        <f t="shared" si="725"/>
        <v>-0.34979233694528544</v>
      </c>
      <c r="BG716" s="9">
        <f t="shared" si="725"/>
        <v>0.22047704614192343</v>
      </c>
      <c r="BH716" s="17">
        <f t="shared" si="725"/>
        <v>-3.4227344694157447E-2</v>
      </c>
    </row>
    <row r="717" spans="2:60" ht="16.5" hidden="1" customHeight="1" x14ac:dyDescent="0.25">
      <c r="B717" s="21">
        <v>40238</v>
      </c>
      <c r="C717" s="8">
        <f t="shared" ref="C717:T717" si="726">+C498/C486-1</f>
        <v>-6.8549240304395243E-3</v>
      </c>
      <c r="D717" s="8">
        <f t="shared" si="726"/>
        <v>-6.4587099935280445E-2</v>
      </c>
      <c r="E717" s="8">
        <f t="shared" si="726"/>
        <v>-8.1607343440617597E-2</v>
      </c>
      <c r="F717" s="8">
        <f t="shared" si="726"/>
        <v>-0.13182287366300516</v>
      </c>
      <c r="G717" s="8">
        <f t="shared" si="726"/>
        <v>-4.8441421905219606E-2</v>
      </c>
      <c r="H717" s="8">
        <f t="shared" si="726"/>
        <v>-5.6573639317657354E-2</v>
      </c>
      <c r="I717" s="8">
        <f t="shared" si="726"/>
        <v>-8.9504686831327951E-2</v>
      </c>
      <c r="J717" s="8">
        <f t="shared" si="726"/>
        <v>-0.12536203157264536</v>
      </c>
      <c r="K717" s="8">
        <f t="shared" si="726"/>
        <v>-6.9189989904131721E-2</v>
      </c>
      <c r="L717" s="8">
        <f t="shared" si="726"/>
        <v>-3.087131591165948E-2</v>
      </c>
      <c r="M717" s="8">
        <f t="shared" si="726"/>
        <v>-7.1867858504342852E-2</v>
      </c>
      <c r="N717" s="8">
        <f t="shared" si="726"/>
        <v>-8.2876215409068421E-2</v>
      </c>
      <c r="O717" s="8">
        <f t="shared" si="726"/>
        <v>6.8981974442723359E-3</v>
      </c>
      <c r="P717" s="8">
        <f t="shared" si="726"/>
        <v>-8.1642223227471056E-2</v>
      </c>
      <c r="Q717" s="8">
        <f t="shared" si="726"/>
        <v>3.2780993908981815E-2</v>
      </c>
      <c r="R717" s="8">
        <f t="shared" si="726"/>
        <v>-5.4485055170450769E-2</v>
      </c>
      <c r="S717" s="8">
        <f t="shared" si="726"/>
        <v>-0.18149763425241905</v>
      </c>
      <c r="T717" s="16">
        <f t="shared" si="726"/>
        <v>-1.8634171236468822E-2</v>
      </c>
      <c r="V717" s="21">
        <v>40238</v>
      </c>
      <c r="W717" s="8">
        <f t="shared" ref="W717:AN717" si="727">+W498/W486-1</f>
        <v>-9.592770047783028E-3</v>
      </c>
      <c r="X717" s="8">
        <f t="shared" si="727"/>
        <v>4.1138134514179692E-2</v>
      </c>
      <c r="Y717" s="8">
        <f t="shared" si="727"/>
        <v>-3.3893127251355848E-2</v>
      </c>
      <c r="Z717" s="8">
        <f t="shared" si="727"/>
        <v>-0.12298036339226903</v>
      </c>
      <c r="AA717" s="8">
        <f t="shared" si="727"/>
        <v>-3.4794150144545677E-2</v>
      </c>
      <c r="AB717" s="8">
        <f t="shared" si="727"/>
        <v>2.942126490548036E-2</v>
      </c>
      <c r="AC717" s="8">
        <f t="shared" si="727"/>
        <v>-0.10989956277572177</v>
      </c>
      <c r="AD717" s="8">
        <f t="shared" si="727"/>
        <v>-0.12033423201639837</v>
      </c>
      <c r="AE717" s="8">
        <f t="shared" si="727"/>
        <v>-7.5646209956926058E-2</v>
      </c>
      <c r="AF717" s="8">
        <f t="shared" si="727"/>
        <v>-6.4506720100150794E-2</v>
      </c>
      <c r="AG717" s="8">
        <f t="shared" si="727"/>
        <v>8.2492786650571581E-2</v>
      </c>
      <c r="AH717" s="8">
        <f t="shared" si="727"/>
        <v>-7.528286651368743E-2</v>
      </c>
      <c r="AI717" s="8">
        <f t="shared" si="727"/>
        <v>-1.5222079686182388E-2</v>
      </c>
      <c r="AJ717" s="8">
        <f t="shared" si="727"/>
        <v>-9.3625572460805273E-2</v>
      </c>
      <c r="AK717" s="8">
        <f t="shared" si="727"/>
        <v>3.0666462714899589E-2</v>
      </c>
      <c r="AL717" s="8">
        <f t="shared" si="727"/>
        <v>-4.1530507275275519E-2</v>
      </c>
      <c r="AM717" s="8">
        <f t="shared" si="727"/>
        <v>-0.24382386666045985</v>
      </c>
      <c r="AN717" s="16">
        <f t="shared" si="727"/>
        <v>-2.2880670919319779E-2</v>
      </c>
      <c r="AP717" s="21">
        <v>40238</v>
      </c>
      <c r="AQ717" s="8">
        <f t="shared" ref="AQ717:BH717" si="728">+AQ498/AQ486-1</f>
        <v>-3.4418172962694671E-3</v>
      </c>
      <c r="AR717" s="8">
        <f t="shared" si="728"/>
        <v>-0.31630487115933636</v>
      </c>
      <c r="AS717" s="8">
        <f t="shared" si="728"/>
        <v>-0.27765067003272015</v>
      </c>
      <c r="AT717" s="8">
        <f t="shared" si="728"/>
        <v>-0.1359192170984016</v>
      </c>
      <c r="AU717" s="8">
        <f t="shared" si="728"/>
        <v>-6.767159357967234E-2</v>
      </c>
      <c r="AV717" s="8">
        <f t="shared" si="728"/>
        <v>-0.11802204344853606</v>
      </c>
      <c r="AW717" s="8">
        <f t="shared" si="728"/>
        <v>-0.17233779521189629</v>
      </c>
      <c r="AX717" s="8">
        <f t="shared" si="728"/>
        <v>-9.3289011058799498E-2</v>
      </c>
      <c r="AY717" s="8">
        <f t="shared" si="728"/>
        <v>-4.040899086039984E-2</v>
      </c>
      <c r="AZ717" s="8">
        <f t="shared" si="728"/>
        <v>8.2728880370124491E-2</v>
      </c>
      <c r="BA717" s="8">
        <f t="shared" si="728"/>
        <v>-0.29099766325898713</v>
      </c>
      <c r="BB717" s="8">
        <f t="shared" si="728"/>
        <v>-3.1678836414210321E-2</v>
      </c>
      <c r="BC717" s="8">
        <f t="shared" si="728"/>
        <v>0.22047567767260645</v>
      </c>
      <c r="BD717" s="8">
        <f t="shared" si="728"/>
        <v>-2.4231727774255307E-2</v>
      </c>
      <c r="BE717" s="8">
        <f t="shared" si="728"/>
        <v>-8.4151080854405147E-2</v>
      </c>
      <c r="BF717" s="8">
        <f t="shared" si="728"/>
        <v>-0.22086011669817707</v>
      </c>
      <c r="BG717" s="8">
        <f t="shared" si="728"/>
        <v>0.20451999066249216</v>
      </c>
      <c r="BH717" s="16">
        <f t="shared" si="728"/>
        <v>4.1222850705886493E-3</v>
      </c>
    </row>
    <row r="718" spans="2:60" ht="16.5" hidden="1" customHeight="1" x14ac:dyDescent="0.25">
      <c r="B718" s="20">
        <v>40269</v>
      </c>
      <c r="C718" s="9">
        <f t="shared" ref="C718:T718" si="729">+C499/C487-1</f>
        <v>-2.8425098739908394E-2</v>
      </c>
      <c r="D718" s="9">
        <f t="shared" si="729"/>
        <v>0.15873934185836802</v>
      </c>
      <c r="E718" s="9">
        <f t="shared" si="729"/>
        <v>-7.3379280091554588E-2</v>
      </c>
      <c r="F718" s="9">
        <f t="shared" si="729"/>
        <v>-0.13631563004791503</v>
      </c>
      <c r="G718" s="9">
        <f t="shared" si="729"/>
        <v>-5.385994501296032E-2</v>
      </c>
      <c r="H718" s="9">
        <f t="shared" si="729"/>
        <v>5.1746862803347948E-3</v>
      </c>
      <c r="I718" s="9">
        <f t="shared" si="729"/>
        <v>-0.1163703590291425</v>
      </c>
      <c r="J718" s="9">
        <f t="shared" si="729"/>
        <v>2.6563056711316202E-2</v>
      </c>
      <c r="K718" s="9">
        <f t="shared" si="729"/>
        <v>-2.4401109886420635E-2</v>
      </c>
      <c r="L718" s="9">
        <f t="shared" si="729"/>
        <v>-8.4542797357890609E-2</v>
      </c>
      <c r="M718" s="9">
        <f t="shared" si="729"/>
        <v>3.9289346013966719E-2</v>
      </c>
      <c r="N718" s="9">
        <f t="shared" si="729"/>
        <v>-6.6537511803873683E-2</v>
      </c>
      <c r="O718" s="9">
        <f t="shared" si="729"/>
        <v>-3.5687116721946577E-2</v>
      </c>
      <c r="P718" s="9">
        <f t="shared" si="729"/>
        <v>-2.6520633291360896E-2</v>
      </c>
      <c r="Q718" s="9">
        <f t="shared" si="729"/>
        <v>-1.1843798361338975E-2</v>
      </c>
      <c r="R718" s="9">
        <f t="shared" si="729"/>
        <v>8.1853039166473129E-2</v>
      </c>
      <c r="S718" s="9">
        <f t="shared" si="729"/>
        <v>-0.19085610152137134</v>
      </c>
      <c r="T718" s="17">
        <f t="shared" si="729"/>
        <v>-1.1730107165102144E-2</v>
      </c>
      <c r="V718" s="20">
        <v>40269</v>
      </c>
      <c r="W718" s="9">
        <f t="shared" ref="W718:AN718" si="730">+W499/W487-1</f>
        <v>-4.9151037211021542E-2</v>
      </c>
      <c r="X718" s="9">
        <f t="shared" si="730"/>
        <v>0.12762400605611646</v>
      </c>
      <c r="Y718" s="9">
        <f t="shared" si="730"/>
        <v>-3.5035143767495724E-2</v>
      </c>
      <c r="Z718" s="9">
        <f t="shared" si="730"/>
        <v>1.1086056838732983E-2</v>
      </c>
      <c r="AA718" s="9">
        <f t="shared" si="730"/>
        <v>-9.3600526036237586E-2</v>
      </c>
      <c r="AB718" s="9">
        <f t="shared" si="730"/>
        <v>4.9631243964452842E-2</v>
      </c>
      <c r="AC718" s="9">
        <f t="shared" si="730"/>
        <v>-0.11859919498970883</v>
      </c>
      <c r="AD718" s="9">
        <f t="shared" si="730"/>
        <v>2.8364711696842626E-2</v>
      </c>
      <c r="AE718" s="9">
        <f t="shared" si="730"/>
        <v>-2.6825050082077806E-2</v>
      </c>
      <c r="AF718" s="9">
        <f t="shared" si="730"/>
        <v>-7.8356231263734366E-2</v>
      </c>
      <c r="AG718" s="9">
        <f t="shared" si="730"/>
        <v>4.6900174119693494E-2</v>
      </c>
      <c r="AH718" s="9">
        <f t="shared" si="730"/>
        <v>-9.2210177104804836E-2</v>
      </c>
      <c r="AI718" s="9">
        <f t="shared" si="730"/>
        <v>-4.6879901263409907E-2</v>
      </c>
      <c r="AJ718" s="9">
        <f t="shared" si="730"/>
        <v>-3.6992344089928242E-2</v>
      </c>
      <c r="AK718" s="9">
        <f t="shared" si="730"/>
        <v>3.2011923596283465E-2</v>
      </c>
      <c r="AL718" s="9">
        <f t="shared" si="730"/>
        <v>7.9134174484237985E-2</v>
      </c>
      <c r="AM718" s="9">
        <f t="shared" si="730"/>
        <v>-0.25540645038014054</v>
      </c>
      <c r="AN718" s="17">
        <f t="shared" si="730"/>
        <v>-1.1255700079489173E-2</v>
      </c>
      <c r="AP718" s="20">
        <v>40269</v>
      </c>
      <c r="AQ718" s="9">
        <f t="shared" ref="AQ718:BH718" si="731">+AQ499/AQ487-1</f>
        <v>7.3173749388437681E-3</v>
      </c>
      <c r="AR718" s="9">
        <f t="shared" si="731"/>
        <v>9.5041124824259082E-2</v>
      </c>
      <c r="AS718" s="9">
        <f t="shared" si="731"/>
        <v>-0.23994394394906082</v>
      </c>
      <c r="AT718" s="9">
        <f t="shared" si="731"/>
        <v>-0.33170487132897331</v>
      </c>
      <c r="AU718" s="9">
        <f t="shared" si="731"/>
        <v>2.9334377291052594E-2</v>
      </c>
      <c r="AV718" s="9">
        <f t="shared" si="731"/>
        <v>-6.4845230756751748E-2</v>
      </c>
      <c r="AW718" s="9">
        <f t="shared" si="731"/>
        <v>-0.12455042034024078</v>
      </c>
      <c r="AX718" s="9">
        <f t="shared" si="731"/>
        <v>8.9113760534487163E-3</v>
      </c>
      <c r="AY718" s="9">
        <f t="shared" si="731"/>
        <v>-6.0418915275766483E-2</v>
      </c>
      <c r="AZ718" s="9">
        <f t="shared" si="731"/>
        <v>-9.6612665146593835E-2</v>
      </c>
      <c r="BA718" s="9">
        <f t="shared" si="731"/>
        <v>0.21121810680297171</v>
      </c>
      <c r="BB718" s="9">
        <f t="shared" si="731"/>
        <v>-1.2470983384637702E-2</v>
      </c>
      <c r="BC718" s="9">
        <f t="shared" si="731"/>
        <v>1.3269705920667896E-2</v>
      </c>
      <c r="BD718" s="9">
        <f t="shared" si="731"/>
        <v>5.1914306139972943E-3</v>
      </c>
      <c r="BE718" s="9">
        <f t="shared" si="731"/>
        <v>-0.17240342611414949</v>
      </c>
      <c r="BF718" s="9">
        <f t="shared" si="731"/>
        <v>0.21852116714820746</v>
      </c>
      <c r="BG718" s="9">
        <f t="shared" si="731"/>
        <v>7.2347805171545376E-2</v>
      </c>
      <c r="BH718" s="17">
        <f t="shared" si="731"/>
        <v>-2.806404768630355E-2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-5.409369118610885E-2</v>
      </c>
      <c r="D719" s="8">
        <f t="shared" si="732"/>
        <v>-5.3663676097670532E-2</v>
      </c>
      <c r="E719" s="8">
        <f t="shared" si="732"/>
        <v>4.217615038193312E-2</v>
      </c>
      <c r="F719" s="8">
        <f t="shared" si="732"/>
        <v>2.7313517008493937E-2</v>
      </c>
      <c r="G719" s="8">
        <f t="shared" si="732"/>
        <v>-8.3886884624497782E-3</v>
      </c>
      <c r="H719" s="8">
        <f t="shared" si="732"/>
        <v>0.10013586025587329</v>
      </c>
      <c r="I719" s="8">
        <f t="shared" si="732"/>
        <v>-1.7250889934550262E-4</v>
      </c>
      <c r="J719" s="8">
        <f t="shared" si="732"/>
        <v>-0.14199725649217088</v>
      </c>
      <c r="K719" s="8">
        <f t="shared" si="732"/>
        <v>-4.4370974276648489E-2</v>
      </c>
      <c r="L719" s="8">
        <f t="shared" si="732"/>
        <v>-5.3662625793305274E-2</v>
      </c>
      <c r="M719" s="8">
        <f t="shared" si="732"/>
        <v>4.0395228238337966E-2</v>
      </c>
      <c r="N719" s="8">
        <f t="shared" si="732"/>
        <v>1.0445257333795643E-2</v>
      </c>
      <c r="O719" s="8">
        <f t="shared" si="732"/>
        <v>7.2119475512335107E-2</v>
      </c>
      <c r="P719" s="8">
        <f t="shared" si="732"/>
        <v>-8.7104657317017997E-2</v>
      </c>
      <c r="Q719" s="8">
        <f t="shared" si="732"/>
        <v>0.10189917356235845</v>
      </c>
      <c r="R719" s="8">
        <f t="shared" si="732"/>
        <v>-0.17989859979969469</v>
      </c>
      <c r="S719" s="8">
        <f t="shared" si="732"/>
        <v>-0.25104193359511429</v>
      </c>
      <c r="T719" s="16">
        <f t="shared" si="732"/>
        <v>-1.3096077178152199E-2</v>
      </c>
      <c r="V719" s="21">
        <v>40299</v>
      </c>
      <c r="W719" s="8">
        <f t="shared" ref="W719:AN719" si="733">+W500/W488-1</f>
        <v>-2.9054012039094745E-2</v>
      </c>
      <c r="X719" s="8">
        <f t="shared" si="733"/>
        <v>-4.4876919712258601E-2</v>
      </c>
      <c r="Y719" s="8">
        <f t="shared" si="733"/>
        <v>5.4271198530293496E-2</v>
      </c>
      <c r="Z719" s="8">
        <f t="shared" si="733"/>
        <v>-1.7603505990530399E-2</v>
      </c>
      <c r="AA719" s="8">
        <f t="shared" si="733"/>
        <v>4.6030558776559705E-3</v>
      </c>
      <c r="AB719" s="8">
        <f t="shared" si="733"/>
        <v>0.15079101704780618</v>
      </c>
      <c r="AC719" s="8">
        <f t="shared" si="733"/>
        <v>-2.9941418319865964E-2</v>
      </c>
      <c r="AD719" s="8">
        <f t="shared" si="733"/>
        <v>-0.17122405045951872</v>
      </c>
      <c r="AE719" s="8">
        <f t="shared" si="733"/>
        <v>-2.4674455708181497E-2</v>
      </c>
      <c r="AF719" s="8">
        <f t="shared" si="733"/>
        <v>-3.4666857701054044E-2</v>
      </c>
      <c r="AG719" s="8">
        <f t="shared" si="733"/>
        <v>0.12425266223208742</v>
      </c>
      <c r="AH719" s="8">
        <f t="shared" si="733"/>
        <v>5.1835983735458724E-2</v>
      </c>
      <c r="AI719" s="8">
        <f t="shared" si="733"/>
        <v>9.4446162312468163E-2</v>
      </c>
      <c r="AJ719" s="8">
        <f t="shared" si="733"/>
        <v>-9.2996079151147826E-2</v>
      </c>
      <c r="AK719" s="8">
        <f t="shared" si="733"/>
        <v>0.16200652984814656</v>
      </c>
      <c r="AL719" s="8">
        <f t="shared" si="733"/>
        <v>-7.9764070595739645E-2</v>
      </c>
      <c r="AM719" s="8">
        <f t="shared" si="733"/>
        <v>-0.22063014844513562</v>
      </c>
      <c r="AN719" s="16">
        <f t="shared" si="733"/>
        <v>5.54354450759309E-3</v>
      </c>
      <c r="AP719" s="21">
        <v>40299</v>
      </c>
      <c r="AQ719" s="8">
        <f t="shared" ref="AQ719:BH719" si="734">+AQ500/AQ488-1</f>
        <v>-9.0391974849864498E-2</v>
      </c>
      <c r="AR719" s="8">
        <f t="shared" si="734"/>
        <v>-4.7511560369737027E-2</v>
      </c>
      <c r="AS719" s="8">
        <f t="shared" si="734"/>
        <v>6.8911884116248823E-2</v>
      </c>
      <c r="AT719" s="8">
        <f t="shared" si="734"/>
        <v>9.2077511271521084E-2</v>
      </c>
      <c r="AU719" s="8">
        <f t="shared" si="734"/>
        <v>-3.3303431750933421E-2</v>
      </c>
      <c r="AV719" s="8">
        <f t="shared" si="734"/>
        <v>1.2096279520767084E-2</v>
      </c>
      <c r="AW719" s="8">
        <f t="shared" si="734"/>
        <v>-7.3632298049795764E-2</v>
      </c>
      <c r="AX719" s="8">
        <f t="shared" si="734"/>
        <v>-0.12450121219052768</v>
      </c>
      <c r="AY719" s="8">
        <f t="shared" si="734"/>
        <v>-7.3829923439722722E-2</v>
      </c>
      <c r="AZ719" s="8">
        <f t="shared" si="734"/>
        <v>-0.11480994810825451</v>
      </c>
      <c r="BA719" s="8">
        <f t="shared" si="734"/>
        <v>-0.18274771011405999</v>
      </c>
      <c r="BB719" s="8">
        <f t="shared" si="734"/>
        <v>-7.02430724376778E-2</v>
      </c>
      <c r="BC719" s="8">
        <f t="shared" si="734"/>
        <v>5.2449760439597704E-2</v>
      </c>
      <c r="BD719" s="8">
        <f t="shared" si="734"/>
        <v>-2.7661544198137711E-2</v>
      </c>
      <c r="BE719" s="8">
        <f t="shared" si="734"/>
        <v>-9.2841193993190574E-2</v>
      </c>
      <c r="BF719" s="8">
        <f t="shared" si="734"/>
        <v>-0.68180208589769498</v>
      </c>
      <c r="BG719" s="8">
        <f t="shared" si="734"/>
        <v>-0.24234601898120323</v>
      </c>
      <c r="BH719" s="16">
        <f t="shared" si="734"/>
        <v>-5.2386160964324802E-2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2.8788653629383765E-2</v>
      </c>
      <c r="D720" s="9">
        <f t="shared" si="735"/>
        <v>-2.5827578065738654E-2</v>
      </c>
      <c r="E720" s="9">
        <f t="shared" si="735"/>
        <v>7.9688755634715003E-2</v>
      </c>
      <c r="F720" s="9">
        <f t="shared" si="735"/>
        <v>3.4326725094401711E-2</v>
      </c>
      <c r="G720" s="9">
        <f t="shared" si="735"/>
        <v>-4.4053026151749886E-2</v>
      </c>
      <c r="H720" s="9">
        <f t="shared" si="735"/>
        <v>0.10191427627584138</v>
      </c>
      <c r="I720" s="9">
        <f t="shared" si="735"/>
        <v>8.1618321802759075E-2</v>
      </c>
      <c r="J720" s="9">
        <f t="shared" si="735"/>
        <v>9.8854332380517329E-2</v>
      </c>
      <c r="K720" s="9">
        <f t="shared" si="735"/>
        <v>4.106363185288231E-3</v>
      </c>
      <c r="L720" s="9">
        <f t="shared" si="735"/>
        <v>-2.7201219999928972E-2</v>
      </c>
      <c r="M720" s="9">
        <f t="shared" si="735"/>
        <v>-0.13852952276892527</v>
      </c>
      <c r="N720" s="9">
        <f t="shared" si="735"/>
        <v>0.12134797003163245</v>
      </c>
      <c r="O720" s="9">
        <f t="shared" si="735"/>
        <v>5.2231056182987512E-3</v>
      </c>
      <c r="P720" s="9">
        <f t="shared" si="735"/>
        <v>3.1498085734810166E-2</v>
      </c>
      <c r="Q720" s="9">
        <f t="shared" si="735"/>
        <v>-0.10047863571924287</v>
      </c>
      <c r="R720" s="9">
        <f t="shared" si="735"/>
        <v>6.2883956141905895E-3</v>
      </c>
      <c r="S720" s="9">
        <f t="shared" si="735"/>
        <v>-9.3241731615785417E-2</v>
      </c>
      <c r="T720" s="17">
        <f t="shared" si="735"/>
        <v>2.7004253728517558E-2</v>
      </c>
      <c r="V720" s="20">
        <v>40330</v>
      </c>
      <c r="W720" s="9">
        <f t="shared" ref="W720:AN720" si="736">+W501/W489-1</f>
        <v>1.9996441604863913E-2</v>
      </c>
      <c r="X720" s="9">
        <f t="shared" si="736"/>
        <v>-3.0214453405593034E-2</v>
      </c>
      <c r="Y720" s="9">
        <f t="shared" si="736"/>
        <v>8.2851628081055839E-2</v>
      </c>
      <c r="Z720" s="9">
        <f t="shared" si="736"/>
        <v>4.947451510264389E-2</v>
      </c>
      <c r="AA720" s="9">
        <f t="shared" si="736"/>
        <v>-4.944491713236765E-2</v>
      </c>
      <c r="AB720" s="9">
        <f t="shared" si="736"/>
        <v>0.13321227095027877</v>
      </c>
      <c r="AC720" s="9">
        <f t="shared" si="736"/>
        <v>8.9774483832045782E-3</v>
      </c>
      <c r="AD720" s="9">
        <f t="shared" si="736"/>
        <v>3.6466767494194308E-2</v>
      </c>
      <c r="AE720" s="9">
        <f t="shared" si="736"/>
        <v>2.3761809423112012E-2</v>
      </c>
      <c r="AF720" s="9">
        <f t="shared" si="736"/>
        <v>-4.8595188988470706E-2</v>
      </c>
      <c r="AG720" s="9">
        <f t="shared" si="736"/>
        <v>-0.19902110866844835</v>
      </c>
      <c r="AH720" s="9">
        <f t="shared" si="736"/>
        <v>7.3092214302665548E-2</v>
      </c>
      <c r="AI720" s="9">
        <f t="shared" si="736"/>
        <v>1.5844311083881291E-3</v>
      </c>
      <c r="AJ720" s="9">
        <f t="shared" si="736"/>
        <v>3.9215144343374808E-2</v>
      </c>
      <c r="AK720" s="9">
        <f t="shared" si="736"/>
        <v>-5.5595371031370799E-2</v>
      </c>
      <c r="AL720" s="9">
        <f t="shared" si="736"/>
        <v>-1.1043472189103509E-2</v>
      </c>
      <c r="AM720" s="9">
        <f t="shared" si="736"/>
        <v>-0.14794860654076347</v>
      </c>
      <c r="AN720" s="17">
        <f t="shared" si="736"/>
        <v>1.3266235146991212E-2</v>
      </c>
      <c r="AP720" s="20">
        <v>40330</v>
      </c>
      <c r="AQ720" s="9">
        <f t="shared" ref="AQ720:BH720" si="737">+AQ501/AQ489-1</f>
        <v>4.7325502464289348E-2</v>
      </c>
      <c r="AR720" s="9">
        <f t="shared" si="737"/>
        <v>-5.1534962797881945E-2</v>
      </c>
      <c r="AS720" s="9">
        <f t="shared" si="737"/>
        <v>-7.8258033160353291E-3</v>
      </c>
      <c r="AT720" s="9">
        <f t="shared" si="737"/>
        <v>9.9605886744889016E-3</v>
      </c>
      <c r="AU720" s="9">
        <f t="shared" si="737"/>
        <v>-5.3496164900283638E-2</v>
      </c>
      <c r="AV720" s="9">
        <f t="shared" si="737"/>
        <v>1.8054733875201068E-2</v>
      </c>
      <c r="AW720" s="9">
        <f t="shared" si="737"/>
        <v>0.19070431553298928</v>
      </c>
      <c r="AX720" s="9">
        <f t="shared" si="737"/>
        <v>7.6111968321713297E-2</v>
      </c>
      <c r="AY720" s="9">
        <f t="shared" si="737"/>
        <v>-1.0121956674551402E-2</v>
      </c>
      <c r="AZ720" s="9">
        <f t="shared" si="737"/>
        <v>4.0633362668133E-2</v>
      </c>
      <c r="BA720" s="9">
        <f t="shared" si="737"/>
        <v>2.5397080687088014E-2</v>
      </c>
      <c r="BB720" s="9">
        <f t="shared" si="737"/>
        <v>1.8089394046344909E-2</v>
      </c>
      <c r="BC720" s="9">
        <f t="shared" si="737"/>
        <v>-2.9472338449739288E-2</v>
      </c>
      <c r="BD720" s="9">
        <f t="shared" si="737"/>
        <v>2.528258586862453E-3</v>
      </c>
      <c r="BE720" s="9">
        <f t="shared" si="737"/>
        <v>-0.19704912702650113</v>
      </c>
      <c r="BF720" s="9">
        <f t="shared" si="737"/>
        <v>0.20649149163944092</v>
      </c>
      <c r="BG720" s="9">
        <f t="shared" si="737"/>
        <v>0.14262772851974104</v>
      </c>
      <c r="BH720" s="17">
        <f t="shared" si="737"/>
        <v>3.2993195132115405E-2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-4.7057051537596206E-2</v>
      </c>
      <c r="D721" s="8">
        <f t="shared" si="738"/>
        <v>-7.0104320112698848E-2</v>
      </c>
      <c r="E721" s="8">
        <f t="shared" si="738"/>
        <v>-7.270490491754078E-2</v>
      </c>
      <c r="F721" s="8">
        <f t="shared" si="738"/>
        <v>-0.11352716823259379</v>
      </c>
      <c r="G721" s="8">
        <f t="shared" si="738"/>
        <v>-9.8181178928778645E-2</v>
      </c>
      <c r="H721" s="8">
        <f t="shared" si="738"/>
        <v>-4.534348434987967E-2</v>
      </c>
      <c r="I721" s="8">
        <f t="shared" si="738"/>
        <v>-0.10757845744381533</v>
      </c>
      <c r="J721" s="8">
        <f t="shared" si="738"/>
        <v>-0.14819294042899434</v>
      </c>
      <c r="K721" s="8">
        <f t="shared" si="738"/>
        <v>-6.1549724765853742E-2</v>
      </c>
      <c r="L721" s="8">
        <f t="shared" si="738"/>
        <v>-4.723305315458215E-2</v>
      </c>
      <c r="M721" s="8">
        <f t="shared" si="738"/>
        <v>-0.10623392165370338</v>
      </c>
      <c r="N721" s="8">
        <f t="shared" si="738"/>
        <v>-0.10069987818243797</v>
      </c>
      <c r="O721" s="8">
        <f t="shared" si="738"/>
        <v>2.9225946106934186E-2</v>
      </c>
      <c r="P721" s="8">
        <f t="shared" si="738"/>
        <v>-0.10295129643233036</v>
      </c>
      <c r="Q721" s="8">
        <f t="shared" si="738"/>
        <v>-0.20265772228786194</v>
      </c>
      <c r="R721" s="8">
        <f t="shared" si="738"/>
        <v>8.9218570172198142E-3</v>
      </c>
      <c r="S721" s="8">
        <f t="shared" si="738"/>
        <v>-0.19028944154425287</v>
      </c>
      <c r="T721" s="16">
        <f t="shared" si="738"/>
        <v>-4.8406963164939754E-2</v>
      </c>
      <c r="V721" s="21">
        <v>40360</v>
      </c>
      <c r="W721" s="8">
        <f t="shared" ref="W721:AN721" si="739">+W502/W490-1</f>
        <v>-5.886561457581585E-2</v>
      </c>
      <c r="X721" s="8">
        <f t="shared" si="739"/>
        <v>1.5659131814996119E-2</v>
      </c>
      <c r="Y721" s="8">
        <f t="shared" si="739"/>
        <v>-0.10947132312967522</v>
      </c>
      <c r="Z721" s="8">
        <f t="shared" si="739"/>
        <v>-0.10707978782683125</v>
      </c>
      <c r="AA721" s="8">
        <f t="shared" si="739"/>
        <v>-0.1167065125960508</v>
      </c>
      <c r="AB721" s="8">
        <f t="shared" si="739"/>
        <v>7.270594107627848E-2</v>
      </c>
      <c r="AC721" s="8">
        <f t="shared" si="739"/>
        <v>-5.9931200274066176E-2</v>
      </c>
      <c r="AD721" s="8">
        <f t="shared" si="739"/>
        <v>-0.23396511726167202</v>
      </c>
      <c r="AE721" s="8">
        <f t="shared" si="739"/>
        <v>-8.3988451566378686E-2</v>
      </c>
      <c r="AF721" s="8">
        <f t="shared" si="739"/>
        <v>-4.7865613526515749E-2</v>
      </c>
      <c r="AG721" s="8">
        <f t="shared" si="739"/>
        <v>-4.8153798639718137E-2</v>
      </c>
      <c r="AH721" s="8">
        <f t="shared" si="739"/>
        <v>-5.7335593922538286E-2</v>
      </c>
      <c r="AI721" s="8">
        <f t="shared" si="739"/>
        <v>5.238931673666003E-2</v>
      </c>
      <c r="AJ721" s="8">
        <f t="shared" si="739"/>
        <v>-0.1196997684978216</v>
      </c>
      <c r="AK721" s="8">
        <f t="shared" si="739"/>
        <v>-9.3852745774376745E-2</v>
      </c>
      <c r="AL721" s="8">
        <f t="shared" si="739"/>
        <v>3.4222787839717217E-3</v>
      </c>
      <c r="AM721" s="8">
        <f t="shared" si="739"/>
        <v>-0.17269498083376567</v>
      </c>
      <c r="AN721" s="16">
        <f t="shared" si="739"/>
        <v>-3.8783082000856117E-2</v>
      </c>
      <c r="AP721" s="21">
        <v>40360</v>
      </c>
      <c r="AQ721" s="8">
        <f t="shared" ref="AQ721:BH721" si="740">+AQ502/AQ490-1</f>
        <v>-1.8116857404791298E-2</v>
      </c>
      <c r="AR721" s="8">
        <f t="shared" si="740"/>
        <v>-0.20781998312176353</v>
      </c>
      <c r="AS721" s="8">
        <f t="shared" si="740"/>
        <v>0.15060156026806415</v>
      </c>
      <c r="AT721" s="8">
        <f t="shared" si="740"/>
        <v>-0.13365574799305879</v>
      </c>
      <c r="AU721" s="8">
        <f t="shared" si="740"/>
        <v>-6.391520181949828E-2</v>
      </c>
      <c r="AV721" s="8">
        <f t="shared" si="740"/>
        <v>-0.21419516143418116</v>
      </c>
      <c r="AW721" s="8">
        <f t="shared" si="740"/>
        <v>-0.18204778819980205</v>
      </c>
      <c r="AX721" s="8">
        <f t="shared" si="740"/>
        <v>6.350785381663937E-2</v>
      </c>
      <c r="AY721" s="8">
        <f t="shared" si="740"/>
        <v>2.3198157832196475E-2</v>
      </c>
      <c r="AZ721" s="8">
        <f t="shared" si="740"/>
        <v>-1.7526040134015375E-2</v>
      </c>
      <c r="BA721" s="8">
        <f t="shared" si="740"/>
        <v>-0.13806757288550708</v>
      </c>
      <c r="BB721" s="8">
        <f t="shared" si="740"/>
        <v>-0.1603538066376422</v>
      </c>
      <c r="BC721" s="8">
        <f t="shared" si="740"/>
        <v>-2.6045920315318605E-2</v>
      </c>
      <c r="BD721" s="8">
        <f t="shared" si="740"/>
        <v>-9.4922976604094877E-2</v>
      </c>
      <c r="BE721" s="8">
        <f t="shared" si="740"/>
        <v>-0.37623234335249178</v>
      </c>
      <c r="BF721" s="8">
        <f t="shared" si="740"/>
        <v>0.1069136436264575</v>
      </c>
      <c r="BG721" s="8">
        <f t="shared" si="740"/>
        <v>-0.1920483284789769</v>
      </c>
      <c r="BH721" s="16">
        <f t="shared" si="740"/>
        <v>-4.9832942546257142E-2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-5.8046662774713265E-2</v>
      </c>
      <c r="D722" s="9">
        <f t="shared" si="741"/>
        <v>-0.13536991675645238</v>
      </c>
      <c r="E722" s="9">
        <f t="shared" si="741"/>
        <v>-0.18923252316689954</v>
      </c>
      <c r="F722" s="9">
        <f t="shared" si="741"/>
        <v>-3.0670046813683793E-2</v>
      </c>
      <c r="G722" s="9">
        <f t="shared" si="741"/>
        <v>-0.1368322625387558</v>
      </c>
      <c r="H722" s="9">
        <f t="shared" si="741"/>
        <v>-1.4987845418775181E-2</v>
      </c>
      <c r="I722" s="9">
        <f t="shared" si="741"/>
        <v>-0.13397472341178684</v>
      </c>
      <c r="J722" s="9">
        <f t="shared" si="741"/>
        <v>-0.2825466891826014</v>
      </c>
      <c r="K722" s="9">
        <f t="shared" si="741"/>
        <v>-5.1784053358354787E-2</v>
      </c>
      <c r="L722" s="9">
        <f t="shared" si="741"/>
        <v>-6.5807540649575724E-2</v>
      </c>
      <c r="M722" s="9">
        <f t="shared" si="741"/>
        <v>-9.7943564861180832E-2</v>
      </c>
      <c r="N722" s="9">
        <f t="shared" si="741"/>
        <v>-2.9886295891435544E-2</v>
      </c>
      <c r="O722" s="9">
        <f t="shared" si="741"/>
        <v>7.6859515576295889E-2</v>
      </c>
      <c r="P722" s="9">
        <f t="shared" si="741"/>
        <v>-8.8957537158735778E-2</v>
      </c>
      <c r="Q722" s="9">
        <f t="shared" si="741"/>
        <v>-0.10831094661797191</v>
      </c>
      <c r="R722" s="9">
        <f t="shared" si="741"/>
        <v>6.8891421793915164E-4</v>
      </c>
      <c r="S722" s="9">
        <f t="shared" si="741"/>
        <v>-0.19635214625240416</v>
      </c>
      <c r="T722" s="17">
        <f t="shared" si="741"/>
        <v>-5.4887538219844378E-2</v>
      </c>
      <c r="V722" s="20">
        <v>40391</v>
      </c>
      <c r="W722" s="9">
        <f t="shared" ref="W722:AN722" si="742">+W503/W491-1</f>
        <v>-0.10080761030028318</v>
      </c>
      <c r="X722" s="9">
        <f t="shared" si="742"/>
        <v>-0.13516095455509225</v>
      </c>
      <c r="Y722" s="9">
        <f t="shared" si="742"/>
        <v>-6.5745435098467198E-2</v>
      </c>
      <c r="Z722" s="9">
        <f t="shared" si="742"/>
        <v>-3.4639052546098781E-2</v>
      </c>
      <c r="AA722" s="9">
        <f t="shared" si="742"/>
        <v>-0.11079119852860209</v>
      </c>
      <c r="AB722" s="9">
        <f t="shared" si="742"/>
        <v>7.4430222042263683E-2</v>
      </c>
      <c r="AC722" s="9">
        <f t="shared" si="742"/>
        <v>-8.3750476868346246E-2</v>
      </c>
      <c r="AD722" s="9">
        <f t="shared" si="742"/>
        <v>-0.27037048292661059</v>
      </c>
      <c r="AE722" s="9">
        <f t="shared" si="742"/>
        <v>-4.6354315959045378E-2</v>
      </c>
      <c r="AF722" s="9">
        <f t="shared" si="742"/>
        <v>-8.6215646452773242E-2</v>
      </c>
      <c r="AG722" s="9">
        <f t="shared" si="742"/>
        <v>-9.8345448471559349E-2</v>
      </c>
      <c r="AH722" s="9">
        <f t="shared" si="742"/>
        <v>-1.6441305524789618E-2</v>
      </c>
      <c r="AI722" s="9">
        <f t="shared" si="742"/>
        <v>-4.2413633124745886E-2</v>
      </c>
      <c r="AJ722" s="9">
        <f t="shared" si="742"/>
        <v>-0.10928980017250844</v>
      </c>
      <c r="AK722" s="9">
        <f t="shared" si="742"/>
        <v>-0.18407722251359238</v>
      </c>
      <c r="AL722" s="9">
        <f t="shared" si="742"/>
        <v>0.16632059301267765</v>
      </c>
      <c r="AM722" s="9">
        <f t="shared" si="742"/>
        <v>-0.1703473114577404</v>
      </c>
      <c r="AN722" s="17">
        <f t="shared" si="742"/>
        <v>-5.7412294451739121E-2</v>
      </c>
      <c r="AP722" s="20">
        <v>40391</v>
      </c>
      <c r="AQ722" s="9">
        <f t="shared" ref="AQ722:BH722" si="743">+AQ503/AQ491-1</f>
        <v>5.5663581988604216E-2</v>
      </c>
      <c r="AR722" s="9">
        <f t="shared" si="743"/>
        <v>-7.0938807036925677E-2</v>
      </c>
      <c r="AS722" s="9">
        <f t="shared" si="743"/>
        <v>-0.40234344185141457</v>
      </c>
      <c r="AT722" s="9">
        <f t="shared" si="743"/>
        <v>-2.4275050585632729E-2</v>
      </c>
      <c r="AU722" s="9">
        <f t="shared" si="743"/>
        <v>-0.17068487451096914</v>
      </c>
      <c r="AV722" s="9">
        <f t="shared" si="743"/>
        <v>-4.6006524314114783E-2</v>
      </c>
      <c r="AW722" s="9">
        <f t="shared" si="743"/>
        <v>-0.14843606705660928</v>
      </c>
      <c r="AX722" s="9">
        <f t="shared" si="743"/>
        <v>-0.20953133877459718</v>
      </c>
      <c r="AY722" s="9">
        <f t="shared" si="743"/>
        <v>-3.5187234113334354E-2</v>
      </c>
      <c r="AZ722" s="9">
        <f t="shared" si="743"/>
        <v>3.1917152188003284E-2</v>
      </c>
      <c r="BA722" s="9">
        <f t="shared" si="743"/>
        <v>-6.3111475222788482E-2</v>
      </c>
      <c r="BB722" s="9">
        <f t="shared" si="743"/>
        <v>1.5341440212270685E-2</v>
      </c>
      <c r="BC722" s="9">
        <f t="shared" si="743"/>
        <v>0.51076411466789073</v>
      </c>
      <c r="BD722" s="9">
        <f t="shared" si="743"/>
        <v>-3.9602187405904599E-2</v>
      </c>
      <c r="BE722" s="9">
        <f t="shared" si="743"/>
        <v>9.971554483578271E-2</v>
      </c>
      <c r="BF722" s="9">
        <f t="shared" si="743"/>
        <v>-0.5217667654797038</v>
      </c>
      <c r="BG722" s="9">
        <f t="shared" si="743"/>
        <v>-0.33168372453678185</v>
      </c>
      <c r="BH722" s="17">
        <f t="shared" si="743"/>
        <v>8.1449694451150023E-3</v>
      </c>
    </row>
    <row r="723" spans="2:60" ht="16.5" hidden="1" customHeight="1" x14ac:dyDescent="0.25">
      <c r="B723" s="21">
        <v>40422</v>
      </c>
      <c r="C723" s="8">
        <f t="shared" ref="C723:T723" si="744">+C504/C492-1</f>
        <v>-7.0041816788305455E-2</v>
      </c>
      <c r="D723" s="8">
        <f t="shared" si="744"/>
        <v>-0.11867543267142133</v>
      </c>
      <c r="E723" s="8">
        <f t="shared" si="744"/>
        <v>-8.6437149636738209E-2</v>
      </c>
      <c r="F723" s="8">
        <f t="shared" si="744"/>
        <v>-7.166323425355392E-2</v>
      </c>
      <c r="G723" s="8">
        <f t="shared" si="744"/>
        <v>-0.11040073071670997</v>
      </c>
      <c r="H723" s="8">
        <f t="shared" si="744"/>
        <v>3.9514523746155827E-2</v>
      </c>
      <c r="I723" s="8">
        <f t="shared" si="744"/>
        <v>-1.4112487028058007E-2</v>
      </c>
      <c r="J723" s="8">
        <f t="shared" si="744"/>
        <v>-0.20961519304328158</v>
      </c>
      <c r="K723" s="8">
        <f t="shared" si="744"/>
        <v>-2.428391434717303E-2</v>
      </c>
      <c r="L723" s="8">
        <f t="shared" si="744"/>
        <v>-0.11237150959557585</v>
      </c>
      <c r="M723" s="8">
        <f t="shared" si="744"/>
        <v>-0.23092189734224922</v>
      </c>
      <c r="N723" s="8">
        <f t="shared" si="744"/>
        <v>-0.14819103922919696</v>
      </c>
      <c r="O723" s="8">
        <f t="shared" si="744"/>
        <v>-5.5132315982599822E-2</v>
      </c>
      <c r="P723" s="8">
        <f t="shared" si="744"/>
        <v>-0.15227004174639691</v>
      </c>
      <c r="Q723" s="8">
        <f t="shared" si="744"/>
        <v>6.1760459216489982E-2</v>
      </c>
      <c r="R723" s="8">
        <f t="shared" si="744"/>
        <v>0.20973629770840585</v>
      </c>
      <c r="S723" s="8">
        <f t="shared" si="744"/>
        <v>-0.13644278427345091</v>
      </c>
      <c r="T723" s="16">
        <f t="shared" si="744"/>
        <v>-5.974943940105748E-2</v>
      </c>
      <c r="V723" s="21">
        <v>40422</v>
      </c>
      <c r="W723" s="8">
        <f t="shared" ref="W723:AN723" si="745">+W504/W492-1</f>
        <v>-8.361415835688224E-2</v>
      </c>
      <c r="X723" s="8">
        <f t="shared" si="745"/>
        <v>-3.1311051781355292E-2</v>
      </c>
      <c r="Y723" s="8">
        <f t="shared" si="745"/>
        <v>-9.0961476246356643E-2</v>
      </c>
      <c r="Z723" s="8">
        <f t="shared" si="745"/>
        <v>-7.5913970763177741E-2</v>
      </c>
      <c r="AA723" s="8">
        <f t="shared" si="745"/>
        <v>-0.10150266405173591</v>
      </c>
      <c r="AB723" s="8">
        <f t="shared" si="745"/>
        <v>1.7201161974965462E-2</v>
      </c>
      <c r="AC723" s="8">
        <f t="shared" si="745"/>
        <v>7.586417013045299E-3</v>
      </c>
      <c r="AD723" s="8">
        <f t="shared" si="745"/>
        <v>-0.20621234408880251</v>
      </c>
      <c r="AE723" s="8">
        <f t="shared" si="745"/>
        <v>-3.4789884951246464E-2</v>
      </c>
      <c r="AF723" s="8">
        <f t="shared" si="745"/>
        <v>-6.1058200533193441E-2</v>
      </c>
      <c r="AG723" s="8">
        <f t="shared" si="745"/>
        <v>-0.18400278139025827</v>
      </c>
      <c r="AH723" s="8">
        <f t="shared" si="745"/>
        <v>-7.6600325895929466E-2</v>
      </c>
      <c r="AI723" s="8">
        <f t="shared" si="745"/>
        <v>-3.2721563662132414E-2</v>
      </c>
      <c r="AJ723" s="8">
        <f t="shared" si="745"/>
        <v>-0.13764701533858459</v>
      </c>
      <c r="AK723" s="8">
        <f t="shared" si="745"/>
        <v>0.18415554883232543</v>
      </c>
      <c r="AL723" s="8">
        <f t="shared" si="745"/>
        <v>0.17550731655345309</v>
      </c>
      <c r="AM723" s="8">
        <f t="shared" si="745"/>
        <v>-0.13603876302894591</v>
      </c>
      <c r="AN723" s="16">
        <f t="shared" si="745"/>
        <v>-3.419550941375149E-2</v>
      </c>
      <c r="AP723" s="21">
        <v>40422</v>
      </c>
      <c r="AQ723" s="8">
        <f t="shared" ref="AQ723:BH723" si="746">+AQ504/AQ492-1</f>
        <v>-3.7036664672266295E-2</v>
      </c>
      <c r="AR723" s="8">
        <f t="shared" si="746"/>
        <v>-0.298309515719409</v>
      </c>
      <c r="AS723" s="8">
        <f t="shared" si="746"/>
        <v>-9.2485421921382427E-2</v>
      </c>
      <c r="AT723" s="8">
        <f t="shared" si="746"/>
        <v>-6.0786276196013178E-2</v>
      </c>
      <c r="AU723" s="8">
        <f t="shared" si="746"/>
        <v>-0.14400953085201562</v>
      </c>
      <c r="AV723" s="8">
        <f t="shared" si="746"/>
        <v>4.0923114864617194E-3</v>
      </c>
      <c r="AW723" s="8">
        <f t="shared" si="746"/>
        <v>1.0739833735343041E-2</v>
      </c>
      <c r="AX723" s="8">
        <f t="shared" si="746"/>
        <v>-0.19182584324308338</v>
      </c>
      <c r="AY723" s="8">
        <f t="shared" si="746"/>
        <v>-2.3441445258023053E-2</v>
      </c>
      <c r="AZ723" s="8">
        <f t="shared" si="746"/>
        <v>-0.21088184071493477</v>
      </c>
      <c r="BA723" s="8">
        <f t="shared" si="746"/>
        <v>-0.30471612473724652</v>
      </c>
      <c r="BB723" s="8">
        <f t="shared" si="746"/>
        <v>-0.23962080527246488</v>
      </c>
      <c r="BC723" s="8">
        <f t="shared" si="746"/>
        <v>-0.16020463639309535</v>
      </c>
      <c r="BD723" s="8">
        <f t="shared" si="746"/>
        <v>-0.18312463483766017</v>
      </c>
      <c r="BE723" s="8">
        <f t="shared" si="746"/>
        <v>-0.14716126583731792</v>
      </c>
      <c r="BF723" s="8">
        <f t="shared" si="746"/>
        <v>0.39388296388959776</v>
      </c>
      <c r="BG723" s="8">
        <f t="shared" si="746"/>
        <v>-0.17036841892281152</v>
      </c>
      <c r="BH723" s="16">
        <f t="shared" si="746"/>
        <v>-0.11347866983695243</v>
      </c>
    </row>
    <row r="724" spans="2:60" ht="16.5" hidden="1" customHeight="1" x14ac:dyDescent="0.25">
      <c r="B724" s="20">
        <v>40452</v>
      </c>
      <c r="C724" s="9">
        <f t="shared" ref="C724:T724" si="747">+C505/C493-1</f>
        <v>-6.8184846423562373E-2</v>
      </c>
      <c r="D724" s="9">
        <f t="shared" si="747"/>
        <v>-6.8441830774781498E-2</v>
      </c>
      <c r="E724" s="9">
        <f t="shared" si="747"/>
        <v>-0.16639320671476276</v>
      </c>
      <c r="F724" s="9">
        <f t="shared" si="747"/>
        <v>-9.5854955075643566E-2</v>
      </c>
      <c r="G724" s="9">
        <f t="shared" si="747"/>
        <v>-3.7539290232296962E-2</v>
      </c>
      <c r="H724" s="9">
        <f t="shared" si="747"/>
        <v>3.2505672394671281E-2</v>
      </c>
      <c r="I724" s="9">
        <f t="shared" si="747"/>
        <v>-7.6708807898481002E-2</v>
      </c>
      <c r="J724" s="9">
        <f t="shared" si="747"/>
        <v>3.8876209316527133E-2</v>
      </c>
      <c r="K724" s="9">
        <f t="shared" si="747"/>
        <v>-5.1964408641091975E-2</v>
      </c>
      <c r="L724" s="9">
        <f t="shared" si="747"/>
        <v>-4.0907721052525492E-3</v>
      </c>
      <c r="M724" s="9">
        <f t="shared" si="747"/>
        <v>-0.16749364434349101</v>
      </c>
      <c r="N724" s="9">
        <f t="shared" si="747"/>
        <v>-4.6757024254922785E-2</v>
      </c>
      <c r="O724" s="9">
        <f t="shared" si="747"/>
        <v>-3.1177419328813016E-2</v>
      </c>
      <c r="P724" s="9">
        <f t="shared" si="747"/>
        <v>-0.10890726613912216</v>
      </c>
      <c r="Q724" s="9">
        <f t="shared" si="747"/>
        <v>-0.12394873506988413</v>
      </c>
      <c r="R724" s="9">
        <f t="shared" si="747"/>
        <v>0.17053699954105817</v>
      </c>
      <c r="S724" s="9">
        <f t="shared" si="747"/>
        <v>-3.2257780125739099E-2</v>
      </c>
      <c r="T724" s="17">
        <f t="shared" si="747"/>
        <v>-2.87679974267252E-2</v>
      </c>
      <c r="V724" s="20">
        <v>40452</v>
      </c>
      <c r="W724" s="9">
        <f t="shared" ref="W724:AN724" si="748">+W505/W493-1</f>
        <v>-7.9254662656416452E-2</v>
      </c>
      <c r="X724" s="9">
        <f t="shared" si="748"/>
        <v>-2.5042847334926455E-2</v>
      </c>
      <c r="Y724" s="9">
        <f t="shared" si="748"/>
        <v>-0.11710117831864419</v>
      </c>
      <c r="Z724" s="9">
        <f t="shared" si="748"/>
        <v>5.7057025157094543E-3</v>
      </c>
      <c r="AA724" s="9">
        <f t="shared" si="748"/>
        <v>-6.5025532715392798E-2</v>
      </c>
      <c r="AB724" s="9">
        <f t="shared" si="748"/>
        <v>0.11127659999579986</v>
      </c>
      <c r="AC724" s="9">
        <f t="shared" si="748"/>
        <v>-7.8131917788033634E-2</v>
      </c>
      <c r="AD724" s="9">
        <f t="shared" si="748"/>
        <v>0.11238014089603832</v>
      </c>
      <c r="AE724" s="9">
        <f t="shared" si="748"/>
        <v>-4.9126872244140474E-2</v>
      </c>
      <c r="AF724" s="9">
        <f t="shared" si="748"/>
        <v>-2.5602648122680316E-2</v>
      </c>
      <c r="AG724" s="9">
        <f t="shared" si="748"/>
        <v>-0.16241378815675422</v>
      </c>
      <c r="AH724" s="9">
        <f t="shared" si="748"/>
        <v>-4.7068072850541709E-2</v>
      </c>
      <c r="AI724" s="9">
        <f t="shared" si="748"/>
        <v>-2.4608581687931008E-2</v>
      </c>
      <c r="AJ724" s="9">
        <f t="shared" si="748"/>
        <v>-0.10522901542848817</v>
      </c>
      <c r="AK724" s="9">
        <f t="shared" si="748"/>
        <v>-0.1087561107859818</v>
      </c>
      <c r="AL724" s="9">
        <f t="shared" si="748"/>
        <v>0.24113806209249855</v>
      </c>
      <c r="AM724" s="9">
        <f t="shared" si="748"/>
        <v>-5.0784492145790172E-2</v>
      </c>
      <c r="AN724" s="17">
        <f t="shared" si="748"/>
        <v>-2.0544484243197436E-2</v>
      </c>
      <c r="AP724" s="20">
        <v>40452</v>
      </c>
      <c r="AQ724" s="9">
        <f t="shared" ref="AQ724:BH724" si="749">+AQ505/AQ493-1</f>
        <v>-4.9715279702401194E-2</v>
      </c>
      <c r="AR724" s="9">
        <f t="shared" si="749"/>
        <v>-4.9789739385331933E-2</v>
      </c>
      <c r="AS724" s="9">
        <f t="shared" si="749"/>
        <v>-0.19878509575076786</v>
      </c>
      <c r="AT724" s="9">
        <f t="shared" si="749"/>
        <v>-0.27346941282735659</v>
      </c>
      <c r="AU724" s="9">
        <f t="shared" si="749"/>
        <v>3.8375118848849921E-2</v>
      </c>
      <c r="AV724" s="9">
        <f t="shared" si="749"/>
        <v>-9.6443227752170069E-2</v>
      </c>
      <c r="AW724" s="9">
        <f t="shared" si="749"/>
        <v>-0.1823717886651729</v>
      </c>
      <c r="AX724" s="9">
        <f t="shared" si="749"/>
        <v>-7.2478170557981669E-2</v>
      </c>
      <c r="AY724" s="9">
        <f t="shared" si="749"/>
        <v>-5.8420423542834499E-2</v>
      </c>
      <c r="AZ724" s="9">
        <f t="shared" si="749"/>
        <v>5.3247270957951454E-2</v>
      </c>
      <c r="BA724" s="9">
        <f t="shared" si="749"/>
        <v>-0.125700833436731</v>
      </c>
      <c r="BB724" s="9">
        <f t="shared" si="749"/>
        <v>-1.3570486437813556E-2</v>
      </c>
      <c r="BC724" s="9">
        <f t="shared" si="749"/>
        <v>-6.152712132396998E-2</v>
      </c>
      <c r="BD724" s="9">
        <f t="shared" si="749"/>
        <v>-0.13384078560220436</v>
      </c>
      <c r="BE724" s="9">
        <f t="shared" si="749"/>
        <v>-7.4417935825552561E-2</v>
      </c>
      <c r="BF724" s="9">
        <f t="shared" si="749"/>
        <v>-0.24503779833094941</v>
      </c>
      <c r="BG724" s="9">
        <f t="shared" si="749"/>
        <v>-0.19645604136772044</v>
      </c>
      <c r="BH724" s="17">
        <f t="shared" si="749"/>
        <v>-4.9398354068297623E-2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-3.2569587916926435E-2</v>
      </c>
      <c r="D725" s="8">
        <f t="shared" si="750"/>
        <v>-3.3510438430935374E-2</v>
      </c>
      <c r="E725" s="8">
        <f t="shared" si="750"/>
        <v>-9.4607548350051918E-2</v>
      </c>
      <c r="F725" s="8">
        <f t="shared" si="750"/>
        <v>-0.14265041060657113</v>
      </c>
      <c r="G725" s="8">
        <f t="shared" si="750"/>
        <v>-9.3197596332606047E-2</v>
      </c>
      <c r="H725" s="8">
        <f t="shared" si="750"/>
        <v>-0.16156801194607484</v>
      </c>
      <c r="I725" s="8">
        <f t="shared" si="750"/>
        <v>-8.6360110328179029E-2</v>
      </c>
      <c r="J725" s="8">
        <f t="shared" si="750"/>
        <v>-7.7745014787398925E-2</v>
      </c>
      <c r="K725" s="8">
        <f t="shared" si="750"/>
        <v>-5.828293675526941E-2</v>
      </c>
      <c r="L725" s="8">
        <f t="shared" si="750"/>
        <v>-3.9178440846112217E-2</v>
      </c>
      <c r="M725" s="8">
        <f t="shared" si="750"/>
        <v>-0.21842489236825202</v>
      </c>
      <c r="N725" s="8">
        <f t="shared" si="750"/>
        <v>-6.0256192376665241E-2</v>
      </c>
      <c r="O725" s="8">
        <f t="shared" si="750"/>
        <v>9.0498561724561277E-4</v>
      </c>
      <c r="P725" s="8">
        <f t="shared" si="750"/>
        <v>-0.15784737534217741</v>
      </c>
      <c r="Q725" s="8">
        <f t="shared" si="750"/>
        <v>-8.6133779436649238E-2</v>
      </c>
      <c r="R725" s="8">
        <f t="shared" si="750"/>
        <v>0.16358728905269304</v>
      </c>
      <c r="S725" s="8">
        <f t="shared" si="750"/>
        <v>-0.16607704001020829</v>
      </c>
      <c r="T725" s="16">
        <f t="shared" si="750"/>
        <v>-4.0011529690756276E-2</v>
      </c>
      <c r="V725" s="21">
        <v>40483</v>
      </c>
      <c r="W725" s="8">
        <f t="shared" ref="W725:AN725" si="751">+W506/W494-1</f>
        <v>-5.2364361725683928E-2</v>
      </c>
      <c r="X725" s="8">
        <f t="shared" si="751"/>
        <v>6.8152697866312284E-2</v>
      </c>
      <c r="Y725" s="8">
        <f t="shared" si="751"/>
        <v>-6.2352717911100863E-2</v>
      </c>
      <c r="Z725" s="8">
        <f t="shared" si="751"/>
        <v>-4.8118377054000683E-2</v>
      </c>
      <c r="AA725" s="8">
        <f t="shared" si="751"/>
        <v>-8.661455580938815E-2</v>
      </c>
      <c r="AB725" s="8">
        <f t="shared" si="751"/>
        <v>-6.4618693512181968E-2</v>
      </c>
      <c r="AC725" s="8">
        <f t="shared" si="751"/>
        <v>-0.15111170492550574</v>
      </c>
      <c r="AD725" s="8">
        <f t="shared" si="751"/>
        <v>-0.13321503916612276</v>
      </c>
      <c r="AE725" s="8">
        <f t="shared" si="751"/>
        <v>-5.90223087713172E-2</v>
      </c>
      <c r="AF725" s="8">
        <f t="shared" si="751"/>
        <v>-2.7373921732171791E-2</v>
      </c>
      <c r="AG725" s="8">
        <f t="shared" si="751"/>
        <v>-0.2245986651093963</v>
      </c>
      <c r="AH725" s="8">
        <f t="shared" si="751"/>
        <v>-0.12938945336005969</v>
      </c>
      <c r="AI725" s="8">
        <f t="shared" si="751"/>
        <v>-2.2958923646346663E-2</v>
      </c>
      <c r="AJ725" s="8">
        <f t="shared" si="751"/>
        <v>-0.15833305947546517</v>
      </c>
      <c r="AK725" s="8">
        <f t="shared" si="751"/>
        <v>-9.8223762836819106E-2</v>
      </c>
      <c r="AL725" s="8">
        <f t="shared" si="751"/>
        <v>0.16370185819878458</v>
      </c>
      <c r="AM725" s="8">
        <f t="shared" si="751"/>
        <v>-0.12870898526471641</v>
      </c>
      <c r="AN725" s="16">
        <f t="shared" si="751"/>
        <v>-4.2482425647899058E-2</v>
      </c>
      <c r="AP725" s="21">
        <v>40483</v>
      </c>
      <c r="AQ725" s="8">
        <f t="shared" ref="AQ725:BH725" si="752">+AQ506/AQ494-1</f>
        <v>1.223945487032907E-2</v>
      </c>
      <c r="AR725" s="8">
        <f t="shared" si="752"/>
        <v>-0.29837910453702798</v>
      </c>
      <c r="AS725" s="8">
        <f t="shared" si="752"/>
        <v>-0.24333909222824079</v>
      </c>
      <c r="AT725" s="8">
        <f t="shared" si="752"/>
        <v>-0.32436289386300909</v>
      </c>
      <c r="AU725" s="8">
        <f t="shared" si="752"/>
        <v>-0.10643375103808184</v>
      </c>
      <c r="AV725" s="8">
        <f t="shared" si="752"/>
        <v>-0.26871808804858222</v>
      </c>
      <c r="AW725" s="8">
        <f t="shared" si="752"/>
        <v>-6.4065244515532971E-2</v>
      </c>
      <c r="AX725" s="8">
        <f t="shared" si="752"/>
        <v>-2.6141665558917504E-2</v>
      </c>
      <c r="AY725" s="8">
        <f t="shared" si="752"/>
        <v>-4.8928378069729495E-2</v>
      </c>
      <c r="AZ725" s="8">
        <f t="shared" si="752"/>
        <v>-7.3717632915859421E-2</v>
      </c>
      <c r="BA725" s="8">
        <f t="shared" si="752"/>
        <v>-8.0328586525979184E-2</v>
      </c>
      <c r="BB725" s="8">
        <f t="shared" si="752"/>
        <v>3.0399442397631704E-2</v>
      </c>
      <c r="BC725" s="8">
        <f t="shared" si="752"/>
        <v>6.4929892393515543E-2</v>
      </c>
      <c r="BD725" s="8">
        <f t="shared" si="752"/>
        <v>-0.14440818571236469</v>
      </c>
      <c r="BE725" s="8">
        <f t="shared" si="752"/>
        <v>7.8073013624809118E-2</v>
      </c>
      <c r="BF725" s="8">
        <f t="shared" si="752"/>
        <v>0.25648807946986651</v>
      </c>
      <c r="BG725" s="8">
        <f t="shared" si="752"/>
        <v>-0.27414467523816899</v>
      </c>
      <c r="BH725" s="16">
        <f t="shared" si="752"/>
        <v>-3.9393523917534035E-2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-7.8481030332788748E-2</v>
      </c>
      <c r="D726" s="9">
        <f t="shared" si="753"/>
        <v>-3.1054542358564752E-2</v>
      </c>
      <c r="E726" s="9">
        <f t="shared" si="753"/>
        <v>-6.9345502589819308E-2</v>
      </c>
      <c r="F726" s="9">
        <f t="shared" si="753"/>
        <v>-0.10662966049045053</v>
      </c>
      <c r="G726" s="9">
        <f t="shared" si="753"/>
        <v>-7.4780052352261706E-2</v>
      </c>
      <c r="H726" s="9">
        <f t="shared" si="753"/>
        <v>6.1688115386657083E-2</v>
      </c>
      <c r="I726" s="9">
        <f t="shared" si="753"/>
        <v>-2.2018971401480125E-2</v>
      </c>
      <c r="J726" s="9">
        <f t="shared" si="753"/>
        <v>5.9036104958456903E-2</v>
      </c>
      <c r="K726" s="9">
        <f t="shared" si="753"/>
        <v>-8.3709990713767835E-2</v>
      </c>
      <c r="L726" s="9">
        <f t="shared" si="753"/>
        <v>-4.0417569119553076E-2</v>
      </c>
      <c r="M726" s="9">
        <f t="shared" si="753"/>
        <v>0.10870332402312721</v>
      </c>
      <c r="N726" s="9">
        <f t="shared" si="753"/>
        <v>6.000541622364608E-2</v>
      </c>
      <c r="O726" s="9">
        <f t="shared" si="753"/>
        <v>1.6110938631034744E-2</v>
      </c>
      <c r="P726" s="9">
        <f t="shared" si="753"/>
        <v>-9.6680323499044207E-2</v>
      </c>
      <c r="Q726" s="9">
        <f t="shared" si="753"/>
        <v>-0.18304559651464214</v>
      </c>
      <c r="R726" s="9">
        <f t="shared" si="753"/>
        <v>7.6596565186363152E-2</v>
      </c>
      <c r="S726" s="9">
        <f t="shared" si="753"/>
        <v>-3.935094115480986E-3</v>
      </c>
      <c r="T726" s="17">
        <f t="shared" si="753"/>
        <v>-4.3588788190658811E-2</v>
      </c>
      <c r="V726" s="20">
        <v>40513</v>
      </c>
      <c r="W726" s="9">
        <f t="shared" ref="W726:AN726" si="754">+W507/W495-1</f>
        <v>-5.1141147662428166E-2</v>
      </c>
      <c r="X726" s="9">
        <f t="shared" si="754"/>
        <v>-5.0831172055565643E-2</v>
      </c>
      <c r="Y726" s="9">
        <f t="shared" si="754"/>
        <v>-5.5782903303084219E-2</v>
      </c>
      <c r="Z726" s="9">
        <f t="shared" si="754"/>
        <v>-1.6188311478524509E-2</v>
      </c>
      <c r="AA726" s="9">
        <f t="shared" si="754"/>
        <v>-7.5983855410122425E-2</v>
      </c>
      <c r="AB726" s="9">
        <f t="shared" si="754"/>
        <v>0.13298047326723861</v>
      </c>
      <c r="AC726" s="9">
        <f t="shared" si="754"/>
        <v>-4.6107709497206883E-2</v>
      </c>
      <c r="AD726" s="9">
        <f t="shared" si="754"/>
        <v>6.4441422182996977E-2</v>
      </c>
      <c r="AE726" s="9">
        <f t="shared" si="754"/>
        <v>-8.7681026214607494E-2</v>
      </c>
      <c r="AF726" s="9">
        <f t="shared" si="754"/>
        <v>-4.8693072485036848E-2</v>
      </c>
      <c r="AG726" s="9">
        <f t="shared" si="754"/>
        <v>2.5685460768068991E-2</v>
      </c>
      <c r="AH726" s="9">
        <f t="shared" si="754"/>
        <v>5.5571225931231982E-2</v>
      </c>
      <c r="AI726" s="9">
        <f t="shared" si="754"/>
        <v>2.6750179344050773E-2</v>
      </c>
      <c r="AJ726" s="9">
        <f t="shared" si="754"/>
        <v>-0.10240949429375745</v>
      </c>
      <c r="AK726" s="9">
        <f t="shared" si="754"/>
        <v>-0.13739180899770298</v>
      </c>
      <c r="AL726" s="9">
        <f t="shared" si="754"/>
        <v>6.2636632933239733E-2</v>
      </c>
      <c r="AM726" s="9">
        <f t="shared" si="754"/>
        <v>2.8455395397729122E-2</v>
      </c>
      <c r="AN726" s="17">
        <f t="shared" si="754"/>
        <v>-3.847044076232442E-2</v>
      </c>
      <c r="AP726" s="20">
        <v>40513</v>
      </c>
      <c r="AQ726" s="9">
        <f t="shared" ref="AQ726:BH726" si="755">+AQ507/AQ495-1</f>
        <v>-0.13713989510373881</v>
      </c>
      <c r="AR726" s="9">
        <f t="shared" si="755"/>
        <v>-1.2716827102616013E-2</v>
      </c>
      <c r="AS726" s="9">
        <f t="shared" si="755"/>
        <v>-0.21354265571302034</v>
      </c>
      <c r="AT726" s="9">
        <f t="shared" si="755"/>
        <v>-0.27395148334404962</v>
      </c>
      <c r="AU726" s="9">
        <f t="shared" si="755"/>
        <v>-8.4845592234970568E-2</v>
      </c>
      <c r="AV726" s="9">
        <f t="shared" si="755"/>
        <v>-8.7732096615049882E-2</v>
      </c>
      <c r="AW726" s="9">
        <f t="shared" si="755"/>
        <v>-8.220573919976093E-2</v>
      </c>
      <c r="AX726" s="9">
        <f t="shared" si="755"/>
        <v>7.248777734079459E-2</v>
      </c>
      <c r="AY726" s="9">
        <f t="shared" si="755"/>
        <v>-6.7126676760308701E-2</v>
      </c>
      <c r="AZ726" s="9">
        <f t="shared" si="755"/>
        <v>-3.623169032329554E-2</v>
      </c>
      <c r="BA726" s="9">
        <f t="shared" si="755"/>
        <v>0.20399094802057149</v>
      </c>
      <c r="BB726" s="9">
        <f t="shared" si="755"/>
        <v>6.8125627941243883E-2</v>
      </c>
      <c r="BC726" s="9">
        <f t="shared" si="755"/>
        <v>2.411901734746813E-4</v>
      </c>
      <c r="BD726" s="9">
        <f t="shared" si="755"/>
        <v>-9.4929621891872373E-2</v>
      </c>
      <c r="BE726" s="9">
        <f t="shared" si="755"/>
        <v>-9.4276729731043729E-2</v>
      </c>
      <c r="BF726" s="9">
        <f t="shared" si="755"/>
        <v>0.12074394828449897</v>
      </c>
      <c r="BG726" s="9">
        <f t="shared" si="755"/>
        <v>-0.28511275152272109</v>
      </c>
      <c r="BH726" s="17">
        <f t="shared" si="755"/>
        <v>-7.0044176040013562E-2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-5.2400618023063283E-2</v>
      </c>
      <c r="D727" s="8">
        <f t="shared" si="756"/>
        <v>-5.2760148946457308E-2</v>
      </c>
      <c r="E727" s="8">
        <f t="shared" si="756"/>
        <v>-0.10673721631967847</v>
      </c>
      <c r="F727" s="8">
        <f t="shared" si="756"/>
        <v>7.5908411772843021E-2</v>
      </c>
      <c r="G727" s="8">
        <f t="shared" si="756"/>
        <v>3.6077352846447974E-2</v>
      </c>
      <c r="H727" s="8">
        <f t="shared" si="756"/>
        <v>-0.14209410509486864</v>
      </c>
      <c r="I727" s="8">
        <f t="shared" si="756"/>
        <v>-0.24374747094717009</v>
      </c>
      <c r="J727" s="8">
        <f t="shared" si="756"/>
        <v>2.6301806642466508E-2</v>
      </c>
      <c r="K727" s="8">
        <f t="shared" si="756"/>
        <v>-0.11759199735094839</v>
      </c>
      <c r="L727" s="8">
        <f t="shared" si="756"/>
        <v>5.9656420027360824E-3</v>
      </c>
      <c r="M727" s="8">
        <f t="shared" si="756"/>
        <v>2.4721666342322202E-2</v>
      </c>
      <c r="N727" s="8">
        <f t="shared" si="756"/>
        <v>-5.4175569283738678E-2</v>
      </c>
      <c r="O727" s="8">
        <f t="shared" si="756"/>
        <v>-3.5516787722595478E-2</v>
      </c>
      <c r="P727" s="8">
        <f t="shared" si="756"/>
        <v>-0.10599743136319595</v>
      </c>
      <c r="Q727" s="8">
        <f t="shared" si="756"/>
        <v>-0.1218388731277904</v>
      </c>
      <c r="R727" s="8">
        <f t="shared" si="756"/>
        <v>-8.8982670125501317E-2</v>
      </c>
      <c r="S727" s="8">
        <f t="shared" si="756"/>
        <v>-0.13690674189423391</v>
      </c>
      <c r="T727" s="16">
        <f t="shared" si="756"/>
        <v>-6.5482264452752514E-2</v>
      </c>
      <c r="V727" s="21">
        <v>40544</v>
      </c>
      <c r="W727" s="8">
        <f t="shared" ref="W727:AN727" si="757">+W508/W496-1</f>
        <v>-6.9304084258562826E-2</v>
      </c>
      <c r="X727" s="8">
        <f t="shared" si="757"/>
        <v>7.2859866384775707E-2</v>
      </c>
      <c r="Y727" s="8">
        <f t="shared" si="757"/>
        <v>-9.7217715071639232E-2</v>
      </c>
      <c r="Z727" s="8">
        <f t="shared" si="757"/>
        <v>4.4505926684099473E-2</v>
      </c>
      <c r="AA727" s="8">
        <f t="shared" si="757"/>
        <v>1.9512587244567836E-2</v>
      </c>
      <c r="AB727" s="8">
        <f t="shared" si="757"/>
        <v>-0.13228657071718941</v>
      </c>
      <c r="AC727" s="8">
        <f t="shared" si="757"/>
        <v>-0.17645004764322803</v>
      </c>
      <c r="AD727" s="8">
        <f t="shared" si="757"/>
        <v>0.10723014333127145</v>
      </c>
      <c r="AE727" s="8">
        <f t="shared" si="757"/>
        <v>-0.15518658151128173</v>
      </c>
      <c r="AF727" s="8">
        <f t="shared" si="757"/>
        <v>-2.514410959252289E-2</v>
      </c>
      <c r="AG727" s="8">
        <f t="shared" si="757"/>
        <v>-4.6742377604344632E-2</v>
      </c>
      <c r="AH727" s="8">
        <f t="shared" si="757"/>
        <v>3.9801617009783685E-2</v>
      </c>
      <c r="AI727" s="8">
        <f t="shared" si="757"/>
        <v>-5.6315944214511249E-2</v>
      </c>
      <c r="AJ727" s="8">
        <f t="shared" si="757"/>
        <v>-0.13747734218113072</v>
      </c>
      <c r="AK727" s="8">
        <f t="shared" si="757"/>
        <v>-9.0819973366068618E-3</v>
      </c>
      <c r="AL727" s="8">
        <f t="shared" si="757"/>
        <v>-0.10690623781833797</v>
      </c>
      <c r="AM727" s="8">
        <f t="shared" si="757"/>
        <v>-0.14936314279136442</v>
      </c>
      <c r="AN727" s="16">
        <f t="shared" si="757"/>
        <v>-7.2540885775947306E-2</v>
      </c>
      <c r="AP727" s="21">
        <v>40544</v>
      </c>
      <c r="AQ727" s="8">
        <f t="shared" ref="AQ727:BH727" si="758">+AQ508/AQ496-1</f>
        <v>7.9345622346342903E-3</v>
      </c>
      <c r="AR727" s="8">
        <f t="shared" si="758"/>
        <v>-0.41711324108403847</v>
      </c>
      <c r="AS727" s="8">
        <f t="shared" si="758"/>
        <v>-0.20628375697430845</v>
      </c>
      <c r="AT727" s="8">
        <f t="shared" si="758"/>
        <v>0.15300082613608668</v>
      </c>
      <c r="AU727" s="8">
        <f t="shared" si="758"/>
        <v>8.116959017478087E-2</v>
      </c>
      <c r="AV727" s="8">
        <f t="shared" si="758"/>
        <v>-0.28234881327436712</v>
      </c>
      <c r="AW727" s="8">
        <f t="shared" si="758"/>
        <v>-0.2997017911762524</v>
      </c>
      <c r="AX727" s="8">
        <f t="shared" si="758"/>
        <v>-6.836820725801418E-2</v>
      </c>
      <c r="AY727" s="8">
        <f t="shared" si="758"/>
        <v>6.0068317515098224E-2</v>
      </c>
      <c r="AZ727" s="8">
        <f t="shared" si="758"/>
        <v>9.0383951664007034E-2</v>
      </c>
      <c r="BA727" s="8">
        <f t="shared" si="758"/>
        <v>9.0129569192795911E-2</v>
      </c>
      <c r="BB727" s="8">
        <f t="shared" si="758"/>
        <v>-0.19665471897218478</v>
      </c>
      <c r="BC727" s="8">
        <f t="shared" si="758"/>
        <v>-4.0322608345015443E-2</v>
      </c>
      <c r="BD727" s="8">
        <f t="shared" si="758"/>
        <v>4.5738673907097738E-2</v>
      </c>
      <c r="BE727" s="8">
        <f t="shared" si="758"/>
        <v>-0.23194358702153561</v>
      </c>
      <c r="BF727" s="8">
        <f t="shared" si="758"/>
        <v>0.20247115924475945</v>
      </c>
      <c r="BG727" s="8">
        <f t="shared" si="758"/>
        <v>-0.1537578538634512</v>
      </c>
      <c r="BH727" s="16">
        <f t="shared" si="758"/>
        <v>-2.5244692481403042E-2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-6.3270371343977949E-2</v>
      </c>
      <c r="D728" s="9">
        <f t="shared" si="759"/>
        <v>-0.18490812938895307</v>
      </c>
      <c r="E728" s="9">
        <f t="shared" si="759"/>
        <v>-5.8194950095520004E-2</v>
      </c>
      <c r="F728" s="9">
        <f t="shared" si="759"/>
        <v>-3.5429881415466213E-2</v>
      </c>
      <c r="G728" s="9">
        <f t="shared" si="759"/>
        <v>-5.386187813894372E-2</v>
      </c>
      <c r="H728" s="9">
        <f t="shared" si="759"/>
        <v>-0.15886610241693744</v>
      </c>
      <c r="I728" s="9">
        <f t="shared" si="759"/>
        <v>-0.18078644842715641</v>
      </c>
      <c r="J728" s="9">
        <f t="shared" si="759"/>
        <v>-0.13296270248631503</v>
      </c>
      <c r="K728" s="9">
        <f t="shared" si="759"/>
        <v>-0.14262486463927571</v>
      </c>
      <c r="L728" s="9">
        <f t="shared" si="759"/>
        <v>-0.20486190886432243</v>
      </c>
      <c r="M728" s="9">
        <f t="shared" si="759"/>
        <v>-0.15717935539260353</v>
      </c>
      <c r="N728" s="9">
        <f t="shared" si="759"/>
        <v>-0.16113305636338759</v>
      </c>
      <c r="O728" s="9">
        <f t="shared" si="759"/>
        <v>-7.4545334416114217E-2</v>
      </c>
      <c r="P728" s="9">
        <f t="shared" si="759"/>
        <v>-2.4564839518705917E-3</v>
      </c>
      <c r="Q728" s="9">
        <f t="shared" si="759"/>
        <v>-3.0002798480653903E-3</v>
      </c>
      <c r="R728" s="9">
        <f t="shared" si="759"/>
        <v>6.372824986228709E-2</v>
      </c>
      <c r="S728" s="9">
        <f t="shared" si="759"/>
        <v>-0.16825011978337057</v>
      </c>
      <c r="T728" s="17">
        <f t="shared" si="759"/>
        <v>-0.10193720202475376</v>
      </c>
      <c r="V728" s="20">
        <v>40575</v>
      </c>
      <c r="W728" s="9">
        <f t="shared" ref="W728:AN728" si="760">+W509/W497-1</f>
        <v>-9.0158400754558055E-2</v>
      </c>
      <c r="X728" s="9">
        <f t="shared" si="760"/>
        <v>-0.11867114309832982</v>
      </c>
      <c r="Y728" s="9">
        <f t="shared" si="760"/>
        <v>-5.0720233843014828E-2</v>
      </c>
      <c r="Z728" s="9">
        <f t="shared" si="760"/>
        <v>-1.5929988400131267E-2</v>
      </c>
      <c r="AA728" s="9">
        <f t="shared" si="760"/>
        <v>-9.8830027948147881E-2</v>
      </c>
      <c r="AB728" s="9">
        <f t="shared" si="760"/>
        <v>-0.18795045112825903</v>
      </c>
      <c r="AC728" s="9">
        <f t="shared" si="760"/>
        <v>-0.12938180357489537</v>
      </c>
      <c r="AD728" s="9">
        <f t="shared" si="760"/>
        <v>-0.10679205212168552</v>
      </c>
      <c r="AE728" s="9">
        <f t="shared" si="760"/>
        <v>-0.12850521084687339</v>
      </c>
      <c r="AF728" s="9">
        <f t="shared" si="760"/>
        <v>-0.2729375138470973</v>
      </c>
      <c r="AG728" s="9">
        <f t="shared" si="760"/>
        <v>-0.12377871635437698</v>
      </c>
      <c r="AH728" s="9">
        <f t="shared" si="760"/>
        <v>-0.18283271155117498</v>
      </c>
      <c r="AI728" s="9">
        <f t="shared" si="760"/>
        <v>-0.10875205824352785</v>
      </c>
      <c r="AJ728" s="9">
        <f t="shared" si="760"/>
        <v>-1.8970640778108616E-2</v>
      </c>
      <c r="AK728" s="9">
        <f t="shared" si="760"/>
        <v>-2.0638396423392491E-3</v>
      </c>
      <c r="AL728" s="9">
        <f t="shared" si="760"/>
        <v>7.0723883069935267E-2</v>
      </c>
      <c r="AM728" s="9">
        <f t="shared" si="760"/>
        <v>-0.10851525338000367</v>
      </c>
      <c r="AN728" s="17">
        <f t="shared" si="760"/>
        <v>-0.1087524751489688</v>
      </c>
      <c r="AP728" s="20">
        <v>40575</v>
      </c>
      <c r="AQ728" s="9">
        <f t="shared" ref="AQ728:BH728" si="761">+AQ509/AQ497-1</f>
        <v>1.2307108672135136E-2</v>
      </c>
      <c r="AR728" s="9">
        <f t="shared" si="761"/>
        <v>-0.33896329620692189</v>
      </c>
      <c r="AS728" s="9">
        <f t="shared" si="761"/>
        <v>-0.25294173964537014</v>
      </c>
      <c r="AT728" s="9">
        <f t="shared" si="761"/>
        <v>-8.609274677761225E-2</v>
      </c>
      <c r="AU728" s="9">
        <f t="shared" si="761"/>
        <v>4.9664206571698566E-2</v>
      </c>
      <c r="AV728" s="9">
        <f t="shared" si="761"/>
        <v>-9.384245187843665E-2</v>
      </c>
      <c r="AW728" s="9">
        <f t="shared" si="761"/>
        <v>-0.18873245987250475</v>
      </c>
      <c r="AX728" s="9">
        <f t="shared" si="761"/>
        <v>-0.14741826182048801</v>
      </c>
      <c r="AY728" s="9">
        <f t="shared" si="761"/>
        <v>-0.18115652323108533</v>
      </c>
      <c r="AZ728" s="9">
        <f t="shared" si="761"/>
        <v>5.8004866370284347E-2</v>
      </c>
      <c r="BA728" s="9">
        <f t="shared" si="761"/>
        <v>-0.23701376403413588</v>
      </c>
      <c r="BB728" s="9">
        <f t="shared" si="761"/>
        <v>-6.0856743115104139E-3</v>
      </c>
      <c r="BC728" s="9">
        <f t="shared" si="761"/>
        <v>-3.6152436626143203E-2</v>
      </c>
      <c r="BD728" s="9">
        <f t="shared" si="761"/>
        <v>7.6663173699365039E-2</v>
      </c>
      <c r="BE728" s="9">
        <f t="shared" si="761"/>
        <v>0.2219036865296462</v>
      </c>
      <c r="BF728" s="9">
        <f t="shared" si="761"/>
        <v>0.33431541792803965</v>
      </c>
      <c r="BG728" s="9">
        <f t="shared" si="761"/>
        <v>-0.42847805775032477</v>
      </c>
      <c r="BH728" s="17">
        <f t="shared" si="761"/>
        <v>-6.3799317177048565E-2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1.8326606829486281E-2</v>
      </c>
      <c r="D729" s="8">
        <f t="shared" si="762"/>
        <v>-3.9093165117056072E-2</v>
      </c>
      <c r="E729" s="8">
        <f t="shared" si="762"/>
        <v>7.7034558658968244E-3</v>
      </c>
      <c r="F729" s="8">
        <f t="shared" si="762"/>
        <v>6.7184407749661501E-2</v>
      </c>
      <c r="G729" s="8">
        <f t="shared" si="762"/>
        <v>-0.14018022408987074</v>
      </c>
      <c r="H729" s="8">
        <f t="shared" si="762"/>
        <v>-3.6721389168378304E-2</v>
      </c>
      <c r="I729" s="8">
        <f t="shared" si="762"/>
        <v>-0.15166437279467526</v>
      </c>
      <c r="J729" s="8">
        <f t="shared" si="762"/>
        <v>0.17913813521573907</v>
      </c>
      <c r="K729" s="8">
        <f t="shared" si="762"/>
        <v>-8.56929847745872E-2</v>
      </c>
      <c r="L729" s="8">
        <f t="shared" si="762"/>
        <v>-9.0835957593017214E-2</v>
      </c>
      <c r="M729" s="8">
        <f t="shared" si="762"/>
        <v>-1.0588573342248497E-2</v>
      </c>
      <c r="N729" s="8">
        <f t="shared" si="762"/>
        <v>-5.8937664025604852E-2</v>
      </c>
      <c r="O729" s="8">
        <f t="shared" si="762"/>
        <v>-0.10820085546610969</v>
      </c>
      <c r="P729" s="8">
        <f t="shared" si="762"/>
        <v>2.2371979284274923E-2</v>
      </c>
      <c r="Q729" s="8">
        <f t="shared" si="762"/>
        <v>-0.1775444764529206</v>
      </c>
      <c r="R729" s="8">
        <f t="shared" si="762"/>
        <v>7.3524999922028211E-2</v>
      </c>
      <c r="S729" s="8">
        <f t="shared" si="762"/>
        <v>-4.2737362920407307E-2</v>
      </c>
      <c r="T729" s="16">
        <f t="shared" si="762"/>
        <v>-4.9241815385908549E-2</v>
      </c>
      <c r="V729" s="21">
        <v>40603</v>
      </c>
      <c r="W729" s="8">
        <f t="shared" ref="W729:AN729" si="763">+W510/W498-1</f>
        <v>-1.9133937660137823E-2</v>
      </c>
      <c r="X729" s="8">
        <f t="shared" si="763"/>
        <v>-7.7423160253401457E-2</v>
      </c>
      <c r="Y729" s="8">
        <f t="shared" si="763"/>
        <v>-6.4457689188233136E-3</v>
      </c>
      <c r="Z729" s="8">
        <f t="shared" si="763"/>
        <v>-2.398659520325408E-2</v>
      </c>
      <c r="AA729" s="8">
        <f t="shared" si="763"/>
        <v>-0.12807516471325842</v>
      </c>
      <c r="AB729" s="8">
        <f t="shared" si="763"/>
        <v>-6.4495143866632354E-2</v>
      </c>
      <c r="AC729" s="8">
        <f t="shared" si="763"/>
        <v>-0.16317889725261214</v>
      </c>
      <c r="AD729" s="8">
        <f t="shared" si="763"/>
        <v>0.29809624780504684</v>
      </c>
      <c r="AE729" s="8">
        <f t="shared" si="763"/>
        <v>-8.1912664900324672E-2</v>
      </c>
      <c r="AF729" s="8">
        <f t="shared" si="763"/>
        <v>-7.9044433403536063E-2</v>
      </c>
      <c r="AG729" s="8">
        <f t="shared" si="763"/>
        <v>-5.6253636519046246E-2</v>
      </c>
      <c r="AH729" s="8">
        <f t="shared" si="763"/>
        <v>-2.7490195384483718E-2</v>
      </c>
      <c r="AI729" s="8">
        <f t="shared" si="763"/>
        <v>-0.13808221654350861</v>
      </c>
      <c r="AJ729" s="8">
        <f t="shared" si="763"/>
        <v>-6.8851459868168319E-2</v>
      </c>
      <c r="AK729" s="8">
        <f t="shared" si="763"/>
        <v>-9.5622671667954795E-2</v>
      </c>
      <c r="AL729" s="8">
        <f t="shared" si="763"/>
        <v>0.1532700629508712</v>
      </c>
      <c r="AM729" s="8">
        <f t="shared" si="763"/>
        <v>-1.6055376348764749E-3</v>
      </c>
      <c r="AN729" s="16">
        <f t="shared" si="763"/>
        <v>-5.396267566011137E-2</v>
      </c>
      <c r="AP729" s="21">
        <v>40603</v>
      </c>
      <c r="AQ729" s="8">
        <f t="shared" ref="AQ729:BH729" si="764">+AQ510/AQ498-1</f>
        <v>0.11779719293112567</v>
      </c>
      <c r="AR729" s="8">
        <f t="shared" si="764"/>
        <v>2.2165413741248141E-2</v>
      </c>
      <c r="AS729" s="8">
        <f t="shared" si="764"/>
        <v>8.2096821168652134E-2</v>
      </c>
      <c r="AT729" s="8">
        <f t="shared" si="764"/>
        <v>0.16695151041102085</v>
      </c>
      <c r="AU729" s="8">
        <f t="shared" si="764"/>
        <v>-0.17738230427570001</v>
      </c>
      <c r="AV729" s="8">
        <f t="shared" si="764"/>
        <v>-9.2929213355910756E-2</v>
      </c>
      <c r="AW729" s="8">
        <f t="shared" si="764"/>
        <v>-2.2229594032354361E-2</v>
      </c>
      <c r="AX729" s="8">
        <f t="shared" si="764"/>
        <v>1.548053863373422E-3</v>
      </c>
      <c r="AY729" s="8">
        <f t="shared" si="764"/>
        <v>-0.12656474891555058</v>
      </c>
      <c r="AZ729" s="8">
        <f t="shared" si="764"/>
        <v>-0.11636309553197566</v>
      </c>
      <c r="BA729" s="8">
        <f t="shared" si="764"/>
        <v>9.1234384577166594E-2</v>
      </c>
      <c r="BB729" s="8">
        <f t="shared" si="764"/>
        <v>-9.3646036561258028E-2</v>
      </c>
      <c r="BC729" s="8">
        <f t="shared" si="764"/>
        <v>-7.0344524286332422E-2</v>
      </c>
      <c r="BD729" s="8">
        <f t="shared" si="764"/>
        <v>0.25662335864443486</v>
      </c>
      <c r="BE729" s="8">
        <f t="shared" si="764"/>
        <v>-0.20346739887746557</v>
      </c>
      <c r="BF729" s="8">
        <f t="shared" si="764"/>
        <v>-0.31896452438452494</v>
      </c>
      <c r="BG729" s="8">
        <f t="shared" si="764"/>
        <v>-0.18385518308435622</v>
      </c>
      <c r="BH729" s="16">
        <f t="shared" si="764"/>
        <v>-2.5273848665395504E-2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-1.730254649016294E-2</v>
      </c>
      <c r="D730" s="9">
        <f t="shared" si="765"/>
        <v>-0.13996759065368403</v>
      </c>
      <c r="E730" s="9">
        <f t="shared" si="765"/>
        <v>-6.5639807930704341E-2</v>
      </c>
      <c r="F730" s="9">
        <f t="shared" si="765"/>
        <v>0.11130059281444749</v>
      </c>
      <c r="G730" s="9">
        <f t="shared" si="765"/>
        <v>-8.4435293631171415E-2</v>
      </c>
      <c r="H730" s="9">
        <f t="shared" si="765"/>
        <v>-0.1347170499523922</v>
      </c>
      <c r="I730" s="9">
        <f t="shared" si="765"/>
        <v>-0.14624942990006073</v>
      </c>
      <c r="J730" s="9">
        <f t="shared" si="765"/>
        <v>-6.1289314134345019E-2</v>
      </c>
      <c r="K730" s="9">
        <f t="shared" si="765"/>
        <v>-8.0444371956943539E-2</v>
      </c>
      <c r="L730" s="9">
        <f t="shared" si="765"/>
        <v>-8.9060646887947792E-2</v>
      </c>
      <c r="M730" s="9">
        <f t="shared" si="765"/>
        <v>5.5911234320107139E-2</v>
      </c>
      <c r="N730" s="9">
        <f t="shared" si="765"/>
        <v>-5.4566752678878894E-2</v>
      </c>
      <c r="O730" s="9">
        <f t="shared" si="765"/>
        <v>-5.8146260726623877E-2</v>
      </c>
      <c r="P730" s="9">
        <f t="shared" si="765"/>
        <v>-0.12376407054282612</v>
      </c>
      <c r="Q730" s="9">
        <f t="shared" si="765"/>
        <v>-9.2459864369833555E-2</v>
      </c>
      <c r="R730" s="9">
        <f t="shared" si="765"/>
        <v>0.1331596460282074</v>
      </c>
      <c r="S730" s="9">
        <f t="shared" si="765"/>
        <v>-0.11337665392217788</v>
      </c>
      <c r="T730" s="17">
        <f t="shared" si="765"/>
        <v>-4.5334071728797554E-2</v>
      </c>
      <c r="V730" s="20">
        <v>40634</v>
      </c>
      <c r="W730" s="9">
        <f t="shared" ref="W730:AN730" si="766">+W511/W499-1</f>
        <v>-4.0330974693266075E-2</v>
      </c>
      <c r="X730" s="9">
        <f t="shared" si="766"/>
        <v>-7.436317337306575E-2</v>
      </c>
      <c r="Y730" s="9">
        <f t="shared" si="766"/>
        <v>-9.3008066269989809E-2</v>
      </c>
      <c r="Z730" s="9">
        <f t="shared" si="766"/>
        <v>3.8240674889242099E-2</v>
      </c>
      <c r="AA730" s="9">
        <f t="shared" si="766"/>
        <v>-6.2879366955630678E-2</v>
      </c>
      <c r="AB730" s="9">
        <f t="shared" si="766"/>
        <v>-8.7962912263037762E-2</v>
      </c>
      <c r="AC730" s="9">
        <f t="shared" si="766"/>
        <v>-0.16796916212149815</v>
      </c>
      <c r="AD730" s="9">
        <f t="shared" si="766"/>
        <v>7.5622225882044036E-2</v>
      </c>
      <c r="AE730" s="9">
        <f t="shared" si="766"/>
        <v>-9.7938138464358282E-2</v>
      </c>
      <c r="AF730" s="9">
        <f t="shared" si="766"/>
        <v>-8.4334504435875424E-2</v>
      </c>
      <c r="AG730" s="9">
        <f t="shared" si="766"/>
        <v>-6.0007407220457054E-3</v>
      </c>
      <c r="AH730" s="9">
        <f t="shared" si="766"/>
        <v>-1.3077401864596605E-2</v>
      </c>
      <c r="AI730" s="9">
        <f t="shared" si="766"/>
        <v>-9.4130120928717309E-2</v>
      </c>
      <c r="AJ730" s="9">
        <f t="shared" si="766"/>
        <v>-8.8858562742496816E-2</v>
      </c>
      <c r="AK730" s="9">
        <f t="shared" si="766"/>
        <v>-4.7577639899296198E-2</v>
      </c>
      <c r="AL730" s="9">
        <f t="shared" si="766"/>
        <v>0.14185403755867942</v>
      </c>
      <c r="AM730" s="9">
        <f t="shared" si="766"/>
        <v>-7.0536223822607602E-2</v>
      </c>
      <c r="AN730" s="17">
        <f t="shared" si="766"/>
        <v>-4.288934258687005E-2</v>
      </c>
      <c r="AP730" s="20">
        <v>40634</v>
      </c>
      <c r="AQ730" s="9">
        <f t="shared" ref="AQ730:BH730" si="767">+AQ511/AQ499-1</f>
        <v>3.9820292382775291E-2</v>
      </c>
      <c r="AR730" s="9">
        <f t="shared" si="767"/>
        <v>-0.12083736544771406</v>
      </c>
      <c r="AS730" s="9">
        <f t="shared" si="767"/>
        <v>5.5729601443554433E-2</v>
      </c>
      <c r="AT730" s="9">
        <f t="shared" si="767"/>
        <v>0.30415791559515171</v>
      </c>
      <c r="AU730" s="9">
        <f t="shared" si="767"/>
        <v>-0.13147330571634752</v>
      </c>
      <c r="AV730" s="9">
        <f t="shared" si="767"/>
        <v>-0.10678603475895354</v>
      </c>
      <c r="AW730" s="9">
        <f t="shared" si="767"/>
        <v>-0.17386310195221288</v>
      </c>
      <c r="AX730" s="9">
        <f t="shared" si="767"/>
        <v>-0.20234082983239732</v>
      </c>
      <c r="AY730" s="9">
        <f t="shared" si="767"/>
        <v>1.099836646671859E-2</v>
      </c>
      <c r="AZ730" s="9">
        <f t="shared" si="767"/>
        <v>-7.9512257186256652E-2</v>
      </c>
      <c r="BA730" s="9">
        <f t="shared" si="767"/>
        <v>0.17433682969013797</v>
      </c>
      <c r="BB730" s="9">
        <f t="shared" si="767"/>
        <v>-5.3076692242701062E-2</v>
      </c>
      <c r="BC730" s="9">
        <f t="shared" si="767"/>
        <v>4.0231481157081861E-2</v>
      </c>
      <c r="BD730" s="9">
        <f t="shared" si="767"/>
        <v>-0.16106188575371461</v>
      </c>
      <c r="BE730" s="9">
        <f t="shared" si="767"/>
        <v>-0.13241712510729164</v>
      </c>
      <c r="BF730" s="9">
        <f t="shared" si="767"/>
        <v>-0.10757177503653004</v>
      </c>
      <c r="BG730" s="9">
        <f t="shared" si="767"/>
        <v>-0.27643651342636766</v>
      </c>
      <c r="BH730" s="17">
        <f t="shared" si="767"/>
        <v>-3.6099704191906223E-2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-2.9843002983791056E-2</v>
      </c>
      <c r="D731" s="8">
        <f t="shared" si="768"/>
        <v>-0.19191904376762192</v>
      </c>
      <c r="E731" s="8">
        <f t="shared" si="768"/>
        <v>-7.9033870445788579E-2</v>
      </c>
      <c r="F731" s="8">
        <f t="shared" si="768"/>
        <v>2.9568460022988852E-2</v>
      </c>
      <c r="G731" s="8">
        <f t="shared" si="768"/>
        <v>-0.11540694314861533</v>
      </c>
      <c r="H731" s="8">
        <f t="shared" si="768"/>
        <v>-0.22812597220823105</v>
      </c>
      <c r="I731" s="8">
        <f t="shared" si="768"/>
        <v>-4.0955537747539017E-2</v>
      </c>
      <c r="J731" s="8">
        <f t="shared" si="768"/>
        <v>-5.5402102257791741E-2</v>
      </c>
      <c r="K731" s="8">
        <f t="shared" si="768"/>
        <v>-9.6354919635470271E-2</v>
      </c>
      <c r="L731" s="8">
        <f t="shared" si="768"/>
        <v>-9.5723253589566015E-2</v>
      </c>
      <c r="M731" s="8">
        <f t="shared" si="768"/>
        <v>0.11535187123088653</v>
      </c>
      <c r="N731" s="8">
        <f t="shared" si="768"/>
        <v>-0.16226110298839147</v>
      </c>
      <c r="O731" s="8">
        <f t="shared" si="768"/>
        <v>-0.15783861518312536</v>
      </c>
      <c r="P731" s="8">
        <f t="shared" si="768"/>
        <v>-0.14696551343152575</v>
      </c>
      <c r="Q731" s="8">
        <f t="shared" si="768"/>
        <v>-0.21008970789037928</v>
      </c>
      <c r="R731" s="8">
        <f t="shared" si="768"/>
        <v>6.6146134784894617E-2</v>
      </c>
      <c r="S731" s="8">
        <f t="shared" si="768"/>
        <v>-0.16333641131560406</v>
      </c>
      <c r="T731" s="16">
        <f t="shared" si="768"/>
        <v>-9.1386100449937335E-2</v>
      </c>
      <c r="V731" s="21">
        <v>40664</v>
      </c>
      <c r="W731" s="8">
        <f t="shared" ref="W731:AN731" si="769">+W512/W500-1</f>
        <v>-5.3440183325121793E-2</v>
      </c>
      <c r="X731" s="8">
        <f t="shared" si="769"/>
        <v>-0.1219975106407668</v>
      </c>
      <c r="Y731" s="8">
        <f t="shared" si="769"/>
        <v>-8.965181390117305E-2</v>
      </c>
      <c r="Z731" s="8">
        <f t="shared" si="769"/>
        <v>7.5163092130212661E-3</v>
      </c>
      <c r="AA731" s="8">
        <f t="shared" si="769"/>
        <v>-3.5210729398427176E-2</v>
      </c>
      <c r="AB731" s="8">
        <f t="shared" si="769"/>
        <v>-0.21077693546801779</v>
      </c>
      <c r="AC731" s="8">
        <f t="shared" si="769"/>
        <v>-4.8882125032036705E-2</v>
      </c>
      <c r="AD731" s="8">
        <f t="shared" si="769"/>
        <v>-6.501845543897844E-2</v>
      </c>
      <c r="AE731" s="8">
        <f t="shared" si="769"/>
        <v>-0.11032428301034414</v>
      </c>
      <c r="AF731" s="8">
        <f t="shared" si="769"/>
        <v>-0.11158634832486924</v>
      </c>
      <c r="AG731" s="8">
        <f t="shared" si="769"/>
        <v>4.6665293555313125E-2</v>
      </c>
      <c r="AH731" s="8">
        <f t="shared" si="769"/>
        <v>-0.13989148889998537</v>
      </c>
      <c r="AI731" s="8">
        <f t="shared" si="769"/>
        <v>-0.18197585908993386</v>
      </c>
      <c r="AJ731" s="8">
        <f t="shared" si="769"/>
        <v>-0.15028283804145726</v>
      </c>
      <c r="AK731" s="8">
        <f t="shared" si="769"/>
        <v>-0.20728792495404169</v>
      </c>
      <c r="AL731" s="8">
        <f t="shared" si="769"/>
        <v>5.3789447119863887E-2</v>
      </c>
      <c r="AM731" s="8">
        <f t="shared" si="769"/>
        <v>-0.14520264190588494</v>
      </c>
      <c r="AN731" s="16">
        <f t="shared" si="769"/>
        <v>-9.7290387541579815E-2</v>
      </c>
      <c r="AP731" s="21">
        <v>40664</v>
      </c>
      <c r="AQ731" s="8">
        <f t="shared" ref="AQ731:BH731" si="770">+AQ512/AQ500-1</f>
        <v>1.6175951662545929E-2</v>
      </c>
      <c r="AR731" s="8">
        <f t="shared" si="770"/>
        <v>-0.23616162574544297</v>
      </c>
      <c r="AS731" s="8">
        <f t="shared" si="770"/>
        <v>-0.10225590895358916</v>
      </c>
      <c r="AT731" s="8">
        <f t="shared" si="770"/>
        <v>8.654109256607323E-2</v>
      </c>
      <c r="AU731" s="8">
        <f t="shared" si="770"/>
        <v>-0.29227138816247478</v>
      </c>
      <c r="AV731" s="8">
        <f t="shared" si="770"/>
        <v>-0.20314318482881277</v>
      </c>
      <c r="AW731" s="8">
        <f t="shared" si="770"/>
        <v>6.6866171639841099E-2</v>
      </c>
      <c r="AX731" s="8">
        <f t="shared" si="770"/>
        <v>3.3445619537106897E-3</v>
      </c>
      <c r="AY731" s="8">
        <f t="shared" si="770"/>
        <v>-5.9908477974454089E-2</v>
      </c>
      <c r="AZ731" s="8">
        <f t="shared" si="770"/>
        <v>-1.0885157485188923E-2</v>
      </c>
      <c r="BA731" s="8">
        <f t="shared" si="770"/>
        <v>0.32960822320129557</v>
      </c>
      <c r="BB731" s="8">
        <f t="shared" si="770"/>
        <v>-0.12943644727899617</v>
      </c>
      <c r="BC731" s="8">
        <f t="shared" si="770"/>
        <v>-0.13646954716217186</v>
      </c>
      <c r="BD731" s="8">
        <f t="shared" si="770"/>
        <v>-0.16215648685533646</v>
      </c>
      <c r="BE731" s="8">
        <f t="shared" si="770"/>
        <v>-0.24910821217227919</v>
      </c>
      <c r="BF731" s="8">
        <f t="shared" si="770"/>
        <v>0.13986538682772798</v>
      </c>
      <c r="BG731" s="8">
        <f t="shared" si="770"/>
        <v>-0.34073705948636834</v>
      </c>
      <c r="BH731" s="16">
        <f t="shared" si="770"/>
        <v>-7.1848580030284825E-2</v>
      </c>
    </row>
    <row r="732" spans="2:60" ht="16.5" hidden="1" customHeight="1" x14ac:dyDescent="0.25">
      <c r="B732" s="20">
        <v>40695</v>
      </c>
      <c r="C732" s="9">
        <f t="shared" ref="C732:T732" si="771">+C513/C501-1</f>
        <v>-0.13229987271228427</v>
      </c>
      <c r="D732" s="9">
        <f t="shared" si="771"/>
        <v>-0.16155583102997018</v>
      </c>
      <c r="E732" s="9">
        <f t="shared" si="771"/>
        <v>-0.23817232984011172</v>
      </c>
      <c r="F732" s="9">
        <f t="shared" si="771"/>
        <v>-6.5070357279099711E-2</v>
      </c>
      <c r="G732" s="9">
        <f t="shared" si="771"/>
        <v>9.4745751963468239E-2</v>
      </c>
      <c r="H732" s="9">
        <f t="shared" si="771"/>
        <v>-8.5891661724431856E-2</v>
      </c>
      <c r="I732" s="9">
        <f t="shared" si="771"/>
        <v>-0.23297909502145075</v>
      </c>
      <c r="J732" s="9">
        <f t="shared" si="771"/>
        <v>-0.19440858206143097</v>
      </c>
      <c r="K732" s="9">
        <f t="shared" si="771"/>
        <v>-0.15652853180689774</v>
      </c>
      <c r="L732" s="9">
        <f t="shared" si="771"/>
        <v>-0.12624839801974319</v>
      </c>
      <c r="M732" s="9">
        <f t="shared" si="771"/>
        <v>-2.6281386692353581E-2</v>
      </c>
      <c r="N732" s="9">
        <f t="shared" si="771"/>
        <v>-0.16529144089506453</v>
      </c>
      <c r="O732" s="9">
        <f t="shared" si="771"/>
        <v>-8.4642493326282486E-2</v>
      </c>
      <c r="P732" s="9">
        <f t="shared" si="771"/>
        <v>-0.14399938649555055</v>
      </c>
      <c r="Q732" s="9">
        <f t="shared" si="771"/>
        <v>-5.3588508493364495E-2</v>
      </c>
      <c r="R732" s="9">
        <f t="shared" si="771"/>
        <v>-7.2941968027495641E-4</v>
      </c>
      <c r="S732" s="9">
        <f t="shared" si="771"/>
        <v>-0.23052133730737034</v>
      </c>
      <c r="T732" s="17">
        <f t="shared" si="771"/>
        <v>-0.11991083747010611</v>
      </c>
      <c r="V732" s="20">
        <v>40695</v>
      </c>
      <c r="W732" s="9">
        <f t="shared" ref="W732:AN732" si="772">+W513/W501-1</f>
        <v>-0.11891671884470856</v>
      </c>
      <c r="X732" s="9">
        <f t="shared" si="772"/>
        <v>-9.4445698764028863E-2</v>
      </c>
      <c r="Y732" s="9">
        <f t="shared" si="772"/>
        <v>-0.19526504360501784</v>
      </c>
      <c r="Z732" s="9">
        <f t="shared" si="772"/>
        <v>-6.6226855340737134E-2</v>
      </c>
      <c r="AA732" s="9">
        <f t="shared" si="772"/>
        <v>-5.2248269073814635E-2</v>
      </c>
      <c r="AB732" s="9">
        <f t="shared" si="772"/>
        <v>-2.5156431213266828E-2</v>
      </c>
      <c r="AC732" s="9">
        <f t="shared" si="772"/>
        <v>-0.19869050363113994</v>
      </c>
      <c r="AD732" s="9">
        <f t="shared" si="772"/>
        <v>-0.2024720710814224</v>
      </c>
      <c r="AE732" s="9">
        <f t="shared" si="772"/>
        <v>-0.17590663853519739</v>
      </c>
      <c r="AF732" s="9">
        <f t="shared" si="772"/>
        <v>-0.13537538300198448</v>
      </c>
      <c r="AG732" s="9">
        <f t="shared" si="772"/>
        <v>4.8770964021342733E-2</v>
      </c>
      <c r="AH732" s="9">
        <f t="shared" si="772"/>
        <v>-0.14114749714389851</v>
      </c>
      <c r="AI732" s="9">
        <f t="shared" si="772"/>
        <v>-9.9152828258074144E-2</v>
      </c>
      <c r="AJ732" s="9">
        <f t="shared" si="772"/>
        <v>-0.16727035786577438</v>
      </c>
      <c r="AK732" s="9">
        <f t="shared" si="772"/>
        <v>-3.0604706967833684E-2</v>
      </c>
      <c r="AL732" s="9">
        <f t="shared" si="772"/>
        <v>4.4910194317857366E-2</v>
      </c>
      <c r="AM732" s="9">
        <f t="shared" si="772"/>
        <v>-0.22089349241990519</v>
      </c>
      <c r="AN732" s="17">
        <f t="shared" si="772"/>
        <v>-0.12382147637407104</v>
      </c>
      <c r="AP732" s="20">
        <v>40695</v>
      </c>
      <c r="AQ732" s="9">
        <f t="shared" ref="AQ732:BH732" si="773">+AQ513/AQ501-1</f>
        <v>-0.14520350010241323</v>
      </c>
      <c r="AR732" s="9">
        <f t="shared" si="773"/>
        <v>-0.39860226743100458</v>
      </c>
      <c r="AS732" s="9">
        <f t="shared" si="773"/>
        <v>-0.19271033553972394</v>
      </c>
      <c r="AT732" s="9">
        <f t="shared" si="773"/>
        <v>-8.4714101259394825E-2</v>
      </c>
      <c r="AU732" s="9">
        <f t="shared" si="773"/>
        <v>0.49691927885873355</v>
      </c>
      <c r="AV732" s="9">
        <f t="shared" si="773"/>
        <v>-0.17778008555022995</v>
      </c>
      <c r="AW732" s="9">
        <f t="shared" si="773"/>
        <v>-0.27390628818252305</v>
      </c>
      <c r="AX732" s="9">
        <f t="shared" si="773"/>
        <v>-0.16614866107890425</v>
      </c>
      <c r="AY732" s="9">
        <f t="shared" si="773"/>
        <v>-5.4191986443000495E-2</v>
      </c>
      <c r="AZ732" s="9">
        <f t="shared" si="773"/>
        <v>-9.967693866352989E-2</v>
      </c>
      <c r="BA732" s="9">
        <f t="shared" si="773"/>
        <v>-0.23994837727229312</v>
      </c>
      <c r="BB732" s="9">
        <f t="shared" si="773"/>
        <v>-0.1151385625763377</v>
      </c>
      <c r="BC732" s="9">
        <f t="shared" si="773"/>
        <v>-6.7894177561079738E-3</v>
      </c>
      <c r="BD732" s="9">
        <f t="shared" si="773"/>
        <v>-7.2402131199090891E-2</v>
      </c>
      <c r="BE732" s="9">
        <f t="shared" si="773"/>
        <v>-0.19449960338507344</v>
      </c>
      <c r="BF732" s="9">
        <f t="shared" si="773"/>
        <v>-0.3439063168622748</v>
      </c>
      <c r="BG732" s="9">
        <f t="shared" si="773"/>
        <v>-0.14996384996766055</v>
      </c>
      <c r="BH732" s="17">
        <f t="shared" si="773"/>
        <v>-7.9202069769533812E-2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-1.3096698926401862E-2</v>
      </c>
      <c r="D733" s="8">
        <f t="shared" si="774"/>
        <v>-8.8488301527980262E-3</v>
      </c>
      <c r="E733" s="8">
        <f t="shared" si="774"/>
        <v>-4.3905937982219534E-2</v>
      </c>
      <c r="F733" s="8">
        <f t="shared" si="774"/>
        <v>4.2061364193280326E-2</v>
      </c>
      <c r="G733" s="8">
        <f t="shared" si="774"/>
        <v>-8.7606844126077665E-2</v>
      </c>
      <c r="H733" s="8">
        <f t="shared" si="774"/>
        <v>2.5682827775308725E-2</v>
      </c>
      <c r="I733" s="8">
        <f t="shared" si="774"/>
        <v>-4.5675804832759126E-2</v>
      </c>
      <c r="J733" s="8">
        <f t="shared" si="774"/>
        <v>1.4750821722204099E-2</v>
      </c>
      <c r="K733" s="8">
        <f t="shared" si="774"/>
        <v>-6.3026413673081705E-2</v>
      </c>
      <c r="L733" s="8">
        <f t="shared" si="774"/>
        <v>-8.0809955513380882E-2</v>
      </c>
      <c r="M733" s="8">
        <f t="shared" si="774"/>
        <v>0.11954576355095736</v>
      </c>
      <c r="N733" s="8">
        <f t="shared" si="774"/>
        <v>0.11116961079714582</v>
      </c>
      <c r="O733" s="8">
        <f t="shared" si="774"/>
        <v>-8.8488207220247972E-2</v>
      </c>
      <c r="P733" s="8">
        <f t="shared" si="774"/>
        <v>-6.1102800267578639E-2</v>
      </c>
      <c r="Q733" s="8">
        <f t="shared" si="774"/>
        <v>4.4435286308035282E-2</v>
      </c>
      <c r="R733" s="8">
        <f t="shared" si="774"/>
        <v>-5.4030615988710173E-2</v>
      </c>
      <c r="S733" s="8">
        <f t="shared" si="774"/>
        <v>-8.3027336447595079E-2</v>
      </c>
      <c r="T733" s="16">
        <f t="shared" si="774"/>
        <v>-3.6871224453254192E-2</v>
      </c>
      <c r="V733" s="21">
        <v>40725</v>
      </c>
      <c r="W733" s="8">
        <f t="shared" ref="W733:AN733" si="775">+W514/W502-1</f>
        <v>1.2275261422518557E-3</v>
      </c>
      <c r="X733" s="8">
        <f t="shared" si="775"/>
        <v>2.234040382198077E-2</v>
      </c>
      <c r="Y733" s="8">
        <f t="shared" si="775"/>
        <v>2.8185426713620343E-2</v>
      </c>
      <c r="Z733" s="8">
        <f t="shared" si="775"/>
        <v>8.6478736368726938E-3</v>
      </c>
      <c r="AA733" s="8">
        <f t="shared" si="775"/>
        <v>-0.12318836125634558</v>
      </c>
      <c r="AB733" s="8">
        <f t="shared" si="775"/>
        <v>-6.3836341972090427E-2</v>
      </c>
      <c r="AC733" s="8">
        <f t="shared" si="775"/>
        <v>-0.11002404197713445</v>
      </c>
      <c r="AD733" s="8">
        <f t="shared" si="775"/>
        <v>0.16691079405192344</v>
      </c>
      <c r="AE733" s="8">
        <f t="shared" si="775"/>
        <v>-3.7793897723033321E-2</v>
      </c>
      <c r="AF733" s="8">
        <f t="shared" si="775"/>
        <v>-8.301227332856409E-2</v>
      </c>
      <c r="AG733" s="8">
        <f t="shared" si="775"/>
        <v>9.4621436599313213E-2</v>
      </c>
      <c r="AH733" s="8">
        <f t="shared" si="775"/>
        <v>0.19800128480790713</v>
      </c>
      <c r="AI733" s="8">
        <f t="shared" si="775"/>
        <v>-9.7695339596672315E-2</v>
      </c>
      <c r="AJ733" s="8">
        <f t="shared" si="775"/>
        <v>-5.7766539586417975E-2</v>
      </c>
      <c r="AK733" s="8">
        <f t="shared" si="775"/>
        <v>3.0633093769764308E-2</v>
      </c>
      <c r="AL733" s="8">
        <f t="shared" si="775"/>
        <v>-5.0120553861319417E-2</v>
      </c>
      <c r="AM733" s="8">
        <f t="shared" si="775"/>
        <v>-5.0555398881775737E-2</v>
      </c>
      <c r="AN733" s="16">
        <f t="shared" si="775"/>
        <v>-3.4212541384169404E-2</v>
      </c>
      <c r="AP733" s="21">
        <v>40725</v>
      </c>
      <c r="AQ733" s="8">
        <f t="shared" ref="AQ733:BH733" si="776">+AQ514/AQ502-1</f>
        <v>-7.4119251063684E-2</v>
      </c>
      <c r="AR733" s="8">
        <f t="shared" si="776"/>
        <v>-0.16018816920193946</v>
      </c>
      <c r="AS733" s="8">
        <f t="shared" si="776"/>
        <v>-0.23530188663895024</v>
      </c>
      <c r="AT733" s="8">
        <f t="shared" si="776"/>
        <v>9.8388919189471569E-2</v>
      </c>
      <c r="AU733" s="8">
        <f t="shared" si="776"/>
        <v>2.1927246553387292E-2</v>
      </c>
      <c r="AV733" s="8">
        <f t="shared" si="776"/>
        <v>0.20805771720704103</v>
      </c>
      <c r="AW733" s="8">
        <f t="shared" si="776"/>
        <v>3.2362339839467902E-2</v>
      </c>
      <c r="AX733" s="8">
        <f t="shared" si="776"/>
        <v>-0.19211529384034254</v>
      </c>
      <c r="AY733" s="8">
        <f t="shared" si="776"/>
        <v>-0.14404905377626953</v>
      </c>
      <c r="AZ733" s="8">
        <f t="shared" si="776"/>
        <v>-9.8420618671854365E-2</v>
      </c>
      <c r="BA733" s="8">
        <f t="shared" si="776"/>
        <v>0.1218986224683698</v>
      </c>
      <c r="BB733" s="8">
        <f t="shared" si="776"/>
        <v>-8.2137739786613317E-2</v>
      </c>
      <c r="BC733" s="8">
        <f t="shared" si="776"/>
        <v>-7.8973828470223828E-2</v>
      </c>
      <c r="BD733" s="8">
        <f t="shared" si="776"/>
        <v>-4.9846790653499728E-2</v>
      </c>
      <c r="BE733" s="8">
        <f t="shared" si="776"/>
        <v>-0.23877539606563281</v>
      </c>
      <c r="BF733" s="8">
        <f t="shared" si="776"/>
        <v>-0.23171013737853197</v>
      </c>
      <c r="BG733" s="8">
        <f t="shared" si="776"/>
        <v>-0.14787633079868912</v>
      </c>
      <c r="BH733" s="16">
        <f t="shared" si="776"/>
        <v>-7.5201136174373517E-2</v>
      </c>
    </row>
    <row r="734" spans="2:60" ht="16.5" hidden="1" customHeight="1" x14ac:dyDescent="0.25">
      <c r="B734" s="20">
        <v>40756</v>
      </c>
      <c r="C734" s="9">
        <f t="shared" ref="C734:T734" si="777">+C515/C503-1</f>
        <v>7.6822183421745738E-2</v>
      </c>
      <c r="D734" s="9">
        <f t="shared" si="777"/>
        <v>-3.8960431684426644E-2</v>
      </c>
      <c r="E734" s="9">
        <f t="shared" si="777"/>
        <v>8.6549041950334971E-2</v>
      </c>
      <c r="F734" s="9">
        <f t="shared" si="777"/>
        <v>-2.8733367131276277E-2</v>
      </c>
      <c r="G734" s="9">
        <f t="shared" si="777"/>
        <v>-7.2794558265275588E-3</v>
      </c>
      <c r="H734" s="9">
        <f t="shared" si="777"/>
        <v>-0.13020954685042652</v>
      </c>
      <c r="I734" s="9">
        <f t="shared" si="777"/>
        <v>-4.9535214827658658E-2</v>
      </c>
      <c r="J734" s="9">
        <f t="shared" si="777"/>
        <v>7.0855637315557773E-2</v>
      </c>
      <c r="K734" s="9">
        <f t="shared" si="777"/>
        <v>-8.953462201438056E-2</v>
      </c>
      <c r="L734" s="9">
        <f t="shared" si="777"/>
        <v>-0.16506597563341041</v>
      </c>
      <c r="M734" s="9">
        <f t="shared" si="777"/>
        <v>-6.1313466474564815E-2</v>
      </c>
      <c r="N734" s="9">
        <f t="shared" si="777"/>
        <v>-8.236263936086885E-2</v>
      </c>
      <c r="O734" s="9">
        <f t="shared" si="777"/>
        <v>-5.9236414943377835E-2</v>
      </c>
      <c r="P734" s="9">
        <f t="shared" si="777"/>
        <v>-0.12897801809538756</v>
      </c>
      <c r="Q734" s="9">
        <f t="shared" si="777"/>
        <v>0.12933073214409418</v>
      </c>
      <c r="R734" s="9">
        <f t="shared" si="777"/>
        <v>-9.5399908939672096E-2</v>
      </c>
      <c r="S734" s="9">
        <f t="shared" si="777"/>
        <v>-0.2415638713893079</v>
      </c>
      <c r="T734" s="17">
        <f t="shared" si="777"/>
        <v>-2.7379739280934401E-2</v>
      </c>
      <c r="V734" s="20">
        <v>40756</v>
      </c>
      <c r="W734" s="9">
        <f t="shared" ref="W734:AN734" si="778">+W515/W503-1</f>
        <v>5.2173330604851742E-2</v>
      </c>
      <c r="X734" s="9">
        <f t="shared" si="778"/>
        <v>1.9692307383945229E-2</v>
      </c>
      <c r="Y734" s="9">
        <f t="shared" si="778"/>
        <v>-2.7852336845383907E-2</v>
      </c>
      <c r="Z734" s="9">
        <f t="shared" si="778"/>
        <v>-3.6360396720372057E-2</v>
      </c>
      <c r="AA734" s="9">
        <f t="shared" si="778"/>
        <v>-5.095272479990931E-2</v>
      </c>
      <c r="AB734" s="9">
        <f t="shared" si="778"/>
        <v>-7.7305237447117259E-2</v>
      </c>
      <c r="AC734" s="9">
        <f t="shared" si="778"/>
        <v>-1.4975146423483188E-2</v>
      </c>
      <c r="AD734" s="9">
        <f t="shared" si="778"/>
        <v>1.5858482002621299E-2</v>
      </c>
      <c r="AE734" s="9">
        <f t="shared" si="778"/>
        <v>-0.11418005740360659</v>
      </c>
      <c r="AF734" s="9">
        <f t="shared" si="778"/>
        <v>-0.11058037968365786</v>
      </c>
      <c r="AG734" s="9">
        <f t="shared" si="778"/>
        <v>2.2298019405799341E-2</v>
      </c>
      <c r="AH734" s="9">
        <f t="shared" si="778"/>
        <v>-5.7173596760445866E-3</v>
      </c>
      <c r="AI734" s="9">
        <f t="shared" si="778"/>
        <v>3.8062779685915871E-2</v>
      </c>
      <c r="AJ734" s="9">
        <f t="shared" si="778"/>
        <v>-0.13772907096433951</v>
      </c>
      <c r="AK734" s="9">
        <f t="shared" si="778"/>
        <v>0.10252701695450384</v>
      </c>
      <c r="AL734" s="9">
        <f t="shared" si="778"/>
        <v>-0.218381252834979</v>
      </c>
      <c r="AM734" s="9">
        <f t="shared" si="778"/>
        <v>-0.25629267678451462</v>
      </c>
      <c r="AN734" s="17">
        <f t="shared" si="778"/>
        <v>-2.0578952186621646E-2</v>
      </c>
      <c r="AP734" s="20">
        <v>40756</v>
      </c>
      <c r="AQ734" s="9">
        <f t="shared" ref="AQ734:BH734" si="779">+AQ515/AQ503-1</f>
        <v>0.12255413457235687</v>
      </c>
      <c r="AR734" s="9">
        <f t="shared" si="779"/>
        <v>-0.18883536301065251</v>
      </c>
      <c r="AS734" s="9">
        <f t="shared" si="779"/>
        <v>0.38010045642424273</v>
      </c>
      <c r="AT734" s="9">
        <f t="shared" si="779"/>
        <v>1.551812024676491E-2</v>
      </c>
      <c r="AU734" s="9">
        <f t="shared" si="779"/>
        <v>8.4946183443480816E-2</v>
      </c>
      <c r="AV734" s="9">
        <f t="shared" si="779"/>
        <v>-8.8532300714427858E-2</v>
      </c>
      <c r="AW734" s="9">
        <f t="shared" si="779"/>
        <v>-0.13909260614419194</v>
      </c>
      <c r="AX734" s="9">
        <f t="shared" si="779"/>
        <v>-2.3331780369700295E-2</v>
      </c>
      <c r="AY734" s="9">
        <f t="shared" si="779"/>
        <v>-3.4476529308662518E-2</v>
      </c>
      <c r="AZ734" s="9">
        <f t="shared" si="779"/>
        <v>-0.27748983636369595</v>
      </c>
      <c r="BA734" s="9">
        <f t="shared" si="779"/>
        <v>-0.24058908935918732</v>
      </c>
      <c r="BB734" s="9">
        <f t="shared" si="779"/>
        <v>-0.13486063873184417</v>
      </c>
      <c r="BC734" s="9">
        <f t="shared" si="779"/>
        <v>-0.37491533490315099</v>
      </c>
      <c r="BD734" s="9">
        <f t="shared" si="779"/>
        <v>-0.11986894470644838</v>
      </c>
      <c r="BE734" s="9">
        <f t="shared" si="779"/>
        <v>0.10899850416836121</v>
      </c>
      <c r="BF734" s="9">
        <f t="shared" si="779"/>
        <v>0.81402273269855607</v>
      </c>
      <c r="BG734" s="9">
        <f t="shared" si="779"/>
        <v>-4.2921177749501993E-2</v>
      </c>
      <c r="BH734" s="17">
        <f t="shared" si="779"/>
        <v>-7.2715639440255053E-2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-0.11844031514663589</v>
      </c>
      <c r="D735" s="8">
        <f t="shared" si="780"/>
        <v>-8.0633802642807284E-2</v>
      </c>
      <c r="E735" s="8">
        <f t="shared" si="780"/>
        <v>-6.1044557436503832E-2</v>
      </c>
      <c r="F735" s="8">
        <f t="shared" si="780"/>
        <v>1.7260642388347458E-2</v>
      </c>
      <c r="G735" s="8">
        <f t="shared" si="780"/>
        <v>-3.0086742350809992E-4</v>
      </c>
      <c r="H735" s="8">
        <f t="shared" si="780"/>
        <v>-9.9833916699241354E-2</v>
      </c>
      <c r="I735" s="8">
        <f t="shared" si="780"/>
        <v>-0.1416314282642176</v>
      </c>
      <c r="J735" s="8">
        <f t="shared" si="780"/>
        <v>-8.1032522890593484E-2</v>
      </c>
      <c r="K735" s="8">
        <f t="shared" si="780"/>
        <v>-0.12100957048748506</v>
      </c>
      <c r="L735" s="8">
        <f t="shared" si="780"/>
        <v>-5.867560802207461E-2</v>
      </c>
      <c r="M735" s="8">
        <f t="shared" si="780"/>
        <v>0.18301733955765354</v>
      </c>
      <c r="N735" s="8">
        <f t="shared" si="780"/>
        <v>-2.6780621151489936E-2</v>
      </c>
      <c r="O735" s="8">
        <f t="shared" si="780"/>
        <v>-3.4872928225967437E-2</v>
      </c>
      <c r="P735" s="8">
        <f t="shared" si="780"/>
        <v>-8.3599568414274739E-2</v>
      </c>
      <c r="Q735" s="8">
        <f t="shared" si="780"/>
        <v>-6.2123429237479932E-2</v>
      </c>
      <c r="R735" s="8">
        <f t="shared" si="780"/>
        <v>-0.11034711927204766</v>
      </c>
      <c r="S735" s="8">
        <f t="shared" si="780"/>
        <v>-0.14133359742500295</v>
      </c>
      <c r="T735" s="16">
        <f t="shared" si="780"/>
        <v>-6.6130882672209901E-2</v>
      </c>
      <c r="V735" s="21">
        <v>40787</v>
      </c>
      <c r="W735" s="8">
        <f t="shared" ref="W735:AN735" si="781">+W516/W504-1</f>
        <v>-9.0769787700965665E-2</v>
      </c>
      <c r="X735" s="8">
        <f t="shared" si="781"/>
        <v>-0.13550350955067625</v>
      </c>
      <c r="Y735" s="8">
        <f t="shared" si="781"/>
        <v>-3.996475638975816E-2</v>
      </c>
      <c r="Z735" s="8">
        <f t="shared" si="781"/>
        <v>1.287133443647881E-2</v>
      </c>
      <c r="AA735" s="8">
        <f t="shared" si="781"/>
        <v>-5.9103018630036752E-2</v>
      </c>
      <c r="AB735" s="8">
        <f t="shared" si="781"/>
        <v>-4.6268818770131004E-2</v>
      </c>
      <c r="AC735" s="8">
        <f t="shared" si="781"/>
        <v>-7.7283601052015594E-2</v>
      </c>
      <c r="AD735" s="8">
        <f t="shared" si="781"/>
        <v>-8.6868839570282463E-2</v>
      </c>
      <c r="AE735" s="8">
        <f t="shared" si="781"/>
        <v>-0.13086173617444263</v>
      </c>
      <c r="AF735" s="8">
        <f t="shared" si="781"/>
        <v>-9.0713238792836326E-2</v>
      </c>
      <c r="AG735" s="8">
        <f t="shared" si="781"/>
        <v>0.2881404554761271</v>
      </c>
      <c r="AH735" s="8">
        <f t="shared" si="781"/>
        <v>-3.0219182219867191E-3</v>
      </c>
      <c r="AI735" s="8">
        <f t="shared" si="781"/>
        <v>-7.5920325981749137E-2</v>
      </c>
      <c r="AJ735" s="8">
        <f t="shared" si="781"/>
        <v>-0.10060360745218888</v>
      </c>
      <c r="AK735" s="8">
        <f t="shared" si="781"/>
        <v>-0.15758951581923264</v>
      </c>
      <c r="AL735" s="8">
        <f t="shared" si="781"/>
        <v>-8.2895988999271641E-2</v>
      </c>
      <c r="AM735" s="8">
        <f t="shared" si="781"/>
        <v>-0.15353212924894732</v>
      </c>
      <c r="AN735" s="16">
        <f t="shared" si="781"/>
        <v>-8.2273619108393148E-2</v>
      </c>
      <c r="AP735" s="21">
        <v>40787</v>
      </c>
      <c r="AQ735" s="8">
        <f t="shared" ref="AQ735:BH735" si="782">+AQ516/AQ504-1</f>
        <v>-0.18985241512679119</v>
      </c>
      <c r="AR735" s="8">
        <f t="shared" si="782"/>
        <v>0.10186641088005421</v>
      </c>
      <c r="AS735" s="8">
        <f t="shared" si="782"/>
        <v>-0.15211727002588227</v>
      </c>
      <c r="AT735" s="8">
        <f t="shared" si="782"/>
        <v>1.4253720954838789E-2</v>
      </c>
      <c r="AU735" s="8">
        <f t="shared" si="782"/>
        <v>0.1569959244736483</v>
      </c>
      <c r="AV735" s="8">
        <f t="shared" si="782"/>
        <v>-0.17484793709387625</v>
      </c>
      <c r="AW735" s="8">
        <f t="shared" si="782"/>
        <v>-0.30960310478122222</v>
      </c>
      <c r="AX735" s="8">
        <f t="shared" si="782"/>
        <v>-8.1257081531111108E-2</v>
      </c>
      <c r="AY735" s="8">
        <f t="shared" si="782"/>
        <v>-8.1613811461797359E-2</v>
      </c>
      <c r="AZ735" s="8">
        <f t="shared" si="782"/>
        <v>-1.5120335795805739E-2</v>
      </c>
      <c r="BA735" s="8">
        <f t="shared" si="782"/>
        <v>9.2459230004648951E-3</v>
      </c>
      <c r="BB735" s="8">
        <f t="shared" si="782"/>
        <v>1.0241995919213265E-2</v>
      </c>
      <c r="BC735" s="8">
        <f t="shared" si="782"/>
        <v>0.2005793107013647</v>
      </c>
      <c r="BD735" s="8">
        <f t="shared" si="782"/>
        <v>-3.555113380850794E-2</v>
      </c>
      <c r="BE735" s="8">
        <f t="shared" si="782"/>
        <v>-4.0120147552121899E-2</v>
      </c>
      <c r="BF735" s="8">
        <f t="shared" si="782"/>
        <v>-0.26908743695409465</v>
      </c>
      <c r="BG735" s="8">
        <f t="shared" si="782"/>
        <v>-0.12563083439406753</v>
      </c>
      <c r="BH735" s="16">
        <f t="shared" si="782"/>
        <v>-3.6832341467775254E-2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-9.2314263309253519E-2</v>
      </c>
      <c r="D736" s="9">
        <f t="shared" si="783"/>
        <v>-7.7153752494609873E-2</v>
      </c>
      <c r="E736" s="9">
        <f t="shared" si="783"/>
        <v>2.2200749082120108E-2</v>
      </c>
      <c r="F736" s="9">
        <f t="shared" si="783"/>
        <v>-1.3946251079165473E-3</v>
      </c>
      <c r="G736" s="9">
        <f t="shared" si="783"/>
        <v>-4.4715868932899139E-2</v>
      </c>
      <c r="H736" s="9">
        <f t="shared" si="783"/>
        <v>-0.17377040673885336</v>
      </c>
      <c r="I736" s="9">
        <f t="shared" si="783"/>
        <v>-7.2162125464480531E-2</v>
      </c>
      <c r="J736" s="9">
        <f t="shared" si="783"/>
        <v>-0.28827091434073204</v>
      </c>
      <c r="K736" s="9">
        <f t="shared" si="783"/>
        <v>-0.10343176321535985</v>
      </c>
      <c r="L736" s="9">
        <f t="shared" si="783"/>
        <v>-0.17671586063590328</v>
      </c>
      <c r="M736" s="9">
        <f t="shared" si="783"/>
        <v>-0.13391279018306368</v>
      </c>
      <c r="N736" s="9">
        <f t="shared" si="783"/>
        <v>-0.13894399073191732</v>
      </c>
      <c r="O736" s="9">
        <f t="shared" si="783"/>
        <v>-0.12107208763188182</v>
      </c>
      <c r="P736" s="9">
        <f t="shared" si="783"/>
        <v>-5.6807610806093312E-3</v>
      </c>
      <c r="Q736" s="9">
        <f t="shared" si="783"/>
        <v>-2.2389559828983607E-4</v>
      </c>
      <c r="R736" s="9">
        <f t="shared" si="783"/>
        <v>-3.8777141927536118E-2</v>
      </c>
      <c r="S736" s="9">
        <f t="shared" si="783"/>
        <v>-0.14617684319099766</v>
      </c>
      <c r="T736" s="17">
        <f t="shared" si="783"/>
        <v>-0.10883969912523384</v>
      </c>
      <c r="V736" s="20">
        <v>40817</v>
      </c>
      <c r="W736" s="9">
        <f t="shared" ref="W736:AN736" si="784">+W517/W505-1</f>
        <v>-0.1001005487610227</v>
      </c>
      <c r="X736" s="9">
        <f t="shared" si="784"/>
        <v>-8.1736728782799917E-2</v>
      </c>
      <c r="Y736" s="9">
        <f t="shared" si="784"/>
        <v>-1.2038389232833402E-2</v>
      </c>
      <c r="Z736" s="9">
        <f t="shared" si="784"/>
        <v>7.5129712191908116E-3</v>
      </c>
      <c r="AA736" s="9">
        <f t="shared" si="784"/>
        <v>-2.975936449192651E-2</v>
      </c>
      <c r="AB736" s="9">
        <f t="shared" si="784"/>
        <v>-6.8614379839771256E-2</v>
      </c>
      <c r="AC736" s="9">
        <f t="shared" si="784"/>
        <v>-0.10560256434210868</v>
      </c>
      <c r="AD736" s="9">
        <f t="shared" si="784"/>
        <v>-0.32605721305367086</v>
      </c>
      <c r="AE736" s="9">
        <f t="shared" si="784"/>
        <v>-0.10145191390857689</v>
      </c>
      <c r="AF736" s="9">
        <f t="shared" si="784"/>
        <v>-0.158503849318964</v>
      </c>
      <c r="AG736" s="9">
        <f t="shared" si="784"/>
        <v>-8.32164321474409E-2</v>
      </c>
      <c r="AH736" s="9">
        <f t="shared" si="784"/>
        <v>-4.5586971014917932E-2</v>
      </c>
      <c r="AI736" s="9">
        <f t="shared" si="784"/>
        <v>-0.16062547847526998</v>
      </c>
      <c r="AJ736" s="9">
        <f t="shared" si="784"/>
        <v>1.4815929779402603E-2</v>
      </c>
      <c r="AK736" s="9">
        <f t="shared" si="784"/>
        <v>-1.6261172429412385E-2</v>
      </c>
      <c r="AL736" s="9">
        <f t="shared" si="784"/>
        <v>-7.2850584096832538E-2</v>
      </c>
      <c r="AM736" s="9">
        <f t="shared" si="784"/>
        <v>-8.9651388828946743E-2</v>
      </c>
      <c r="AN736" s="17">
        <f t="shared" si="784"/>
        <v>-0.11357197760233517</v>
      </c>
      <c r="AP736" s="20">
        <v>40817</v>
      </c>
      <c r="AQ736" s="9">
        <f t="shared" ref="AQ736:BH736" si="785">+AQ517/AQ505-1</f>
        <v>-0.10999533550740459</v>
      </c>
      <c r="AR736" s="9">
        <f t="shared" si="785"/>
        <v>-0.22093586086949568</v>
      </c>
      <c r="AS736" s="9">
        <f t="shared" si="785"/>
        <v>9.757600576341563E-3</v>
      </c>
      <c r="AT736" s="9">
        <f t="shared" si="785"/>
        <v>-1.9133872275756025E-2</v>
      </c>
      <c r="AU736" s="9">
        <f t="shared" si="785"/>
        <v>-7.5923334194540781E-2</v>
      </c>
      <c r="AV736" s="9">
        <f t="shared" si="785"/>
        <v>-0.34526831559583182</v>
      </c>
      <c r="AW736" s="9">
        <f t="shared" si="785"/>
        <v>-4.9341935300874495E-2</v>
      </c>
      <c r="AX736" s="9">
        <f t="shared" si="785"/>
        <v>-0.25238022622194112</v>
      </c>
      <c r="AY736" s="9">
        <f t="shared" si="785"/>
        <v>-8.8272389656774752E-2</v>
      </c>
      <c r="AZ736" s="9">
        <f t="shared" si="785"/>
        <v>-0.19384961271285661</v>
      </c>
      <c r="BA736" s="9">
        <f t="shared" si="785"/>
        <v>-0.22402950383529774</v>
      </c>
      <c r="BB736" s="9">
        <f t="shared" si="785"/>
        <v>-0.19489444384083643</v>
      </c>
      <c r="BC736" s="9">
        <f t="shared" si="785"/>
        <v>4.6130746907988796E-2</v>
      </c>
      <c r="BD736" s="9">
        <f t="shared" si="785"/>
        <v>-2.6770892035047233E-2</v>
      </c>
      <c r="BE736" s="9">
        <f t="shared" si="785"/>
        <v>-0.13920017376365357</v>
      </c>
      <c r="BF736" s="9">
        <f t="shared" si="785"/>
        <v>0.28440805577668993</v>
      </c>
      <c r="BG736" s="9">
        <f t="shared" si="785"/>
        <v>-2.5949833528282951E-2</v>
      </c>
      <c r="BH736" s="17">
        <f t="shared" si="785"/>
        <v>-9.6714066000617382E-2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-6.4642234562555134E-2</v>
      </c>
      <c r="D737" s="8">
        <f t="shared" si="786"/>
        <v>0.14054156292919795</v>
      </c>
      <c r="E737" s="8">
        <f t="shared" si="786"/>
        <v>-4.7779331395365277E-2</v>
      </c>
      <c r="F737" s="8">
        <f t="shared" si="786"/>
        <v>4.3018311480584881E-2</v>
      </c>
      <c r="G737" s="8">
        <f t="shared" si="786"/>
        <v>0.14875742675025827</v>
      </c>
      <c r="H737" s="8">
        <f t="shared" si="786"/>
        <v>3.3269943032222971E-2</v>
      </c>
      <c r="I737" s="8">
        <f t="shared" si="786"/>
        <v>-0.14250682244978652</v>
      </c>
      <c r="J737" s="8">
        <f t="shared" si="786"/>
        <v>-4.1003459974113587E-2</v>
      </c>
      <c r="K737" s="8">
        <f t="shared" si="786"/>
        <v>-0.15414065738105021</v>
      </c>
      <c r="L737" s="8">
        <f t="shared" si="786"/>
        <v>-0.14743456907498365</v>
      </c>
      <c r="M737" s="8">
        <f t="shared" si="786"/>
        <v>-0.11631312961360973</v>
      </c>
      <c r="N737" s="8">
        <f t="shared" si="786"/>
        <v>-8.8781773745236436E-2</v>
      </c>
      <c r="O737" s="8">
        <f t="shared" si="786"/>
        <v>-0.22933917273156912</v>
      </c>
      <c r="P737" s="8">
        <f t="shared" si="786"/>
        <v>1.8674642644980421E-2</v>
      </c>
      <c r="Q737" s="8">
        <f t="shared" si="786"/>
        <v>8.4454903369145073E-2</v>
      </c>
      <c r="R737" s="8">
        <f t="shared" si="786"/>
        <v>-0.19065362408728903</v>
      </c>
      <c r="S737" s="8">
        <f t="shared" si="786"/>
        <v>-7.494344305374534E-2</v>
      </c>
      <c r="T737" s="16">
        <f t="shared" si="786"/>
        <v>-9.6191283651775095E-2</v>
      </c>
      <c r="V737" s="21">
        <v>40848</v>
      </c>
      <c r="W737" s="8">
        <f t="shared" ref="W737:AN737" si="787">+W518/W506-1</f>
        <v>-6.1147092971176487E-2</v>
      </c>
      <c r="X737" s="8">
        <f t="shared" si="787"/>
        <v>-0.1128632737004307</v>
      </c>
      <c r="Y737" s="8">
        <f t="shared" si="787"/>
        <v>-7.0988013939313088E-2</v>
      </c>
      <c r="Z737" s="8">
        <f t="shared" si="787"/>
        <v>2.5962304530271485E-2</v>
      </c>
      <c r="AA737" s="8">
        <f t="shared" si="787"/>
        <v>0.31670285203903159</v>
      </c>
      <c r="AB737" s="8">
        <f t="shared" si="787"/>
        <v>-6.5099192307349507E-2</v>
      </c>
      <c r="AC737" s="8">
        <f t="shared" si="787"/>
        <v>-0.11604421640523988</v>
      </c>
      <c r="AD737" s="8">
        <f t="shared" si="787"/>
        <v>-0.11566741060008123</v>
      </c>
      <c r="AE737" s="8">
        <f t="shared" si="787"/>
        <v>-0.16559288025412899</v>
      </c>
      <c r="AF737" s="8">
        <f t="shared" si="787"/>
        <v>-0.132563050453955</v>
      </c>
      <c r="AG737" s="8">
        <f t="shared" si="787"/>
        <v>-0.10337404162293051</v>
      </c>
      <c r="AH737" s="8">
        <f t="shared" si="787"/>
        <v>-1.5660229863397546E-2</v>
      </c>
      <c r="AI737" s="8">
        <f t="shared" si="787"/>
        <v>-0.22743065029160192</v>
      </c>
      <c r="AJ737" s="8">
        <f t="shared" si="787"/>
        <v>4.0983725545744587E-2</v>
      </c>
      <c r="AK737" s="8">
        <f t="shared" si="787"/>
        <v>9.5100752526804611E-2</v>
      </c>
      <c r="AL737" s="8">
        <f t="shared" si="787"/>
        <v>-0.19385450350608824</v>
      </c>
      <c r="AM737" s="8">
        <f t="shared" si="787"/>
        <v>-0.10367329074506526</v>
      </c>
      <c r="AN737" s="16">
        <f t="shared" si="787"/>
        <v>-9.7854220282447613E-2</v>
      </c>
      <c r="AP737" s="21">
        <v>40848</v>
      </c>
      <c r="AQ737" s="8">
        <f t="shared" ref="AQ737:BH737" si="788">+AQ518/AQ506-1</f>
        <v>-6.837974573576433E-2</v>
      </c>
      <c r="AR737" s="8">
        <f t="shared" si="788"/>
        <v>1.7181264608051126</v>
      </c>
      <c r="AS737" s="8">
        <f t="shared" si="788"/>
        <v>8.6796867612481954E-2</v>
      </c>
      <c r="AT737" s="8">
        <f t="shared" si="788"/>
        <v>8.7428502923325269E-2</v>
      </c>
      <c r="AU737" s="8">
        <f t="shared" si="788"/>
        <v>-0.17606477316784397</v>
      </c>
      <c r="AV737" s="8">
        <f t="shared" si="788"/>
        <v>0.20879458484584568</v>
      </c>
      <c r="AW737" s="8">
        <f t="shared" si="788"/>
        <v>-0.20250101419966027</v>
      </c>
      <c r="AX737" s="8">
        <f t="shared" si="788"/>
        <v>0.11746807868820452</v>
      </c>
      <c r="AY737" s="8">
        <f t="shared" si="788"/>
        <v>-0.14157054337947839</v>
      </c>
      <c r="AZ737" s="8">
        <f t="shared" si="788"/>
        <v>-0.16965800741538506</v>
      </c>
      <c r="BA737" s="8">
        <f t="shared" si="788"/>
        <v>-8.5317734330656814E-2</v>
      </c>
      <c r="BB737" s="8">
        <f t="shared" si="788"/>
        <v>-0.1358138865353179</v>
      </c>
      <c r="BC737" s="8">
        <f t="shared" si="788"/>
        <v>-0.30282264119085256</v>
      </c>
      <c r="BD737" s="8">
        <f t="shared" si="788"/>
        <v>-7.0360672191912221E-2</v>
      </c>
      <c r="BE737" s="8">
        <f t="shared" si="788"/>
        <v>-0.21893089362919005</v>
      </c>
      <c r="BF737" s="8">
        <f t="shared" si="788"/>
        <v>-5.8054307892623225E-2</v>
      </c>
      <c r="BG737" s="8">
        <f t="shared" si="788"/>
        <v>0.2075352198931868</v>
      </c>
      <c r="BH737" s="16">
        <f t="shared" si="788"/>
        <v>-0.10032833647985018</v>
      </c>
    </row>
    <row r="738" spans="2:60" ht="16.5" hidden="1" customHeight="1" x14ac:dyDescent="0.25">
      <c r="B738" s="20">
        <v>40878</v>
      </c>
      <c r="C738" s="9">
        <f t="shared" ref="C738:T738" si="789">+C519/C507-1</f>
        <v>-2.5716818204910119E-2</v>
      </c>
      <c r="D738" s="9">
        <f t="shared" si="789"/>
        <v>-0.15048539253054605</v>
      </c>
      <c r="E738" s="9">
        <f t="shared" si="789"/>
        <v>2.7538745119102925E-2</v>
      </c>
      <c r="F738" s="9">
        <f t="shared" si="789"/>
        <v>4.1896905837286003E-2</v>
      </c>
      <c r="G738" s="9">
        <f t="shared" si="789"/>
        <v>-0.21699991249634287</v>
      </c>
      <c r="H738" s="9">
        <f t="shared" si="789"/>
        <v>-0.13183729269804512</v>
      </c>
      <c r="I738" s="9">
        <f t="shared" si="789"/>
        <v>-3.2212484546582432E-2</v>
      </c>
      <c r="J738" s="9">
        <f t="shared" si="789"/>
        <v>7.4652731485775226E-2</v>
      </c>
      <c r="K738" s="9">
        <f t="shared" si="789"/>
        <v>-0.10380339082717638</v>
      </c>
      <c r="L738" s="9">
        <f t="shared" si="789"/>
        <v>-0.12325584419374291</v>
      </c>
      <c r="M738" s="9">
        <f t="shared" si="789"/>
        <v>5.4185269004218828E-3</v>
      </c>
      <c r="N738" s="9">
        <f t="shared" si="789"/>
        <v>-3.3013674473096333E-2</v>
      </c>
      <c r="O738" s="9">
        <f t="shared" si="789"/>
        <v>6.4070130615440979E-2</v>
      </c>
      <c r="P738" s="9">
        <f t="shared" si="789"/>
        <v>-4.7888383249578892E-2</v>
      </c>
      <c r="Q738" s="9">
        <f t="shared" si="789"/>
        <v>-4.0733246004737156E-3</v>
      </c>
      <c r="R738" s="9">
        <f t="shared" si="789"/>
        <v>-0.1154527711909904</v>
      </c>
      <c r="S738" s="9">
        <f t="shared" si="789"/>
        <v>-0.13544993256699533</v>
      </c>
      <c r="T738" s="17">
        <f t="shared" si="789"/>
        <v>-2.3244298901908489E-2</v>
      </c>
      <c r="V738" s="20">
        <v>40878</v>
      </c>
      <c r="W738" s="9">
        <f t="shared" ref="W738:AN738" si="790">+W519/W507-1</f>
        <v>-4.2328156362319014E-2</v>
      </c>
      <c r="X738" s="9">
        <f t="shared" si="790"/>
        <v>-0.13372342195068787</v>
      </c>
      <c r="Y738" s="9">
        <f t="shared" si="790"/>
        <v>9.1532487084354353E-2</v>
      </c>
      <c r="Z738" s="9">
        <f t="shared" si="790"/>
        <v>6.2703296547528264E-3</v>
      </c>
      <c r="AA738" s="9">
        <f t="shared" si="790"/>
        <v>-0.28181846764500151</v>
      </c>
      <c r="AB738" s="9">
        <f t="shared" si="790"/>
        <v>-0.12641290582041087</v>
      </c>
      <c r="AC738" s="9">
        <f t="shared" si="790"/>
        <v>3.4119969472867107E-2</v>
      </c>
      <c r="AD738" s="9">
        <f t="shared" si="790"/>
        <v>0.13733136474951202</v>
      </c>
      <c r="AE738" s="9">
        <f t="shared" si="790"/>
        <v>-0.11704484252589398</v>
      </c>
      <c r="AF738" s="9">
        <f t="shared" si="790"/>
        <v>-0.10749491627274199</v>
      </c>
      <c r="AG738" s="9">
        <f t="shared" si="790"/>
        <v>9.3897755367275515E-2</v>
      </c>
      <c r="AH738" s="9">
        <f t="shared" si="790"/>
        <v>-6.3823096315929417E-2</v>
      </c>
      <c r="AI738" s="9">
        <f t="shared" si="790"/>
        <v>8.1553800913014785E-2</v>
      </c>
      <c r="AJ738" s="9">
        <f t="shared" si="790"/>
        <v>-5.851336710590882E-2</v>
      </c>
      <c r="AK738" s="9">
        <f t="shared" si="790"/>
        <v>3.0536541981791121E-2</v>
      </c>
      <c r="AL738" s="9">
        <f t="shared" si="790"/>
        <v>-0.11589225131746783</v>
      </c>
      <c r="AM738" s="9">
        <f t="shared" si="790"/>
        <v>-0.13201493498115191</v>
      </c>
      <c r="AN738" s="17">
        <f t="shared" si="790"/>
        <v>-1.1851064652830146E-2</v>
      </c>
      <c r="AP738" s="20">
        <v>40878</v>
      </c>
      <c r="AQ738" s="9">
        <f t="shared" ref="AQ738:BH738" si="791">+AQ519/AQ507-1</f>
        <v>-1.3706412542802804E-2</v>
      </c>
      <c r="AR738" s="9">
        <f t="shared" si="791"/>
        <v>-0.27447087768908718</v>
      </c>
      <c r="AS738" s="9">
        <f t="shared" si="791"/>
        <v>6.4615743297146366E-2</v>
      </c>
      <c r="AT738" s="9">
        <f t="shared" si="791"/>
        <v>0.12939090517060103</v>
      </c>
      <c r="AU738" s="9">
        <f t="shared" si="791"/>
        <v>-1.5466044629835252E-2</v>
      </c>
      <c r="AV738" s="9">
        <f t="shared" si="791"/>
        <v>-0.1120443532337605</v>
      </c>
      <c r="AW738" s="9">
        <f t="shared" si="791"/>
        <v>-9.4482729000621268E-2</v>
      </c>
      <c r="AX738" s="9">
        <f t="shared" si="791"/>
        <v>-0.16352567060273437</v>
      </c>
      <c r="AY738" s="9">
        <f t="shared" si="791"/>
        <v>-5.4803550514002541E-2</v>
      </c>
      <c r="AZ738" s="9">
        <f t="shared" si="791"/>
        <v>-0.13529314428983086</v>
      </c>
      <c r="BA738" s="9">
        <f t="shared" si="791"/>
        <v>-9.3590295933215439E-2</v>
      </c>
      <c r="BB738" s="9">
        <f t="shared" si="791"/>
        <v>-8.4364831039382193E-2</v>
      </c>
      <c r="BC738" s="9">
        <f t="shared" si="791"/>
        <v>-0.14001289741115985</v>
      </c>
      <c r="BD738" s="9">
        <f t="shared" si="791"/>
        <v>-1.0789330073616377E-2</v>
      </c>
      <c r="BE738" s="9">
        <f t="shared" si="791"/>
        <v>-0.13534840826065941</v>
      </c>
      <c r="BF738" s="9">
        <f t="shared" si="791"/>
        <v>-9.8187266813522855E-2</v>
      </c>
      <c r="BG738" s="9">
        <f t="shared" si="791"/>
        <v>-2.0686845551447841E-2</v>
      </c>
      <c r="BH738" s="17">
        <f t="shared" si="791"/>
        <v>-8.1374372538018269E-2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-0.10295439415496099</v>
      </c>
      <c r="D739" s="8">
        <f t="shared" si="792"/>
        <v>-0.26923523413288331</v>
      </c>
      <c r="E739" s="8">
        <f t="shared" si="792"/>
        <v>-0.17621770042292262</v>
      </c>
      <c r="F739" s="8">
        <f t="shared" si="792"/>
        <v>-5.5518125678790997E-2</v>
      </c>
      <c r="G739" s="8">
        <f t="shared" si="792"/>
        <v>-0.12474320937863703</v>
      </c>
      <c r="H739" s="8">
        <f t="shared" si="792"/>
        <v>-8.9272144328806813E-2</v>
      </c>
      <c r="I739" s="8">
        <f t="shared" si="792"/>
        <v>-9.46406925660358E-2</v>
      </c>
      <c r="J739" s="8">
        <f t="shared" si="792"/>
        <v>-0.34670492071675618</v>
      </c>
      <c r="K739" s="8">
        <f t="shared" si="792"/>
        <v>-0.13603654843790736</v>
      </c>
      <c r="L739" s="8">
        <f t="shared" si="792"/>
        <v>-0.22840751330621356</v>
      </c>
      <c r="M739" s="8">
        <f t="shared" si="792"/>
        <v>-0.23703500310746617</v>
      </c>
      <c r="N739" s="8">
        <f t="shared" si="792"/>
        <v>-0.15014634895816203</v>
      </c>
      <c r="O739" s="8">
        <f t="shared" si="792"/>
        <v>-5.7267459237109852E-2</v>
      </c>
      <c r="P739" s="8">
        <f t="shared" si="792"/>
        <v>-0.17005764895463682</v>
      </c>
      <c r="Q739" s="8">
        <f t="shared" si="792"/>
        <v>-0.14102826930661572</v>
      </c>
      <c r="R739" s="8">
        <f t="shared" si="792"/>
        <v>-0.14426608531398677</v>
      </c>
      <c r="S739" s="8">
        <f t="shared" si="792"/>
        <v>-0.11724249589120839</v>
      </c>
      <c r="T739" s="16">
        <f t="shared" si="792"/>
        <v>-0.15133932734234734</v>
      </c>
      <c r="V739" s="21">
        <v>40909</v>
      </c>
      <c r="W739" s="8">
        <f t="shared" ref="W739:AN739" si="793">+W520/W508-1</f>
        <v>-0.11038013981520145</v>
      </c>
      <c r="X739" s="8">
        <f t="shared" si="793"/>
        <v>-0.32280784388397421</v>
      </c>
      <c r="Y739" s="8">
        <f t="shared" si="793"/>
        <v>-0.22992409337834907</v>
      </c>
      <c r="Z739" s="8">
        <f t="shared" si="793"/>
        <v>-0.18266679122030427</v>
      </c>
      <c r="AA739" s="8">
        <f t="shared" si="793"/>
        <v>-0.14613471675598055</v>
      </c>
      <c r="AB739" s="8">
        <f t="shared" si="793"/>
        <v>3.9359185388134321E-2</v>
      </c>
      <c r="AC739" s="8">
        <f t="shared" si="793"/>
        <v>-0.16072569362841971</v>
      </c>
      <c r="AD739" s="8">
        <f t="shared" si="793"/>
        <v>-0.4205675336650847</v>
      </c>
      <c r="AE739" s="8">
        <f t="shared" si="793"/>
        <v>-0.12072072736016881</v>
      </c>
      <c r="AF739" s="8">
        <f t="shared" si="793"/>
        <v>-0.23373587977427168</v>
      </c>
      <c r="AG739" s="8">
        <f t="shared" si="793"/>
        <v>-0.22234728548818794</v>
      </c>
      <c r="AH739" s="8">
        <f t="shared" si="793"/>
        <v>-0.18703083650380414</v>
      </c>
      <c r="AI739" s="8">
        <f t="shared" si="793"/>
        <v>-7.82706185255021E-2</v>
      </c>
      <c r="AJ739" s="8">
        <f t="shared" si="793"/>
        <v>-0.2240779422646153</v>
      </c>
      <c r="AK739" s="8">
        <f t="shared" si="793"/>
        <v>-0.10377174920918397</v>
      </c>
      <c r="AL739" s="8">
        <f t="shared" si="793"/>
        <v>-0.13314811653836722</v>
      </c>
      <c r="AM739" s="8">
        <f t="shared" si="793"/>
        <v>-0.12294396913569972</v>
      </c>
      <c r="AN739" s="16">
        <f t="shared" si="793"/>
        <v>-0.1674034984542202</v>
      </c>
      <c r="AP739" s="21">
        <v>40909</v>
      </c>
      <c r="AQ739" s="8">
        <f t="shared" ref="AQ739:BH739" si="794">+AQ520/AQ508-1</f>
        <v>-9.9300583188224101E-2</v>
      </c>
      <c r="AR739" s="8">
        <f t="shared" si="794"/>
        <v>0.1051715874630661</v>
      </c>
      <c r="AS739" s="8">
        <f t="shared" si="794"/>
        <v>0.12522167430233511</v>
      </c>
      <c r="AT739" s="8">
        <f t="shared" si="794"/>
        <v>0.17656878020580002</v>
      </c>
      <c r="AU739" s="8">
        <f t="shared" si="794"/>
        <v>-7.5102896257863594E-2</v>
      </c>
      <c r="AV739" s="8">
        <f t="shared" si="794"/>
        <v>-5.5463129699293789E-2</v>
      </c>
      <c r="AW739" s="8">
        <f t="shared" si="794"/>
        <v>-0.12607315515812145</v>
      </c>
      <c r="AX739" s="8">
        <f t="shared" si="794"/>
        <v>-0.22297456822376549</v>
      </c>
      <c r="AY739" s="8">
        <f t="shared" si="794"/>
        <v>-0.18513264517236239</v>
      </c>
      <c r="AZ739" s="8">
        <f t="shared" si="794"/>
        <v>-0.19059609795712651</v>
      </c>
      <c r="BA739" s="8">
        <f t="shared" si="794"/>
        <v>-0.11166979031532165</v>
      </c>
      <c r="BB739" s="8">
        <f t="shared" si="794"/>
        <v>-5.9870367576574157E-2</v>
      </c>
      <c r="BC739" s="8">
        <f t="shared" si="794"/>
        <v>0.14231765041251632</v>
      </c>
      <c r="BD739" s="8">
        <f t="shared" si="794"/>
        <v>-6.1106832990772353E-2</v>
      </c>
      <c r="BE739" s="8">
        <f t="shared" si="794"/>
        <v>-0.24331242519871887</v>
      </c>
      <c r="BF739" s="8">
        <f t="shared" si="794"/>
        <v>-0.33018372117103134</v>
      </c>
      <c r="BG739" s="8">
        <f t="shared" si="794"/>
        <v>-0.2814122316980604</v>
      </c>
      <c r="BH739" s="16">
        <f t="shared" si="794"/>
        <v>-8.337245775367208E-2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-7.1230883989100824E-2</v>
      </c>
      <c r="D740" s="9">
        <f t="shared" si="795"/>
        <v>-0.14015787205222419</v>
      </c>
      <c r="E740" s="9">
        <f t="shared" si="795"/>
        <v>-0.14596078875544249</v>
      </c>
      <c r="F740" s="9">
        <f t="shared" si="795"/>
        <v>-0.13975233715227897</v>
      </c>
      <c r="G740" s="9">
        <f t="shared" si="795"/>
        <v>2.1412644427349026E-2</v>
      </c>
      <c r="H740" s="9">
        <f t="shared" si="795"/>
        <v>-2.7213558514142644E-2</v>
      </c>
      <c r="I740" s="9">
        <f t="shared" si="795"/>
        <v>-0.12232676950741161</v>
      </c>
      <c r="J740" s="9">
        <f t="shared" si="795"/>
        <v>-0.14143887915562892</v>
      </c>
      <c r="K740" s="9">
        <f t="shared" si="795"/>
        <v>-7.4673238358830774E-2</v>
      </c>
      <c r="L740" s="9">
        <f t="shared" si="795"/>
        <v>6.3948901218916054E-2</v>
      </c>
      <c r="M740" s="9">
        <f t="shared" si="795"/>
        <v>-0.14652996669284923</v>
      </c>
      <c r="N740" s="9">
        <f t="shared" si="795"/>
        <v>5.7499527266486883E-3</v>
      </c>
      <c r="O740" s="9">
        <f t="shared" si="795"/>
        <v>-6.6980732488024608E-2</v>
      </c>
      <c r="P740" s="9">
        <f t="shared" si="795"/>
        <v>-0.18547620675138798</v>
      </c>
      <c r="Q740" s="9">
        <f t="shared" si="795"/>
        <v>5.3153747352839842E-2</v>
      </c>
      <c r="R740" s="9">
        <f t="shared" si="795"/>
        <v>-9.6495293565636908E-2</v>
      </c>
      <c r="S740" s="9">
        <f t="shared" si="795"/>
        <v>-0.14490185202534689</v>
      </c>
      <c r="T740" s="17">
        <f t="shared" si="795"/>
        <v>-5.5319059907432244E-2</v>
      </c>
      <c r="V740" s="20">
        <v>40940</v>
      </c>
      <c r="W740" s="9">
        <f t="shared" ref="W740:AN740" si="796">+W521/W509-1</f>
        <v>-4.7322319795733869E-2</v>
      </c>
      <c r="X740" s="9">
        <f t="shared" si="796"/>
        <v>-0.18115045710721978</v>
      </c>
      <c r="Y740" s="9">
        <f t="shared" si="796"/>
        <v>-0.15323223130068908</v>
      </c>
      <c r="Z740" s="9">
        <f t="shared" si="796"/>
        <v>-0.1107733403513651</v>
      </c>
      <c r="AA740" s="9">
        <f t="shared" si="796"/>
        <v>3.2747987970643821E-2</v>
      </c>
      <c r="AB740" s="9">
        <f t="shared" si="796"/>
        <v>-9.7336432539463225E-3</v>
      </c>
      <c r="AC740" s="9">
        <f t="shared" si="796"/>
        <v>-0.11149568446984215</v>
      </c>
      <c r="AD740" s="9">
        <f t="shared" si="796"/>
        <v>-0.19799241262162792</v>
      </c>
      <c r="AE740" s="9">
        <f t="shared" si="796"/>
        <v>-7.3344237945292434E-2</v>
      </c>
      <c r="AF740" s="9">
        <f t="shared" si="796"/>
        <v>-8.498121815198334E-2</v>
      </c>
      <c r="AG740" s="9">
        <f t="shared" si="796"/>
        <v>-0.21688232530764295</v>
      </c>
      <c r="AH740" s="9">
        <f t="shared" si="796"/>
        <v>1.1642942430250214E-2</v>
      </c>
      <c r="AI740" s="9">
        <f t="shared" si="796"/>
        <v>-6.7772928765108764E-2</v>
      </c>
      <c r="AJ740" s="9">
        <f t="shared" si="796"/>
        <v>-0.19078011561975539</v>
      </c>
      <c r="AK740" s="9">
        <f t="shared" si="796"/>
        <v>2.0047963504681077E-2</v>
      </c>
      <c r="AL740" s="9">
        <f t="shared" si="796"/>
        <v>-0.11574426081968381</v>
      </c>
      <c r="AM740" s="9">
        <f t="shared" si="796"/>
        <v>-0.18210939791375691</v>
      </c>
      <c r="AN740" s="17">
        <f t="shared" si="796"/>
        <v>-8.0436360173181787E-2</v>
      </c>
      <c r="AP740" s="20">
        <v>40940</v>
      </c>
      <c r="AQ740" s="9">
        <f t="shared" ref="AQ740:BH740" si="797">+AQ521/AQ509-1</f>
        <v>-0.12447127437869165</v>
      </c>
      <c r="AR740" s="9">
        <f t="shared" si="797"/>
        <v>-3.6864924255493148E-2</v>
      </c>
      <c r="AS740" s="9">
        <f t="shared" si="797"/>
        <v>-4.494455492730598E-2</v>
      </c>
      <c r="AT740" s="9">
        <f t="shared" si="797"/>
        <v>-0.16420915611731302</v>
      </c>
      <c r="AU740" s="9">
        <f t="shared" si="797"/>
        <v>-1.0039574254501971E-2</v>
      </c>
      <c r="AV740" s="9">
        <f t="shared" si="797"/>
        <v>-8.0531095231572536E-2</v>
      </c>
      <c r="AW740" s="9">
        <f t="shared" si="797"/>
        <v>-0.17800687940760074</v>
      </c>
      <c r="AX740" s="9">
        <f t="shared" si="797"/>
        <v>-0.10980443626741965</v>
      </c>
      <c r="AY740" s="9">
        <f t="shared" si="797"/>
        <v>-7.1437221639703341E-2</v>
      </c>
      <c r="AZ740" s="9">
        <f t="shared" si="797"/>
        <v>0.39915926227587284</v>
      </c>
      <c r="BA740" s="9">
        <f t="shared" si="797"/>
        <v>-1.0439377684467566E-2</v>
      </c>
      <c r="BB740" s="9">
        <f t="shared" si="797"/>
        <v>-1.4922130917519483E-2</v>
      </c>
      <c r="BC740" s="9">
        <f t="shared" si="797"/>
        <v>-2.0599615115209469E-2</v>
      </c>
      <c r="BD740" s="9">
        <f t="shared" si="797"/>
        <v>-0.17782329888635062</v>
      </c>
      <c r="BE740" s="9">
        <f t="shared" si="797"/>
        <v>3.9493619138057712E-2</v>
      </c>
      <c r="BF740" s="9">
        <f t="shared" si="797"/>
        <v>-7.718858324928024E-3</v>
      </c>
      <c r="BG740" s="9">
        <f t="shared" si="797"/>
        <v>-0.13196701565492563</v>
      </c>
      <c r="BH740" s="17">
        <f t="shared" si="797"/>
        <v>1.7240703923479428E-2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-0.15361016926595561</v>
      </c>
      <c r="D741" s="8">
        <f t="shared" si="798"/>
        <v>-0.14732237465417586</v>
      </c>
      <c r="E741" s="8">
        <f t="shared" si="798"/>
        <v>-2.6470727455617737E-2</v>
      </c>
      <c r="F741" s="8">
        <f t="shared" si="798"/>
        <v>1.59511526677103E-3</v>
      </c>
      <c r="G741" s="8">
        <f t="shared" si="798"/>
        <v>-4.845465097931323E-2</v>
      </c>
      <c r="H741" s="8">
        <f t="shared" si="798"/>
        <v>-0.12128113850806621</v>
      </c>
      <c r="I741" s="8">
        <f t="shared" si="798"/>
        <v>-0.18088757968045244</v>
      </c>
      <c r="J741" s="8">
        <f t="shared" si="798"/>
        <v>-0.40822583623194741</v>
      </c>
      <c r="K741" s="8">
        <f t="shared" si="798"/>
        <v>-0.1359907232212727</v>
      </c>
      <c r="L741" s="8">
        <f t="shared" si="798"/>
        <v>-0.13597373160075621</v>
      </c>
      <c r="M741" s="8">
        <f t="shared" si="798"/>
        <v>0.20532022679176354</v>
      </c>
      <c r="N741" s="8">
        <f t="shared" si="798"/>
        <v>-0.10191420153112329</v>
      </c>
      <c r="O741" s="8">
        <f t="shared" si="798"/>
        <v>-0.15517470291033142</v>
      </c>
      <c r="P741" s="8">
        <f t="shared" si="798"/>
        <v>-0.25838381672989574</v>
      </c>
      <c r="Q741" s="8">
        <f t="shared" si="798"/>
        <v>-9.2496423701107666E-2</v>
      </c>
      <c r="R741" s="8">
        <f t="shared" si="798"/>
        <v>-9.7686717792092148E-2</v>
      </c>
      <c r="S741" s="8">
        <f t="shared" si="798"/>
        <v>-4.962942083629307E-2</v>
      </c>
      <c r="T741" s="16">
        <f t="shared" si="798"/>
        <v>-0.14470719287767997</v>
      </c>
      <c r="V741" s="21">
        <v>40969</v>
      </c>
      <c r="W741" s="8">
        <f t="shared" ref="W741:AN741" si="799">+W522/W510-1</f>
        <v>-0.13514383764226057</v>
      </c>
      <c r="X741" s="8">
        <f t="shared" si="799"/>
        <v>-0.15809446385242765</v>
      </c>
      <c r="Y741" s="8">
        <f t="shared" si="799"/>
        <v>-3.3785933096387222E-2</v>
      </c>
      <c r="Z741" s="8">
        <f t="shared" si="799"/>
        <v>2.4754879935210417E-2</v>
      </c>
      <c r="AA741" s="8">
        <f t="shared" si="799"/>
        <v>-8.0843621220912931E-2</v>
      </c>
      <c r="AB741" s="8">
        <f t="shared" si="799"/>
        <v>-0.17239805408010866</v>
      </c>
      <c r="AC741" s="8">
        <f t="shared" si="799"/>
        <v>-0.13955281976176526</v>
      </c>
      <c r="AD741" s="8">
        <f t="shared" si="799"/>
        <v>-0.49900753355614968</v>
      </c>
      <c r="AE741" s="8">
        <f t="shared" si="799"/>
        <v>-0.16796057752440552</v>
      </c>
      <c r="AF741" s="8">
        <f t="shared" si="799"/>
        <v>-0.13728051186827772</v>
      </c>
      <c r="AG741" s="8">
        <f t="shared" si="799"/>
        <v>0.17458717990471362</v>
      </c>
      <c r="AH741" s="8">
        <f t="shared" si="799"/>
        <v>-0.13809589524437682</v>
      </c>
      <c r="AI741" s="8">
        <f t="shared" si="799"/>
        <v>-0.14672102299510004</v>
      </c>
      <c r="AJ741" s="8">
        <f t="shared" si="799"/>
        <v>-0.22970905753204407</v>
      </c>
      <c r="AK741" s="8">
        <f t="shared" si="799"/>
        <v>-0.15728390265797343</v>
      </c>
      <c r="AL741" s="8">
        <f t="shared" si="799"/>
        <v>-0.16407001280242439</v>
      </c>
      <c r="AM741" s="8">
        <f t="shared" si="799"/>
        <v>-6.4843532547469329E-2</v>
      </c>
      <c r="AN741" s="16">
        <f t="shared" si="799"/>
        <v>-0.15693244867446798</v>
      </c>
      <c r="AP741" s="21">
        <v>40969</v>
      </c>
      <c r="AQ741" s="8">
        <f t="shared" ref="AQ741:BH741" si="800">+AQ522/AQ510-1</f>
        <v>-0.20304636577978841</v>
      </c>
      <c r="AR741" s="8">
        <f t="shared" si="800"/>
        <v>-0.22688820111445396</v>
      </c>
      <c r="AS741" s="8">
        <f t="shared" si="800"/>
        <v>-2.4217529342975941E-2</v>
      </c>
      <c r="AT741" s="8">
        <f t="shared" si="800"/>
        <v>-5.6195314828616616E-2</v>
      </c>
      <c r="AU741" s="8">
        <f t="shared" si="800"/>
        <v>3.2751218793045656E-2</v>
      </c>
      <c r="AV741" s="8">
        <f t="shared" si="800"/>
        <v>0.12868440185978103</v>
      </c>
      <c r="AW741" s="8">
        <f t="shared" si="800"/>
        <v>-0.24845038756948745</v>
      </c>
      <c r="AX741" s="8">
        <f t="shared" si="800"/>
        <v>-0.2496582211514482</v>
      </c>
      <c r="AY741" s="8">
        <f t="shared" si="800"/>
        <v>-7.7071967165485145E-3</v>
      </c>
      <c r="AZ741" s="8">
        <f t="shared" si="800"/>
        <v>-0.12899096293624546</v>
      </c>
      <c r="BA741" s="8">
        <f t="shared" si="800"/>
        <v>0.32205011478378598</v>
      </c>
      <c r="BB741" s="8">
        <f t="shared" si="800"/>
        <v>-1.3760300410463944E-2</v>
      </c>
      <c r="BC741" s="8">
        <f t="shared" si="800"/>
        <v>-0.1895056146202565</v>
      </c>
      <c r="BD741" s="8">
        <f t="shared" si="800"/>
        <v>-0.306614179301826</v>
      </c>
      <c r="BE741" s="8">
        <f t="shared" si="800"/>
        <v>-1.3575472250645815E-2</v>
      </c>
      <c r="BF741" s="8">
        <f t="shared" si="800"/>
        <v>0.49048000244756462</v>
      </c>
      <c r="BG741" s="8">
        <f t="shared" si="800"/>
        <v>-0.21125443040718217</v>
      </c>
      <c r="BH741" s="16">
        <f t="shared" si="800"/>
        <v>-0.11494732546699671</v>
      </c>
    </row>
    <row r="742" spans="2:60" ht="16.5" hidden="1" customHeight="1" x14ac:dyDescent="0.25">
      <c r="B742" s="20">
        <v>41000</v>
      </c>
      <c r="C742" s="9">
        <f t="shared" ref="C742:T742" si="801">+C523/C511-1</f>
        <v>-0.15466854206351044</v>
      </c>
      <c r="D742" s="9">
        <f t="shared" si="801"/>
        <v>-0.22880600742837942</v>
      </c>
      <c r="E742" s="9">
        <f t="shared" si="801"/>
        <v>-5.6939121564428374E-2</v>
      </c>
      <c r="F742" s="9">
        <f t="shared" si="801"/>
        <v>-3.2600538408135926E-2</v>
      </c>
      <c r="G742" s="9">
        <f t="shared" si="801"/>
        <v>1.55569012493606E-2</v>
      </c>
      <c r="H742" s="9">
        <f t="shared" si="801"/>
        <v>-9.9136005173627639E-2</v>
      </c>
      <c r="I742" s="9">
        <f t="shared" si="801"/>
        <v>-0.13279660052637221</v>
      </c>
      <c r="J742" s="9">
        <f t="shared" si="801"/>
        <v>-0.20936033979296109</v>
      </c>
      <c r="K742" s="9">
        <f t="shared" si="801"/>
        <v>-0.20908604899186201</v>
      </c>
      <c r="L742" s="9">
        <f t="shared" si="801"/>
        <v>-0.12591763680847168</v>
      </c>
      <c r="M742" s="9">
        <f t="shared" si="801"/>
        <v>-0.25694407192971924</v>
      </c>
      <c r="N742" s="9">
        <f t="shared" si="801"/>
        <v>-0.13418048335478672</v>
      </c>
      <c r="O742" s="9">
        <f t="shared" si="801"/>
        <v>-0.14891869586275663</v>
      </c>
      <c r="P742" s="9">
        <f t="shared" si="801"/>
        <v>-9.4977987230620453E-2</v>
      </c>
      <c r="Q742" s="9">
        <f t="shared" si="801"/>
        <v>4.6983019448927354E-3</v>
      </c>
      <c r="R742" s="9">
        <f t="shared" si="801"/>
        <v>-0.20090165900809764</v>
      </c>
      <c r="S742" s="9">
        <f t="shared" si="801"/>
        <v>-0.21950758730512043</v>
      </c>
      <c r="T742" s="17">
        <f t="shared" si="801"/>
        <v>-0.14897630280017604</v>
      </c>
      <c r="V742" s="20">
        <v>41000</v>
      </c>
      <c r="W742" s="9">
        <f t="shared" ref="W742:AN742" si="802">+W523/W511-1</f>
        <v>-0.13957323508848885</v>
      </c>
      <c r="X742" s="9">
        <f t="shared" si="802"/>
        <v>-0.28014485708305936</v>
      </c>
      <c r="Y742" s="9">
        <f t="shared" si="802"/>
        <v>-4.3998556322729865E-2</v>
      </c>
      <c r="Z742" s="9">
        <f t="shared" si="802"/>
        <v>-0.11464998441683572</v>
      </c>
      <c r="AA742" s="9">
        <f t="shared" si="802"/>
        <v>2.841135944369122E-2</v>
      </c>
      <c r="AB742" s="9">
        <f t="shared" si="802"/>
        <v>-0.14400956252450003</v>
      </c>
      <c r="AC742" s="9">
        <f t="shared" si="802"/>
        <v>-0.15568217950596797</v>
      </c>
      <c r="AD742" s="9">
        <f t="shared" si="802"/>
        <v>-0.27035315623702527</v>
      </c>
      <c r="AE742" s="9">
        <f t="shared" si="802"/>
        <v>-0.20082766112103845</v>
      </c>
      <c r="AF742" s="9">
        <f t="shared" si="802"/>
        <v>-0.16609626458123139</v>
      </c>
      <c r="AG742" s="9">
        <f t="shared" si="802"/>
        <v>-0.20691209273055533</v>
      </c>
      <c r="AH742" s="9">
        <f t="shared" si="802"/>
        <v>-0.17232016988095256</v>
      </c>
      <c r="AI742" s="9">
        <f t="shared" si="802"/>
        <v>-0.15136607418293901</v>
      </c>
      <c r="AJ742" s="9">
        <f t="shared" si="802"/>
        <v>-0.12522208436078386</v>
      </c>
      <c r="AK742" s="9">
        <f t="shared" si="802"/>
        <v>-6.2063663780383416E-2</v>
      </c>
      <c r="AL742" s="9">
        <f t="shared" si="802"/>
        <v>-0.2065426855219672</v>
      </c>
      <c r="AM742" s="9">
        <f t="shared" si="802"/>
        <v>-0.25350574233873124</v>
      </c>
      <c r="AN742" s="17">
        <f t="shared" si="802"/>
        <v>-0.17090411333954192</v>
      </c>
      <c r="AP742" s="20">
        <v>41000</v>
      </c>
      <c r="AQ742" s="9">
        <f t="shared" ref="AQ742:BH742" si="803">+AQ523/AQ511-1</f>
        <v>-0.20470937078766482</v>
      </c>
      <c r="AR742" s="9">
        <f t="shared" si="803"/>
        <v>-0.20399495070906881</v>
      </c>
      <c r="AS742" s="9">
        <f t="shared" si="803"/>
        <v>-0.14190537826007565</v>
      </c>
      <c r="AT742" s="9">
        <f t="shared" si="803"/>
        <v>3.1422276215192335E-2</v>
      </c>
      <c r="AU742" s="9">
        <f t="shared" si="803"/>
        <v>6.2653256765015097E-3</v>
      </c>
      <c r="AV742" s="9">
        <f t="shared" si="803"/>
        <v>-0.21098516911441556</v>
      </c>
      <c r="AW742" s="9">
        <f t="shared" si="803"/>
        <v>9.3361798398132967E-2</v>
      </c>
      <c r="AX742" s="9">
        <f t="shared" si="803"/>
        <v>-0.16010786426329304</v>
      </c>
      <c r="AY742" s="9">
        <f t="shared" si="803"/>
        <v>-0.25772773815213079</v>
      </c>
      <c r="AZ742" s="9">
        <f t="shared" si="803"/>
        <v>-2.0383363838901603E-2</v>
      </c>
      <c r="BA742" s="9">
        <f t="shared" si="803"/>
        <v>-0.36997965492786022</v>
      </c>
      <c r="BB742" s="9">
        <f t="shared" si="803"/>
        <v>2.9337075786726396E-2</v>
      </c>
      <c r="BC742" s="9">
        <f t="shared" si="803"/>
        <v>-0.12291898050522454</v>
      </c>
      <c r="BD742" s="9">
        <f t="shared" si="803"/>
        <v>-4.7193119547594864E-2</v>
      </c>
      <c r="BE742" s="9">
        <f t="shared" si="803"/>
        <v>0.10465518747244418</v>
      </c>
      <c r="BF742" s="9">
        <f t="shared" si="803"/>
        <v>-6.4661648256569615E-2</v>
      </c>
      <c r="BG742" s="9">
        <f t="shared" si="803"/>
        <v>8.1060362491403026E-4</v>
      </c>
      <c r="BH742" s="17">
        <f t="shared" si="803"/>
        <v>-8.5267995301271493E-2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-0.13158171021190546</v>
      </c>
      <c r="D743" s="8">
        <f t="shared" si="804"/>
        <v>-0.15485467792907914</v>
      </c>
      <c r="E743" s="8">
        <f t="shared" si="804"/>
        <v>-0.14352904299564773</v>
      </c>
      <c r="F743" s="8">
        <f t="shared" si="804"/>
        <v>-0.21564513084240788</v>
      </c>
      <c r="G743" s="8">
        <f t="shared" si="804"/>
        <v>7.2697710330831278E-3</v>
      </c>
      <c r="H743" s="8">
        <f t="shared" si="804"/>
        <v>-9.7754271630127842E-2</v>
      </c>
      <c r="I743" s="8">
        <f t="shared" si="804"/>
        <v>-0.10749739371110556</v>
      </c>
      <c r="J743" s="8">
        <f t="shared" si="804"/>
        <v>-6.5073714043930919E-2</v>
      </c>
      <c r="K743" s="8">
        <f t="shared" si="804"/>
        <v>-0.15390898481155846</v>
      </c>
      <c r="L743" s="8">
        <f t="shared" si="804"/>
        <v>-0.14264246489838217</v>
      </c>
      <c r="M743" s="8">
        <f t="shared" si="804"/>
        <v>-5.0167139599110233E-2</v>
      </c>
      <c r="N743" s="8">
        <f t="shared" si="804"/>
        <v>-1.0813869513089935E-2</v>
      </c>
      <c r="O743" s="8">
        <f t="shared" si="804"/>
        <v>-3.7670789005307737E-2</v>
      </c>
      <c r="P743" s="8">
        <f t="shared" si="804"/>
        <v>-6.0960518399341135E-2</v>
      </c>
      <c r="Q743" s="8">
        <f t="shared" si="804"/>
        <v>-3.6413569765704534E-2</v>
      </c>
      <c r="R743" s="8">
        <f t="shared" si="804"/>
        <v>-0.15382629580102813</v>
      </c>
      <c r="S743" s="8">
        <f t="shared" si="804"/>
        <v>0.39584038002401645</v>
      </c>
      <c r="T743" s="16">
        <f t="shared" si="804"/>
        <v>-0.11751583396317444</v>
      </c>
      <c r="V743" s="21">
        <v>41030</v>
      </c>
      <c r="W743" s="8">
        <f t="shared" ref="W743:AN743" si="805">+W524/W512-1</f>
        <v>-0.13258071370427893</v>
      </c>
      <c r="X743" s="8">
        <f t="shared" si="805"/>
        <v>-0.16574359729809185</v>
      </c>
      <c r="Y743" s="8">
        <f t="shared" si="805"/>
        <v>-0.18413240242118945</v>
      </c>
      <c r="Z743" s="8">
        <f t="shared" si="805"/>
        <v>-0.19128834704658493</v>
      </c>
      <c r="AA743" s="8">
        <f t="shared" si="805"/>
        <v>-9.4225096228812588E-2</v>
      </c>
      <c r="AB743" s="8">
        <f t="shared" si="805"/>
        <v>-9.0879991496949031E-2</v>
      </c>
      <c r="AC743" s="8">
        <f t="shared" si="805"/>
        <v>-0.1651961140186442</v>
      </c>
      <c r="AD743" s="8">
        <f t="shared" si="805"/>
        <v>-8.7511035284395411E-2</v>
      </c>
      <c r="AE743" s="8">
        <f t="shared" si="805"/>
        <v>-0.17234018517827843</v>
      </c>
      <c r="AF743" s="8">
        <f t="shared" si="805"/>
        <v>-0.1603149167882798</v>
      </c>
      <c r="AG743" s="8">
        <f t="shared" si="805"/>
        <v>2.4485401231927773E-2</v>
      </c>
      <c r="AH743" s="8">
        <f t="shared" si="805"/>
        <v>-3.0174011265493905E-2</v>
      </c>
      <c r="AI743" s="8">
        <f t="shared" si="805"/>
        <v>-1.5795343458543387E-2</v>
      </c>
      <c r="AJ743" s="8">
        <f t="shared" si="805"/>
        <v>-5.9979874369884723E-2</v>
      </c>
      <c r="AK743" s="8">
        <f t="shared" si="805"/>
        <v>5.935827625184853E-3</v>
      </c>
      <c r="AL743" s="8">
        <f t="shared" si="805"/>
        <v>-0.14035835872790214</v>
      </c>
      <c r="AM743" s="8">
        <f t="shared" si="805"/>
        <v>-0.30271032299318212</v>
      </c>
      <c r="AN743" s="16">
        <f t="shared" si="805"/>
        <v>-0.1371944420516833</v>
      </c>
      <c r="AP743" s="21">
        <v>41030</v>
      </c>
      <c r="AQ743" s="8">
        <f t="shared" ref="AQ743:BH743" si="806">+AQ524/AQ512-1</f>
        <v>-0.15037941462925408</v>
      </c>
      <c r="AR743" s="8">
        <f t="shared" si="806"/>
        <v>6.7627849915077531E-2</v>
      </c>
      <c r="AS743" s="8">
        <f t="shared" si="806"/>
        <v>0.10390380755703221</v>
      </c>
      <c r="AT743" s="8">
        <f t="shared" si="806"/>
        <v>-0.21768750086541955</v>
      </c>
      <c r="AU743" s="8">
        <f t="shared" si="806"/>
        <v>0.30654737754617822</v>
      </c>
      <c r="AV743" s="8">
        <f t="shared" si="806"/>
        <v>-0.17071927111806318</v>
      </c>
      <c r="AW743" s="8">
        <f t="shared" si="806"/>
        <v>-4.9871773780698625E-2</v>
      </c>
      <c r="AX743" s="8">
        <f t="shared" si="806"/>
        <v>-0.13617789038903372</v>
      </c>
      <c r="AY743" s="8">
        <f t="shared" si="806"/>
        <v>-0.10278413573194856</v>
      </c>
      <c r="AZ743" s="8">
        <f t="shared" si="806"/>
        <v>-0.10617537348905193</v>
      </c>
      <c r="BA743" s="8">
        <f t="shared" si="806"/>
        <v>-0.24020160575260829</v>
      </c>
      <c r="BB743" s="8">
        <f t="shared" si="806"/>
        <v>5.7269745471136391E-2</v>
      </c>
      <c r="BC743" s="8">
        <f t="shared" si="806"/>
        <v>-8.7087331633609044E-2</v>
      </c>
      <c r="BD743" s="8">
        <f t="shared" si="806"/>
        <v>-2.8839120296571985E-2</v>
      </c>
      <c r="BE743" s="8">
        <f t="shared" si="806"/>
        <v>2.1990210176940694E-2</v>
      </c>
      <c r="BF743" s="8">
        <f t="shared" si="806"/>
        <v>-0.20188320327661591</v>
      </c>
      <c r="BG743" s="8">
        <f t="shared" si="806"/>
        <v>7.0909307350163022</v>
      </c>
      <c r="BH743" s="16">
        <f t="shared" si="806"/>
        <v>-6.8702853462952573E-2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-7.2281850297562844E-2</v>
      </c>
      <c r="D744" s="9">
        <f t="shared" si="807"/>
        <v>0.20216348404470974</v>
      </c>
      <c r="E744" s="9">
        <f t="shared" si="807"/>
        <v>8.2739592252339955E-2</v>
      </c>
      <c r="F744" s="9">
        <f t="shared" si="807"/>
        <v>-0.12964817041947685</v>
      </c>
      <c r="G744" s="9">
        <f t="shared" si="807"/>
        <v>-5.0569190122184193E-2</v>
      </c>
      <c r="H744" s="9">
        <f t="shared" si="807"/>
        <v>-0.19858794425972615</v>
      </c>
      <c r="I744" s="9">
        <f t="shared" si="807"/>
        <v>-5.8257454922189589E-2</v>
      </c>
      <c r="J744" s="9">
        <f t="shared" si="807"/>
        <v>-6.7291590774717802E-2</v>
      </c>
      <c r="K744" s="9">
        <f t="shared" si="807"/>
        <v>-5.3659470680177734E-2</v>
      </c>
      <c r="L744" s="9">
        <f t="shared" si="807"/>
        <v>-9.6173651216651002E-2</v>
      </c>
      <c r="M744" s="9">
        <f t="shared" si="807"/>
        <v>-7.5248956264648004E-2</v>
      </c>
      <c r="N744" s="9">
        <f t="shared" si="807"/>
        <v>-9.4606508980155435E-2</v>
      </c>
      <c r="O744" s="9">
        <f t="shared" si="807"/>
        <v>-0.11490109005595051</v>
      </c>
      <c r="P744" s="9">
        <f t="shared" si="807"/>
        <v>-0.1785388399474348</v>
      </c>
      <c r="Q744" s="9">
        <f t="shared" si="807"/>
        <v>-0.10988904837656732</v>
      </c>
      <c r="R744" s="9">
        <f t="shared" si="807"/>
        <v>-6.0637764632840985E-2</v>
      </c>
      <c r="S744" s="9">
        <f t="shared" si="807"/>
        <v>-5.1681862797042899E-2</v>
      </c>
      <c r="T744" s="17">
        <f t="shared" si="807"/>
        <v>-8.264894879277096E-2</v>
      </c>
      <c r="V744" s="20">
        <v>41061</v>
      </c>
      <c r="W744" s="9">
        <f t="shared" ref="W744:AN744" si="808">+W525/W513-1</f>
        <v>-8.8766156106596328E-2</v>
      </c>
      <c r="X744" s="9">
        <f t="shared" si="808"/>
        <v>0.19410744620842024</v>
      </c>
      <c r="Y744" s="9">
        <f t="shared" si="808"/>
        <v>-9.7373541512608686E-3</v>
      </c>
      <c r="Z744" s="9">
        <f t="shared" si="808"/>
        <v>-0.14591222888416477</v>
      </c>
      <c r="AA744" s="9">
        <f t="shared" si="808"/>
        <v>6.6793859866471017E-2</v>
      </c>
      <c r="AB744" s="9">
        <f t="shared" si="808"/>
        <v>-0.2137715622845392</v>
      </c>
      <c r="AC744" s="9">
        <f t="shared" si="808"/>
        <v>-9.4022047634116812E-2</v>
      </c>
      <c r="AD744" s="9">
        <f t="shared" si="808"/>
        <v>-2.4734125276080432E-2</v>
      </c>
      <c r="AE744" s="9">
        <f t="shared" si="808"/>
        <v>-9.1678346462205851E-2</v>
      </c>
      <c r="AF744" s="9">
        <f t="shared" si="808"/>
        <v>-8.7996721563530667E-2</v>
      </c>
      <c r="AG744" s="9">
        <f t="shared" si="808"/>
        <v>-7.4422820810027823E-2</v>
      </c>
      <c r="AH744" s="9">
        <f t="shared" si="808"/>
        <v>-0.10666587348480783</v>
      </c>
      <c r="AI744" s="9">
        <f t="shared" si="808"/>
        <v>-0.12678683523408574</v>
      </c>
      <c r="AJ744" s="9">
        <f t="shared" si="808"/>
        <v>-0.14774571360421473</v>
      </c>
      <c r="AK744" s="9">
        <f t="shared" si="808"/>
        <v>-5.3940792779710423E-2</v>
      </c>
      <c r="AL744" s="9">
        <f t="shared" si="808"/>
        <v>-0.11043486313621564</v>
      </c>
      <c r="AM744" s="9">
        <f t="shared" si="808"/>
        <v>1.6140128671287668E-2</v>
      </c>
      <c r="AN744" s="17">
        <f t="shared" si="808"/>
        <v>-9.2846322772592527E-2</v>
      </c>
      <c r="AP744" s="20">
        <v>41061</v>
      </c>
      <c r="AQ744" s="9">
        <f t="shared" ref="AQ744:BH744" si="809">+AQ525/AQ513-1</f>
        <v>-9.7714998049701518E-2</v>
      </c>
      <c r="AR744" s="9">
        <f t="shared" si="809"/>
        <v>0.19715262197025707</v>
      </c>
      <c r="AS744" s="9">
        <f t="shared" si="809"/>
        <v>0.18684686470985956</v>
      </c>
      <c r="AT744" s="9">
        <f t="shared" si="809"/>
        <v>-6.4087349720477804E-2</v>
      </c>
      <c r="AU744" s="9">
        <f t="shared" si="809"/>
        <v>-0.26150793845813691</v>
      </c>
      <c r="AV744" s="9">
        <f t="shared" si="809"/>
        <v>-0.15549367297458805</v>
      </c>
      <c r="AW744" s="9">
        <f t="shared" si="809"/>
        <v>-9.1002029961948949E-2</v>
      </c>
      <c r="AX744" s="9">
        <f t="shared" si="809"/>
        <v>-0.14294069358669448</v>
      </c>
      <c r="AY744" s="9">
        <f t="shared" si="809"/>
        <v>2.0471524881901182E-2</v>
      </c>
      <c r="AZ744" s="9">
        <f t="shared" si="809"/>
        <v>-0.12914755726846516</v>
      </c>
      <c r="BA744" s="9">
        <f t="shared" si="809"/>
        <v>4.1450582546737724E-2</v>
      </c>
      <c r="BB744" s="9">
        <f t="shared" si="809"/>
        <v>-0.17961936172168236</v>
      </c>
      <c r="BC744" s="9">
        <f t="shared" si="809"/>
        <v>-9.1160996453972909E-2</v>
      </c>
      <c r="BD744" s="9">
        <f t="shared" si="809"/>
        <v>-0.24727901628501525</v>
      </c>
      <c r="BE744" s="9">
        <f t="shared" si="809"/>
        <v>-0.11810263939205845</v>
      </c>
      <c r="BF744" s="9">
        <f t="shared" si="809"/>
        <v>0.55317912042049788</v>
      </c>
      <c r="BG744" s="9">
        <f t="shared" si="809"/>
        <v>-0.36695606429744299</v>
      </c>
      <c r="BH744" s="17">
        <f t="shared" si="809"/>
        <v>-9.527118116624278E-2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-0.10840676489293211</v>
      </c>
      <c r="D745" s="8">
        <f t="shared" si="810"/>
        <v>-9.8874845291172853E-2</v>
      </c>
      <c r="E745" s="8">
        <f t="shared" si="810"/>
        <v>-8.8859088887599746E-2</v>
      </c>
      <c r="F745" s="8">
        <f t="shared" si="810"/>
        <v>-0.11785016411100346</v>
      </c>
      <c r="G745" s="8">
        <f t="shared" si="810"/>
        <v>-5.8211311557780698E-2</v>
      </c>
      <c r="H745" s="8">
        <f t="shared" si="810"/>
        <v>-8.2191430670757626E-2</v>
      </c>
      <c r="I745" s="8">
        <f t="shared" si="810"/>
        <v>-3.2018150841171544E-2</v>
      </c>
      <c r="J745" s="8">
        <f t="shared" si="810"/>
        <v>-0.1709462385428987</v>
      </c>
      <c r="K745" s="8">
        <f t="shared" si="810"/>
        <v>-0.21076351545664584</v>
      </c>
      <c r="L745" s="8">
        <f t="shared" si="810"/>
        <v>-7.9232672795500947E-2</v>
      </c>
      <c r="M745" s="8">
        <f t="shared" si="810"/>
        <v>-0.14552648658687661</v>
      </c>
      <c r="N745" s="8">
        <f t="shared" si="810"/>
        <v>-8.6513514305132211E-2</v>
      </c>
      <c r="O745" s="8">
        <f t="shared" si="810"/>
        <v>1.9571929139023281E-2</v>
      </c>
      <c r="P745" s="8">
        <f t="shared" si="810"/>
        <v>-0.10185103805169815</v>
      </c>
      <c r="Q745" s="8">
        <f t="shared" si="810"/>
        <v>-0.31510538178791514</v>
      </c>
      <c r="R745" s="8">
        <f t="shared" si="810"/>
        <v>-8.9311574590401399E-2</v>
      </c>
      <c r="S745" s="8">
        <f t="shared" si="810"/>
        <v>0.80109543966967944</v>
      </c>
      <c r="T745" s="16">
        <f t="shared" si="810"/>
        <v>-8.7854993339294363E-2</v>
      </c>
      <c r="V745" s="21">
        <v>41091</v>
      </c>
      <c r="W745" s="8">
        <f t="shared" ref="W745:AN745" si="811">+W526/W514-1</f>
        <v>-0.13713446811562224</v>
      </c>
      <c r="X745" s="8">
        <f t="shared" si="811"/>
        <v>-0.18886316618478305</v>
      </c>
      <c r="Y745" s="8">
        <f t="shared" si="811"/>
        <v>-0.13529832692523003</v>
      </c>
      <c r="Z745" s="8">
        <f t="shared" si="811"/>
        <v>-7.2333264718960844E-2</v>
      </c>
      <c r="AA745" s="8">
        <f t="shared" si="811"/>
        <v>-1.7033588964641022E-2</v>
      </c>
      <c r="AB745" s="8">
        <f t="shared" si="811"/>
        <v>-0.10491972014993756</v>
      </c>
      <c r="AC745" s="8">
        <f t="shared" si="811"/>
        <v>-8.2938002127921462E-2</v>
      </c>
      <c r="AD745" s="8">
        <f t="shared" si="811"/>
        <v>-0.2089123925137002</v>
      </c>
      <c r="AE745" s="8">
        <f t="shared" si="811"/>
        <v>-0.23450759322703918</v>
      </c>
      <c r="AF745" s="8">
        <f t="shared" si="811"/>
        <v>-7.2540032802390297E-2</v>
      </c>
      <c r="AG745" s="8">
        <f t="shared" si="811"/>
        <v>-0.20514677049298757</v>
      </c>
      <c r="AH745" s="8">
        <f t="shared" si="811"/>
        <v>-0.19892653265328775</v>
      </c>
      <c r="AI745" s="8">
        <f t="shared" si="811"/>
        <v>1.2016668574971412E-2</v>
      </c>
      <c r="AJ745" s="8">
        <f t="shared" si="811"/>
        <v>-0.13567913511667284</v>
      </c>
      <c r="AK745" s="8">
        <f t="shared" si="811"/>
        <v>-0.23028349880083632</v>
      </c>
      <c r="AL745" s="8">
        <f t="shared" si="811"/>
        <v>-0.10435488839988649</v>
      </c>
      <c r="AM745" s="8">
        <f t="shared" si="811"/>
        <v>1.0045922701366985</v>
      </c>
      <c r="AN745" s="16">
        <f t="shared" si="811"/>
        <v>-0.10395655007182159</v>
      </c>
      <c r="AP745" s="21">
        <v>41091</v>
      </c>
      <c r="AQ745" s="8">
        <f t="shared" ref="AQ745:BH745" si="812">+AQ526/AQ514-1</f>
        <v>-3.7269436832126357E-2</v>
      </c>
      <c r="AR745" s="8">
        <f t="shared" si="812"/>
        <v>0.20244190571726151</v>
      </c>
      <c r="AS745" s="8">
        <f t="shared" si="812"/>
        <v>4.4200695619136532E-3</v>
      </c>
      <c r="AT745" s="8">
        <f t="shared" si="812"/>
        <v>-0.19323090525672215</v>
      </c>
      <c r="AU745" s="8">
        <f t="shared" si="812"/>
        <v>-0.15833660524706372</v>
      </c>
      <c r="AV745" s="8">
        <f t="shared" si="812"/>
        <v>-7.9492768068860853E-2</v>
      </c>
      <c r="AW745" s="8">
        <f t="shared" si="812"/>
        <v>2.460070218701027E-2</v>
      </c>
      <c r="AX745" s="8">
        <f t="shared" si="812"/>
        <v>-0.20767075140521707</v>
      </c>
      <c r="AY745" s="8">
        <f t="shared" si="812"/>
        <v>-9.3590381942801004E-2</v>
      </c>
      <c r="AZ745" s="8">
        <f t="shared" si="812"/>
        <v>-8.2952221588206254E-2</v>
      </c>
      <c r="BA745" s="8">
        <f t="shared" si="812"/>
        <v>1.7677563214386627E-2</v>
      </c>
      <c r="BB745" s="8">
        <f t="shared" si="812"/>
        <v>0.23827432850680208</v>
      </c>
      <c r="BC745" s="8">
        <f t="shared" si="812"/>
        <v>-3.6843345265383465E-2</v>
      </c>
      <c r="BD745" s="8">
        <f t="shared" si="812"/>
        <v>-2.0452560945375065E-2</v>
      </c>
      <c r="BE745" s="8">
        <f t="shared" si="812"/>
        <v>-0.245909032199224</v>
      </c>
      <c r="BF745" s="8">
        <f t="shared" si="812"/>
        <v>0.23574487067394023</v>
      </c>
      <c r="BG745" s="8">
        <f t="shared" si="812"/>
        <v>-0.10017621403675769</v>
      </c>
      <c r="BH745" s="16">
        <f t="shared" si="812"/>
        <v>-4.7710922018779467E-2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-0.23709093882474463</v>
      </c>
      <c r="D746" s="9">
        <f t="shared" si="813"/>
        <v>1.2803267124967821E-2</v>
      </c>
      <c r="E746" s="9">
        <f t="shared" si="813"/>
        <v>-0.12413463030043659</v>
      </c>
      <c r="F746" s="9">
        <f t="shared" si="813"/>
        <v>-1.9209646893918797E-2</v>
      </c>
      <c r="G746" s="9">
        <f t="shared" si="813"/>
        <v>-0.10613484909354598</v>
      </c>
      <c r="H746" s="9">
        <f t="shared" si="813"/>
        <v>-5.1075919629814837E-2</v>
      </c>
      <c r="I746" s="9">
        <f t="shared" si="813"/>
        <v>-0.11237727818841858</v>
      </c>
      <c r="J746" s="9">
        <f t="shared" si="813"/>
        <v>-0.14119179252947944</v>
      </c>
      <c r="K746" s="9">
        <f t="shared" si="813"/>
        <v>-0.19758591197735798</v>
      </c>
      <c r="L746" s="9">
        <f t="shared" si="813"/>
        <v>-8.6481729071946511E-2</v>
      </c>
      <c r="M746" s="9">
        <f t="shared" si="813"/>
        <v>-2.9503759445167588E-2</v>
      </c>
      <c r="N746" s="9">
        <f t="shared" si="813"/>
        <v>-0.14570807996258628</v>
      </c>
      <c r="O746" s="9">
        <f t="shared" si="813"/>
        <v>-0.25053463295936063</v>
      </c>
      <c r="P746" s="9">
        <f t="shared" si="813"/>
        <v>-0.12031736846734564</v>
      </c>
      <c r="Q746" s="9">
        <f t="shared" si="813"/>
        <v>-0.31667483171719546</v>
      </c>
      <c r="R746" s="9">
        <f t="shared" si="813"/>
        <v>7.3580241078530229E-2</v>
      </c>
      <c r="S746" s="9">
        <f t="shared" si="813"/>
        <v>0.40949732588876175</v>
      </c>
      <c r="T746" s="17">
        <f t="shared" si="813"/>
        <v>-0.16171532369251851</v>
      </c>
      <c r="V746" s="20">
        <v>41122</v>
      </c>
      <c r="W746" s="9">
        <f t="shared" ref="W746:AN746" si="814">+W527/W515-1</f>
        <v>-0.21758089623701127</v>
      </c>
      <c r="X746" s="9">
        <f t="shared" si="814"/>
        <v>-0.10228876529464215</v>
      </c>
      <c r="Y746" s="9">
        <f t="shared" si="814"/>
        <v>-7.9334218280320945E-2</v>
      </c>
      <c r="Z746" s="9">
        <f t="shared" si="814"/>
        <v>-0.15645520384842537</v>
      </c>
      <c r="AA746" s="9">
        <f t="shared" si="814"/>
        <v>-0.13598484431634439</v>
      </c>
      <c r="AB746" s="9">
        <f t="shared" si="814"/>
        <v>-0.1264199958188047</v>
      </c>
      <c r="AC746" s="9">
        <f t="shared" si="814"/>
        <v>-0.19613704746905358</v>
      </c>
      <c r="AD746" s="9">
        <f t="shared" si="814"/>
        <v>-9.2623478181428465E-2</v>
      </c>
      <c r="AE746" s="9">
        <f t="shared" si="814"/>
        <v>-0.19298009457829479</v>
      </c>
      <c r="AF746" s="9">
        <f t="shared" si="814"/>
        <v>-0.12439155427407267</v>
      </c>
      <c r="AG746" s="9">
        <f t="shared" si="814"/>
        <v>-0.12765193949289544</v>
      </c>
      <c r="AH746" s="9">
        <f t="shared" si="814"/>
        <v>-0.22531780898158538</v>
      </c>
      <c r="AI746" s="9">
        <f t="shared" si="814"/>
        <v>-0.281832006093516</v>
      </c>
      <c r="AJ746" s="9">
        <f t="shared" si="814"/>
        <v>-0.12590157402008573</v>
      </c>
      <c r="AK746" s="9">
        <f t="shared" si="814"/>
        <v>-0.11068872665517193</v>
      </c>
      <c r="AL746" s="9">
        <f t="shared" si="814"/>
        <v>4.3357286636197312E-2</v>
      </c>
      <c r="AM746" s="9">
        <f t="shared" si="814"/>
        <v>0.37736469692397723</v>
      </c>
      <c r="AN746" s="17">
        <f t="shared" si="814"/>
        <v>-0.18727547067900685</v>
      </c>
      <c r="AP746" s="20">
        <v>41122</v>
      </c>
      <c r="AQ746" s="9">
        <f t="shared" ref="AQ746:BH746" si="815">+AQ527/AQ515-1</f>
        <v>-0.30547594869350714</v>
      </c>
      <c r="AR746" s="9">
        <f t="shared" si="815"/>
        <v>0.13325179842411838</v>
      </c>
      <c r="AS746" s="9">
        <f t="shared" si="815"/>
        <v>-0.36830227778224423</v>
      </c>
      <c r="AT746" s="9">
        <f t="shared" si="815"/>
        <v>0.25678476386023541</v>
      </c>
      <c r="AU746" s="9">
        <f t="shared" si="815"/>
        <v>-3.0813381721155553E-2</v>
      </c>
      <c r="AV746" s="9">
        <f t="shared" si="815"/>
        <v>-0.10310250118408004</v>
      </c>
      <c r="AW746" s="9">
        <f t="shared" si="815"/>
        <v>1.8455805518321711E-2</v>
      </c>
      <c r="AX746" s="9">
        <f t="shared" si="815"/>
        <v>-0.15202713237472831</v>
      </c>
      <c r="AY746" s="9">
        <f t="shared" si="815"/>
        <v>-0.18728107706794128</v>
      </c>
      <c r="AZ746" s="9">
        <f t="shared" si="815"/>
        <v>-2.5212951678009743E-3</v>
      </c>
      <c r="BA746" s="9">
        <f t="shared" si="815"/>
        <v>0.16117356928925552</v>
      </c>
      <c r="BB746" s="9">
        <f t="shared" si="815"/>
        <v>1.1757483359819743E-2</v>
      </c>
      <c r="BC746" s="9">
        <f t="shared" si="815"/>
        <v>-6.5760345598498304E-2</v>
      </c>
      <c r="BD746" s="9">
        <f t="shared" si="815"/>
        <v>-9.4760139198612592E-2</v>
      </c>
      <c r="BE746" s="9">
        <f t="shared" si="815"/>
        <v>-0.52148435637487067</v>
      </c>
      <c r="BF746" s="9">
        <f t="shared" si="815"/>
        <v>0.34977694460122732</v>
      </c>
      <c r="BG746" s="9">
        <f t="shared" si="815"/>
        <v>-2.2413073264953565E-2</v>
      </c>
      <c r="BH746" s="17">
        <f t="shared" si="815"/>
        <v>-0.10629341882421883</v>
      </c>
    </row>
    <row r="747" spans="2:60" ht="16.5" hidden="1" customHeight="1" x14ac:dyDescent="0.25">
      <c r="B747" s="21">
        <v>41153</v>
      </c>
      <c r="C747" s="8">
        <f t="shared" ref="C747:T747" si="816">+C528/C516-1</f>
        <v>-7.8527922177801357E-2</v>
      </c>
      <c r="D747" s="8">
        <f t="shared" si="816"/>
        <v>-3.7645697152734026E-2</v>
      </c>
      <c r="E747" s="8">
        <f t="shared" si="816"/>
        <v>-0.18219534265985338</v>
      </c>
      <c r="F747" s="8">
        <f t="shared" si="816"/>
        <v>-0.13907435432497217</v>
      </c>
      <c r="G747" s="8">
        <f t="shared" si="816"/>
        <v>1.7421239076440109E-2</v>
      </c>
      <c r="H747" s="8">
        <f t="shared" si="816"/>
        <v>-0.26375546349239498</v>
      </c>
      <c r="I747" s="8">
        <f t="shared" si="816"/>
        <v>-1.9296634314219241E-2</v>
      </c>
      <c r="J747" s="8">
        <f t="shared" si="816"/>
        <v>-0.10458468023471135</v>
      </c>
      <c r="K747" s="8">
        <f t="shared" si="816"/>
        <v>7.8283830531891585E-2</v>
      </c>
      <c r="L747" s="8">
        <f t="shared" si="816"/>
        <v>-0.10089123072177852</v>
      </c>
      <c r="M747" s="8">
        <f t="shared" si="816"/>
        <v>-5.1913920689977577E-2</v>
      </c>
      <c r="N747" s="8">
        <f t="shared" si="816"/>
        <v>-6.750722218048355E-2</v>
      </c>
      <c r="O747" s="8">
        <f t="shared" si="816"/>
        <v>-0.18340088538873334</v>
      </c>
      <c r="P747" s="8">
        <f t="shared" si="816"/>
        <v>-5.0261328519262793E-2</v>
      </c>
      <c r="Q747" s="8">
        <f t="shared" si="816"/>
        <v>-0.28110306595998413</v>
      </c>
      <c r="R747" s="8">
        <f t="shared" si="816"/>
        <v>-8.1142439248904852E-2</v>
      </c>
      <c r="S747" s="8">
        <f t="shared" si="816"/>
        <v>8.4190216498911008E-2</v>
      </c>
      <c r="T747" s="16">
        <f t="shared" si="816"/>
        <v>-9.2600238882427077E-2</v>
      </c>
      <c r="V747" s="21">
        <v>41153</v>
      </c>
      <c r="W747" s="8">
        <f t="shared" ref="W747:AN747" si="817">+W528/W516-1</f>
        <v>-7.1838678269600886E-2</v>
      </c>
      <c r="X747" s="8">
        <f t="shared" si="817"/>
        <v>-1.9778275035395754E-2</v>
      </c>
      <c r="Y747" s="8">
        <f t="shared" si="817"/>
        <v>-7.151538415592118E-2</v>
      </c>
      <c r="Z747" s="8">
        <f t="shared" si="817"/>
        <v>-0.19804181341978966</v>
      </c>
      <c r="AA747" s="8">
        <f t="shared" si="817"/>
        <v>0.10490937570164927</v>
      </c>
      <c r="AB747" s="8">
        <f t="shared" si="817"/>
        <v>-0.21482300948881461</v>
      </c>
      <c r="AC747" s="8">
        <f t="shared" si="817"/>
        <v>-5.8782964647930536E-2</v>
      </c>
      <c r="AD747" s="8">
        <f t="shared" si="817"/>
        <v>-0.10251798227944486</v>
      </c>
      <c r="AE747" s="8">
        <f t="shared" si="817"/>
        <v>3.5223199232084168E-2</v>
      </c>
      <c r="AF747" s="8">
        <f t="shared" si="817"/>
        <v>-0.11357400984767663</v>
      </c>
      <c r="AG747" s="8">
        <f t="shared" si="817"/>
        <v>-0.30033910284203724</v>
      </c>
      <c r="AH747" s="8">
        <f t="shared" si="817"/>
        <v>-0.13313133002258271</v>
      </c>
      <c r="AI747" s="8">
        <f t="shared" si="817"/>
        <v>-0.18301084472914464</v>
      </c>
      <c r="AJ747" s="8">
        <f t="shared" si="817"/>
        <v>-6.2587680985135674E-2</v>
      </c>
      <c r="AK747" s="8">
        <f t="shared" si="817"/>
        <v>-0.16484698796965402</v>
      </c>
      <c r="AL747" s="8">
        <f t="shared" si="817"/>
        <v>-6.7638324997528643E-2</v>
      </c>
      <c r="AM747" s="8">
        <f t="shared" si="817"/>
        <v>8.3792875731548255E-2</v>
      </c>
      <c r="AN747" s="16">
        <f t="shared" si="817"/>
        <v>-0.10644028471277078</v>
      </c>
      <c r="AP747" s="21">
        <v>41153</v>
      </c>
      <c r="AQ747" s="8">
        <f t="shared" ref="AQ747:BH747" si="818">+AQ528/AQ516-1</f>
        <v>-0.11039253330277632</v>
      </c>
      <c r="AR747" s="8">
        <f t="shared" si="818"/>
        <v>-0.29112917503446711</v>
      </c>
      <c r="AS747" s="8">
        <f t="shared" si="818"/>
        <v>-0.3995731752342192</v>
      </c>
      <c r="AT747" s="8">
        <f t="shared" si="818"/>
        <v>-1.0593453698546917E-2</v>
      </c>
      <c r="AU747" s="8">
        <f t="shared" si="818"/>
        <v>-0.21938779909535699</v>
      </c>
      <c r="AV747" s="8">
        <f t="shared" si="818"/>
        <v>-0.28440052538777627</v>
      </c>
      <c r="AW747" s="8">
        <f t="shared" si="818"/>
        <v>-2.9509713112272462E-2</v>
      </c>
      <c r="AX747" s="8">
        <f t="shared" si="818"/>
        <v>-0.22703776470671821</v>
      </c>
      <c r="AY747" s="8">
        <f t="shared" si="818"/>
        <v>0.2126476689115584</v>
      </c>
      <c r="AZ747" s="8">
        <f t="shared" si="818"/>
        <v>-3.4808044155297257E-2</v>
      </c>
      <c r="BA747" s="8">
        <f t="shared" si="818"/>
        <v>0.62355256002844595</v>
      </c>
      <c r="BB747" s="8">
        <f t="shared" si="818"/>
        <v>5.9818319681437915E-2</v>
      </c>
      <c r="BC747" s="8">
        <f t="shared" si="818"/>
        <v>-0.23523508835104701</v>
      </c>
      <c r="BD747" s="8">
        <f t="shared" si="818"/>
        <v>-1.7894799847554488E-2</v>
      </c>
      <c r="BE747" s="8">
        <f t="shared" si="818"/>
        <v>-0.29888543843327608</v>
      </c>
      <c r="BF747" s="8">
        <f t="shared" si="818"/>
        <v>-2.2366546782659258E-2</v>
      </c>
      <c r="BG747" s="8">
        <f t="shared" si="818"/>
        <v>4.3044676980322327E-2</v>
      </c>
      <c r="BH747" s="16">
        <f t="shared" si="818"/>
        <v>-6.3815815375525942E-2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-7.6340870705859598E-2</v>
      </c>
      <c r="D748" s="9">
        <f t="shared" si="819"/>
        <v>-9.3869951346663205E-2</v>
      </c>
      <c r="E748" s="9">
        <f t="shared" si="819"/>
        <v>-0.10364952319832721</v>
      </c>
      <c r="F748" s="9">
        <f t="shared" si="819"/>
        <v>-0.10507259609060859</v>
      </c>
      <c r="G748" s="9">
        <f t="shared" si="819"/>
        <v>-3.4915382458765354E-2</v>
      </c>
      <c r="H748" s="9">
        <f t="shared" si="819"/>
        <v>-0.15617105601814019</v>
      </c>
      <c r="I748" s="9">
        <f t="shared" si="819"/>
        <v>-0.15279063082369349</v>
      </c>
      <c r="J748" s="9">
        <f t="shared" si="819"/>
        <v>8.1866748958935087E-2</v>
      </c>
      <c r="K748" s="9">
        <f t="shared" si="819"/>
        <v>-0.1015577574189932</v>
      </c>
      <c r="L748" s="9">
        <f t="shared" si="819"/>
        <v>-2.4155623304237483E-2</v>
      </c>
      <c r="M748" s="9">
        <f t="shared" si="819"/>
        <v>0.6121315915193466</v>
      </c>
      <c r="N748" s="9">
        <f t="shared" si="819"/>
        <v>0.37839248728639929</v>
      </c>
      <c r="O748" s="9">
        <f t="shared" si="819"/>
        <v>-0.12920150147656118</v>
      </c>
      <c r="P748" s="9">
        <f t="shared" si="819"/>
        <v>-0.19564626109566419</v>
      </c>
      <c r="Q748" s="9">
        <f t="shared" si="819"/>
        <v>-0.12914789712181363</v>
      </c>
      <c r="R748" s="9">
        <f t="shared" si="819"/>
        <v>-0.15571390926713502</v>
      </c>
      <c r="S748" s="9">
        <f t="shared" si="819"/>
        <v>6.3780243998519115E-2</v>
      </c>
      <c r="T748" s="17">
        <f t="shared" si="819"/>
        <v>-6.0197500289310257E-2</v>
      </c>
      <c r="V748" s="20">
        <v>41183</v>
      </c>
      <c r="W748" s="9">
        <f t="shared" ref="W748:AN748" si="820">+W529/W517-1</f>
        <v>-0.13079483966089556</v>
      </c>
      <c r="X748" s="9">
        <f t="shared" si="820"/>
        <v>-0.11324377471048908</v>
      </c>
      <c r="Y748" s="9">
        <f t="shared" si="820"/>
        <v>-0.15377666670272283</v>
      </c>
      <c r="Z748" s="9">
        <f t="shared" si="820"/>
        <v>-0.1415216599639203</v>
      </c>
      <c r="AA748" s="9">
        <f t="shared" si="820"/>
        <v>-0.15173197313842923</v>
      </c>
      <c r="AB748" s="9">
        <f t="shared" si="820"/>
        <v>-0.20790190702099465</v>
      </c>
      <c r="AC748" s="9">
        <f t="shared" si="820"/>
        <v>-0.14997577527486594</v>
      </c>
      <c r="AD748" s="9">
        <f t="shared" si="820"/>
        <v>0.16939330450227597</v>
      </c>
      <c r="AE748" s="9">
        <f t="shared" si="820"/>
        <v>-0.15198035041992264</v>
      </c>
      <c r="AF748" s="9">
        <f t="shared" si="820"/>
        <v>-5.3957136521673665E-2</v>
      </c>
      <c r="AG748" s="9">
        <f t="shared" si="820"/>
        <v>0.61462644984108805</v>
      </c>
      <c r="AH748" s="9">
        <f t="shared" si="820"/>
        <v>-0.11247151591321192</v>
      </c>
      <c r="AI748" s="9">
        <f t="shared" si="820"/>
        <v>-0.13945682180259078</v>
      </c>
      <c r="AJ748" s="9">
        <f t="shared" si="820"/>
        <v>-0.21654775065817389</v>
      </c>
      <c r="AK748" s="9">
        <f t="shared" si="820"/>
        <v>-0.14525160986175589</v>
      </c>
      <c r="AL748" s="9">
        <f t="shared" si="820"/>
        <v>-0.13632932693348743</v>
      </c>
      <c r="AM748" s="9">
        <f t="shared" si="820"/>
        <v>-6.486812455293145E-3</v>
      </c>
      <c r="AN748" s="17">
        <f t="shared" si="820"/>
        <v>-0.11005411637091111</v>
      </c>
      <c r="AP748" s="20">
        <v>41183</v>
      </c>
      <c r="AQ748" s="9">
        <f t="shared" ref="AQ748:BH748" si="821">+AQ529/AQ517-1</f>
        <v>5.825678069654483E-2</v>
      </c>
      <c r="AR748" s="9">
        <f t="shared" si="821"/>
        <v>-6.8500582230483276E-2</v>
      </c>
      <c r="AS748" s="9">
        <f t="shared" si="821"/>
        <v>0.27648732552361399</v>
      </c>
      <c r="AT748" s="9">
        <f t="shared" si="821"/>
        <v>-4.108284949398644E-2</v>
      </c>
      <c r="AU748" s="9">
        <f t="shared" si="821"/>
        <v>0.28102504327067357</v>
      </c>
      <c r="AV748" s="9">
        <f t="shared" si="821"/>
        <v>-6.2448317331357917E-2</v>
      </c>
      <c r="AW748" s="9">
        <f t="shared" si="821"/>
        <v>-0.20311283523196211</v>
      </c>
      <c r="AX748" s="9">
        <f t="shared" si="821"/>
        <v>-3.8914080426112663E-2</v>
      </c>
      <c r="AY748" s="9">
        <f t="shared" si="821"/>
        <v>4.0026055043974607E-2</v>
      </c>
      <c r="AZ748" s="9">
        <f t="shared" si="821"/>
        <v>3.4030324395553535E-2</v>
      </c>
      <c r="BA748" s="9">
        <f t="shared" si="821"/>
        <v>3.683877321653406E-2</v>
      </c>
      <c r="BB748" s="9">
        <f t="shared" si="821"/>
        <v>1.9760658473412418</v>
      </c>
      <c r="BC748" s="9">
        <f t="shared" si="821"/>
        <v>-0.1189312990167497</v>
      </c>
      <c r="BD748" s="9">
        <f t="shared" si="821"/>
        <v>-0.13132608123681355</v>
      </c>
      <c r="BE748" s="9">
        <f t="shared" si="821"/>
        <v>-4.4510925566027426E-2</v>
      </c>
      <c r="BF748" s="9">
        <f t="shared" si="821"/>
        <v>-0.38753798533873718</v>
      </c>
      <c r="BG748" s="9">
        <f t="shared" si="821"/>
        <v>-3.1487232282314426E-2</v>
      </c>
      <c r="BH748" s="17">
        <f t="shared" si="821"/>
        <v>6.8100981056492094E-2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-0.1061455503236477</v>
      </c>
      <c r="D749" s="8">
        <f t="shared" si="822"/>
        <v>-0.25259261626345408</v>
      </c>
      <c r="E749" s="8">
        <f t="shared" si="822"/>
        <v>-6.0148281365673295E-2</v>
      </c>
      <c r="F749" s="8">
        <f t="shared" si="822"/>
        <v>-2.6657320437353915E-2</v>
      </c>
      <c r="G749" s="8">
        <f t="shared" si="822"/>
        <v>-0.27319071113963966</v>
      </c>
      <c r="H749" s="8">
        <f t="shared" si="822"/>
        <v>-0.12089930140013883</v>
      </c>
      <c r="I749" s="8">
        <f t="shared" si="822"/>
        <v>-0.12620952443792111</v>
      </c>
      <c r="J749" s="8">
        <f t="shared" si="822"/>
        <v>-0.13628942151400447</v>
      </c>
      <c r="K749" s="8">
        <f t="shared" si="822"/>
        <v>-8.1998936239585873E-2</v>
      </c>
      <c r="L749" s="8">
        <f t="shared" si="822"/>
        <v>-0.11554658105687854</v>
      </c>
      <c r="M749" s="8">
        <f t="shared" si="822"/>
        <v>0.10582278441002901</v>
      </c>
      <c r="N749" s="8">
        <f t="shared" si="822"/>
        <v>-9.3331920162087245E-2</v>
      </c>
      <c r="O749" s="8">
        <f t="shared" si="822"/>
        <v>-3.0640494826670306E-3</v>
      </c>
      <c r="P749" s="8">
        <f t="shared" si="822"/>
        <v>-0.2370249010849026</v>
      </c>
      <c r="Q749" s="8">
        <f t="shared" si="822"/>
        <v>-0.17255009066260962</v>
      </c>
      <c r="R749" s="8">
        <f t="shared" si="822"/>
        <v>2.3316169943925269E-2</v>
      </c>
      <c r="S749" s="8">
        <f t="shared" si="822"/>
        <v>-9.0668003202817427E-2</v>
      </c>
      <c r="T749" s="16">
        <f t="shared" si="822"/>
        <v>-0.10616846169663796</v>
      </c>
      <c r="V749" s="21">
        <v>41214</v>
      </c>
      <c r="W749" s="8">
        <f t="shared" ref="W749:AN749" si="823">+W530/W518-1</f>
        <v>-0.1489086072609509</v>
      </c>
      <c r="X749" s="8">
        <f t="shared" si="823"/>
        <v>-0.15540636677576969</v>
      </c>
      <c r="Y749" s="8">
        <f t="shared" si="823"/>
        <v>-5.7051006203434507E-2</v>
      </c>
      <c r="Z749" s="8">
        <f t="shared" si="823"/>
        <v>-9.2620107569505561E-2</v>
      </c>
      <c r="AA749" s="8">
        <f t="shared" si="823"/>
        <v>-0.35111681705297848</v>
      </c>
      <c r="AB749" s="8">
        <f t="shared" si="823"/>
        <v>-9.5510780919078053E-2</v>
      </c>
      <c r="AC749" s="8">
        <f t="shared" si="823"/>
        <v>-0.15559159212828488</v>
      </c>
      <c r="AD749" s="8">
        <f t="shared" si="823"/>
        <v>-6.1082799687341871E-2</v>
      </c>
      <c r="AE749" s="8">
        <f t="shared" si="823"/>
        <v>-8.1810570158412421E-2</v>
      </c>
      <c r="AF749" s="8">
        <f t="shared" si="823"/>
        <v>-0.17559829845425112</v>
      </c>
      <c r="AG749" s="8">
        <f t="shared" si="823"/>
        <v>2.7869818807710889E-3</v>
      </c>
      <c r="AH749" s="8">
        <f t="shared" si="823"/>
        <v>-0.11902216214816475</v>
      </c>
      <c r="AI749" s="8">
        <f t="shared" si="823"/>
        <v>-2.8696966963401072E-2</v>
      </c>
      <c r="AJ749" s="8">
        <f t="shared" si="823"/>
        <v>-0.25499160313990155</v>
      </c>
      <c r="AK749" s="8">
        <f t="shared" si="823"/>
        <v>-0.19255740436903968</v>
      </c>
      <c r="AL749" s="8">
        <f t="shared" si="823"/>
        <v>9.8941614804914924E-3</v>
      </c>
      <c r="AM749" s="8">
        <f t="shared" si="823"/>
        <v>-0.10626660381668762</v>
      </c>
      <c r="AN749" s="16">
        <f t="shared" si="823"/>
        <v>-0.13491610749542937</v>
      </c>
      <c r="AP749" s="21">
        <v>41214</v>
      </c>
      <c r="AQ749" s="8">
        <f t="shared" ref="AQ749:BH749" si="824">+AQ530/AQ518-1</f>
        <v>-3.6315563707454146E-2</v>
      </c>
      <c r="AR749" s="8">
        <f t="shared" si="824"/>
        <v>-0.60763735149510678</v>
      </c>
      <c r="AS749" s="8">
        <f t="shared" si="824"/>
        <v>-5.5995036534884579E-2</v>
      </c>
      <c r="AT749" s="8">
        <f t="shared" si="824"/>
        <v>0.15501290683308877</v>
      </c>
      <c r="AU749" s="8">
        <f t="shared" si="824"/>
        <v>-4.4465924007542013E-2</v>
      </c>
      <c r="AV749" s="8">
        <f t="shared" si="824"/>
        <v>-0.23111015394085876</v>
      </c>
      <c r="AW749" s="8">
        <f t="shared" si="824"/>
        <v>-6.7680704595767804E-2</v>
      </c>
      <c r="AX749" s="8">
        <f t="shared" si="824"/>
        <v>-0.30314118707767546</v>
      </c>
      <c r="AY749" s="8">
        <f t="shared" si="824"/>
        <v>-4.0857844092245355E-2</v>
      </c>
      <c r="AZ749" s="8">
        <f t="shared" si="824"/>
        <v>6.1637419094701773E-2</v>
      </c>
      <c r="BA749" s="8">
        <f t="shared" si="824"/>
        <v>0.11986544050990178</v>
      </c>
      <c r="BB749" s="8">
        <f t="shared" si="824"/>
        <v>-5.7477624216653034E-2</v>
      </c>
      <c r="BC749" s="8">
        <f t="shared" si="824"/>
        <v>0.18068454308789694</v>
      </c>
      <c r="BD749" s="8">
        <f t="shared" si="824"/>
        <v>-0.15016937660999286</v>
      </c>
      <c r="BE749" s="8">
        <f t="shared" si="824"/>
        <v>7.7709229811096403E-2</v>
      </c>
      <c r="BF749" s="8">
        <f t="shared" si="824"/>
        <v>5.856795152071248E-2</v>
      </c>
      <c r="BG749" s="8">
        <f t="shared" si="824"/>
        <v>-0.18412667485254441</v>
      </c>
      <c r="BH749" s="16">
        <f t="shared" si="824"/>
        <v>-2.7626701094731643E-2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-0.1085997036950106</v>
      </c>
      <c r="D750" s="9">
        <f t="shared" si="825"/>
        <v>-2.7819615324195301E-2</v>
      </c>
      <c r="E750" s="9">
        <f t="shared" si="825"/>
        <v>-0.10007279329961338</v>
      </c>
      <c r="F750" s="9">
        <f t="shared" si="825"/>
        <v>-3.0270809410347654E-3</v>
      </c>
      <c r="G750" s="9">
        <f t="shared" si="825"/>
        <v>-0.1029670407424027</v>
      </c>
      <c r="H750" s="9">
        <f t="shared" si="825"/>
        <v>-7.7077554821074035E-2</v>
      </c>
      <c r="I750" s="9">
        <f t="shared" si="825"/>
        <v>-0.15991839433984767</v>
      </c>
      <c r="J750" s="9">
        <f t="shared" si="825"/>
        <v>-0.31442497292844007</v>
      </c>
      <c r="K750" s="9">
        <f t="shared" si="825"/>
        <v>-0.1402087822050383</v>
      </c>
      <c r="L750" s="9">
        <f t="shared" si="825"/>
        <v>-5.9848298576475667E-2</v>
      </c>
      <c r="M750" s="9">
        <f t="shared" si="825"/>
        <v>-8.661312373127239E-2</v>
      </c>
      <c r="N750" s="9">
        <f t="shared" si="825"/>
        <v>-0.15151325204616439</v>
      </c>
      <c r="O750" s="9">
        <f t="shared" si="825"/>
        <v>-0.21881687247169901</v>
      </c>
      <c r="P750" s="9">
        <f t="shared" si="825"/>
        <v>-0.18419758601257685</v>
      </c>
      <c r="Q750" s="9">
        <f t="shared" si="825"/>
        <v>5.951194455325215E-2</v>
      </c>
      <c r="R750" s="9">
        <f t="shared" si="825"/>
        <v>-1.4611431476438286E-2</v>
      </c>
      <c r="S750" s="9">
        <f t="shared" si="825"/>
        <v>-9.7253952625001139E-2</v>
      </c>
      <c r="T750" s="17">
        <f t="shared" si="825"/>
        <v>-0.14238982443034987</v>
      </c>
      <c r="V750" s="20">
        <v>41244</v>
      </c>
      <c r="W750" s="9">
        <f t="shared" ref="W750:AN750" si="826">+W531/W519-1</f>
        <v>-0.15067307822641574</v>
      </c>
      <c r="X750" s="9">
        <f t="shared" si="826"/>
        <v>-8.1488713288508707E-2</v>
      </c>
      <c r="Y750" s="9">
        <f t="shared" si="826"/>
        <v>-0.1520684157234129</v>
      </c>
      <c r="Z750" s="9">
        <f t="shared" si="826"/>
        <v>-5.0503752410311353E-2</v>
      </c>
      <c r="AA750" s="9">
        <f t="shared" si="826"/>
        <v>-9.0048115277637453E-2</v>
      </c>
      <c r="AB750" s="9">
        <f t="shared" si="826"/>
        <v>-9.5628325509937495E-2</v>
      </c>
      <c r="AC750" s="9">
        <f t="shared" si="826"/>
        <v>-0.21697292614775299</v>
      </c>
      <c r="AD750" s="9">
        <f t="shared" si="826"/>
        <v>-0.37676483146962603</v>
      </c>
      <c r="AE750" s="9">
        <f t="shared" si="826"/>
        <v>-0.13348364586645911</v>
      </c>
      <c r="AF750" s="9">
        <f t="shared" si="826"/>
        <v>-0.10780418973550576</v>
      </c>
      <c r="AG750" s="9">
        <f t="shared" si="826"/>
        <v>-0.24802383237935433</v>
      </c>
      <c r="AH750" s="9">
        <f t="shared" si="826"/>
        <v>-0.1305471971622878</v>
      </c>
      <c r="AI750" s="9">
        <f t="shared" si="826"/>
        <v>-0.25940167211215259</v>
      </c>
      <c r="AJ750" s="9">
        <f t="shared" si="826"/>
        <v>-0.18730105042799838</v>
      </c>
      <c r="AK750" s="9">
        <f t="shared" si="826"/>
        <v>-7.5659325977682768E-3</v>
      </c>
      <c r="AL750" s="9">
        <f t="shared" si="826"/>
        <v>-1.7793338778940737E-2</v>
      </c>
      <c r="AM750" s="9">
        <f t="shared" si="826"/>
        <v>-8.8149473049705884E-2</v>
      </c>
      <c r="AN750" s="17">
        <f t="shared" si="826"/>
        <v>-0.18233326257574867</v>
      </c>
      <c r="AP750" s="20">
        <v>41244</v>
      </c>
      <c r="AQ750" s="9">
        <f t="shared" ref="AQ750:BH750" si="827">+AQ531/AQ519-1</f>
        <v>-9.8117446407225417E-3</v>
      </c>
      <c r="AR750" s="9">
        <f t="shared" si="827"/>
        <v>0.14305791376427668</v>
      </c>
      <c r="AS750" s="9">
        <f t="shared" si="827"/>
        <v>-0.12927369742097394</v>
      </c>
      <c r="AT750" s="9">
        <f t="shared" si="827"/>
        <v>7.9008732646057789E-2</v>
      </c>
      <c r="AU750" s="9">
        <f t="shared" si="827"/>
        <v>-0.1304327824754884</v>
      </c>
      <c r="AV750" s="9">
        <f t="shared" si="827"/>
        <v>-7.5632114718360621E-2</v>
      </c>
      <c r="AW750" s="9">
        <f t="shared" si="827"/>
        <v>-9.9255632858582077E-2</v>
      </c>
      <c r="AX750" s="9">
        <f t="shared" si="827"/>
        <v>-0.16706208350725282</v>
      </c>
      <c r="AY750" s="9">
        <f t="shared" si="827"/>
        <v>-0.14262960293492555</v>
      </c>
      <c r="AZ750" s="9">
        <f t="shared" si="827"/>
        <v>6.9095314990388568E-2</v>
      </c>
      <c r="BA750" s="9">
        <f t="shared" si="827"/>
        <v>0.18922990767000658</v>
      </c>
      <c r="BB750" s="9">
        <f t="shared" si="827"/>
        <v>-0.10618527690797686</v>
      </c>
      <c r="BC750" s="9">
        <f t="shared" si="827"/>
        <v>6.3479183338107648E-2</v>
      </c>
      <c r="BD750" s="9">
        <f t="shared" si="827"/>
        <v>-0.16945750481881028</v>
      </c>
      <c r="BE750" s="9">
        <f t="shared" si="827"/>
        <v>-4.8488896716030183E-2</v>
      </c>
      <c r="BF750" s="9">
        <f t="shared" si="827"/>
        <v>1.7262542141356585E-2</v>
      </c>
      <c r="BG750" s="9">
        <f t="shared" si="827"/>
        <v>-0.25665703551279218</v>
      </c>
      <c r="BH750" s="17">
        <f t="shared" si="827"/>
        <v>-1.4817432562527544E-2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-9.2204107458151441E-2</v>
      </c>
      <c r="D751" s="8">
        <f t="shared" si="828"/>
        <v>-0.17728187775472981</v>
      </c>
      <c r="E751" s="8">
        <f t="shared" si="828"/>
        <v>-0.18598378502256641</v>
      </c>
      <c r="F751" s="8">
        <f t="shared" si="828"/>
        <v>-0.16154126985319583</v>
      </c>
      <c r="G751" s="8">
        <f t="shared" si="828"/>
        <v>-7.9066640259232379E-2</v>
      </c>
      <c r="H751" s="8">
        <f t="shared" si="828"/>
        <v>1.5230108853393265E-2</v>
      </c>
      <c r="I751" s="8">
        <f t="shared" si="828"/>
        <v>-0.23542946249955532</v>
      </c>
      <c r="J751" s="8">
        <f t="shared" si="828"/>
        <v>-0.19405673171457904</v>
      </c>
      <c r="K751" s="8">
        <f t="shared" si="828"/>
        <v>9.9675538281509546E-3</v>
      </c>
      <c r="L751" s="8">
        <f t="shared" si="828"/>
        <v>-0.1339700160881504</v>
      </c>
      <c r="M751" s="8">
        <f t="shared" si="828"/>
        <v>-0.22717328854821439</v>
      </c>
      <c r="N751" s="8">
        <f t="shared" si="828"/>
        <v>-0.16035808219017966</v>
      </c>
      <c r="O751" s="8">
        <f t="shared" si="828"/>
        <v>-0.19639988179408874</v>
      </c>
      <c r="P751" s="8">
        <f t="shared" si="828"/>
        <v>-0.11895373293657829</v>
      </c>
      <c r="Q751" s="8">
        <f t="shared" si="828"/>
        <v>-2.8670959524773165E-2</v>
      </c>
      <c r="R751" s="8">
        <f t="shared" si="828"/>
        <v>-0.12873190302922533</v>
      </c>
      <c r="S751" s="8">
        <f t="shared" si="828"/>
        <v>-0.3971168158342594</v>
      </c>
      <c r="T751" s="16">
        <f t="shared" si="828"/>
        <v>-0.11957486334996847</v>
      </c>
      <c r="V751" s="21">
        <v>41275</v>
      </c>
      <c r="W751" s="8">
        <f t="shared" ref="W751:AN751" si="829">+W532/W520-1</f>
        <v>-0.19824958231100609</v>
      </c>
      <c r="X751" s="8">
        <f t="shared" si="829"/>
        <v>-0.21776569387390887</v>
      </c>
      <c r="Y751" s="8">
        <f t="shared" si="829"/>
        <v>-0.17839929709942082</v>
      </c>
      <c r="Z751" s="8">
        <f t="shared" si="829"/>
        <v>-0.16928956969924569</v>
      </c>
      <c r="AA751" s="8">
        <f t="shared" si="829"/>
        <v>-8.7091049830915646E-2</v>
      </c>
      <c r="AB751" s="8">
        <f t="shared" si="829"/>
        <v>-0.2038670130521556</v>
      </c>
      <c r="AC751" s="8">
        <f t="shared" si="829"/>
        <v>-0.23511039423301971</v>
      </c>
      <c r="AD751" s="8">
        <f t="shared" si="829"/>
        <v>-0.17040954576143652</v>
      </c>
      <c r="AE751" s="8">
        <f t="shared" si="829"/>
        <v>2.3636599657404389E-2</v>
      </c>
      <c r="AF751" s="8">
        <f t="shared" si="829"/>
        <v>-0.1695761063868273</v>
      </c>
      <c r="AG751" s="8">
        <f t="shared" si="829"/>
        <v>-0.14180370067469361</v>
      </c>
      <c r="AH751" s="8">
        <f t="shared" si="829"/>
        <v>-0.25025439021363727</v>
      </c>
      <c r="AI751" s="8">
        <f t="shared" si="829"/>
        <v>-0.17989040184297322</v>
      </c>
      <c r="AJ751" s="8">
        <f t="shared" si="829"/>
        <v>-0.10555356877339228</v>
      </c>
      <c r="AK751" s="8">
        <f t="shared" si="829"/>
        <v>-0.11220849387896814</v>
      </c>
      <c r="AL751" s="8">
        <f t="shared" si="829"/>
        <v>-0.12624192653395083</v>
      </c>
      <c r="AM751" s="8">
        <f t="shared" si="829"/>
        <v>-0.39919547581273307</v>
      </c>
      <c r="AN751" s="16">
        <f t="shared" si="829"/>
        <v>-0.1450203274654922</v>
      </c>
      <c r="AP751" s="21">
        <v>41275</v>
      </c>
      <c r="AQ751" s="8">
        <f t="shared" ref="AQ751:BH751" si="830">+AQ532/AQ520-1</f>
        <v>0.14369235429776728</v>
      </c>
      <c r="AR751" s="8">
        <f t="shared" si="830"/>
        <v>-0.31768559040723843</v>
      </c>
      <c r="AS751" s="8">
        <f t="shared" si="830"/>
        <v>-0.27413836550882542</v>
      </c>
      <c r="AT751" s="8">
        <f t="shared" si="830"/>
        <v>-9.8644575731944517E-2</v>
      </c>
      <c r="AU751" s="8">
        <f t="shared" si="830"/>
        <v>-5.5891031641058242E-2</v>
      </c>
      <c r="AV751" s="8">
        <f t="shared" si="830"/>
        <v>0.30644889577251666</v>
      </c>
      <c r="AW751" s="8">
        <f t="shared" si="830"/>
        <v>-0.17399868154359577</v>
      </c>
      <c r="AX751" s="8">
        <f t="shared" si="830"/>
        <v>-0.24913093444929946</v>
      </c>
      <c r="AY751" s="8">
        <f t="shared" si="830"/>
        <v>-0.10287755896702677</v>
      </c>
      <c r="AZ751" s="8">
        <f t="shared" si="830"/>
        <v>-5.6899124677321167E-2</v>
      </c>
      <c r="BA751" s="8">
        <f t="shared" si="830"/>
        <v>-0.31874154319113979</v>
      </c>
      <c r="BB751" s="8">
        <f t="shared" si="830"/>
        <v>-8.8516738814210405E-2</v>
      </c>
      <c r="BC751" s="8">
        <f t="shared" si="830"/>
        <v>-0.30610168981608388</v>
      </c>
      <c r="BD751" s="8">
        <f t="shared" si="830"/>
        <v>-0.14681659171559891</v>
      </c>
      <c r="BE751" s="8">
        <f t="shared" si="830"/>
        <v>-8.174011254914737E-2</v>
      </c>
      <c r="BF751" s="8">
        <f t="shared" si="830"/>
        <v>-9.5801955672046635E-2</v>
      </c>
      <c r="BG751" s="8">
        <f t="shared" si="830"/>
        <v>-0.25311604036192481</v>
      </c>
      <c r="BH751" s="16">
        <f t="shared" si="830"/>
        <v>-5.4021492541469041E-2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-0.18096336396116308</v>
      </c>
      <c r="D752" s="9">
        <f t="shared" si="831"/>
        <v>-9.8697349041471094E-3</v>
      </c>
      <c r="E752" s="9">
        <f t="shared" si="831"/>
        <v>-0.13345186723655988</v>
      </c>
      <c r="F752" s="9">
        <f t="shared" si="831"/>
        <v>-0.20861019552601234</v>
      </c>
      <c r="G752" s="9">
        <f t="shared" si="831"/>
        <v>-1.3042605445925393E-2</v>
      </c>
      <c r="H752" s="9">
        <f t="shared" si="831"/>
        <v>-0.18967991423101804</v>
      </c>
      <c r="I752" s="9">
        <f t="shared" si="831"/>
        <v>-0.12072169965380208</v>
      </c>
      <c r="J752" s="9">
        <f t="shared" si="831"/>
        <v>-0.28265728552255409</v>
      </c>
      <c r="K752" s="9">
        <f t="shared" si="831"/>
        <v>-0.211508408283275</v>
      </c>
      <c r="L752" s="9">
        <f t="shared" si="831"/>
        <v>-0.25348512128501588</v>
      </c>
      <c r="M752" s="9">
        <f t="shared" si="831"/>
        <v>-5.7441325100478946E-2</v>
      </c>
      <c r="N752" s="9">
        <f t="shared" si="831"/>
        <v>-0.17829603289732032</v>
      </c>
      <c r="O752" s="9">
        <f t="shared" si="831"/>
        <v>-0.16704109437355519</v>
      </c>
      <c r="P752" s="9">
        <f t="shared" si="831"/>
        <v>-5.037492652297193E-2</v>
      </c>
      <c r="Q752" s="9">
        <f t="shared" si="831"/>
        <v>-0.28599132448967135</v>
      </c>
      <c r="R752" s="9">
        <f t="shared" si="831"/>
        <v>-3.3858121824075993E-2</v>
      </c>
      <c r="S752" s="9">
        <f t="shared" si="831"/>
        <v>-0.20455258571799684</v>
      </c>
      <c r="T752" s="17">
        <f t="shared" si="831"/>
        <v>-0.17487802152578247</v>
      </c>
      <c r="V752" s="20">
        <v>41306</v>
      </c>
      <c r="W752" s="9">
        <f t="shared" ref="W752:AN752" si="832">+W533/W521-1</f>
        <v>-0.18816793266480525</v>
      </c>
      <c r="X752" s="9">
        <f t="shared" si="832"/>
        <v>-2.2836304275488328E-2</v>
      </c>
      <c r="Y752" s="9">
        <f t="shared" si="832"/>
        <v>-0.17907468011382</v>
      </c>
      <c r="Z752" s="9">
        <f t="shared" si="832"/>
        <v>-0.20047105246676578</v>
      </c>
      <c r="AA752" s="9">
        <f t="shared" si="832"/>
        <v>-3.3176848335465525E-3</v>
      </c>
      <c r="AB752" s="9">
        <f t="shared" si="832"/>
        <v>-0.2164736878274961</v>
      </c>
      <c r="AC752" s="9">
        <f t="shared" si="832"/>
        <v>-0.15131175010666664</v>
      </c>
      <c r="AD752" s="9">
        <f t="shared" si="832"/>
        <v>-0.26961490496555429</v>
      </c>
      <c r="AE752" s="9">
        <f t="shared" si="832"/>
        <v>-0.23446137003606993</v>
      </c>
      <c r="AF752" s="9">
        <f t="shared" si="832"/>
        <v>-0.1604275529083159</v>
      </c>
      <c r="AG752" s="9">
        <f t="shared" si="832"/>
        <v>2.0735134612229755E-2</v>
      </c>
      <c r="AH752" s="9">
        <f t="shared" si="832"/>
        <v>-0.24484679181201174</v>
      </c>
      <c r="AI752" s="9">
        <f t="shared" si="832"/>
        <v>-0.15148507476666739</v>
      </c>
      <c r="AJ752" s="9">
        <f t="shared" si="832"/>
        <v>-2.671319740406608E-2</v>
      </c>
      <c r="AK752" s="9">
        <f t="shared" si="832"/>
        <v>-0.25890280134216248</v>
      </c>
      <c r="AL752" s="9">
        <f t="shared" si="832"/>
        <v>-4.4063325513539864E-2</v>
      </c>
      <c r="AM752" s="9">
        <f t="shared" si="832"/>
        <v>-0.25710745508954702</v>
      </c>
      <c r="AN752" s="17">
        <f t="shared" si="832"/>
        <v>-0.16920986686939432</v>
      </c>
      <c r="AP752" s="20">
        <v>41306</v>
      </c>
      <c r="AQ752" s="9">
        <f t="shared" ref="AQ752:BH752" si="833">+AQ533/AQ521-1</f>
        <v>-0.16403676805236456</v>
      </c>
      <c r="AR752" s="9">
        <f t="shared" si="833"/>
        <v>-0.23535796804263998</v>
      </c>
      <c r="AS752" s="9">
        <f t="shared" si="833"/>
        <v>0.29374961268244748</v>
      </c>
      <c r="AT752" s="9">
        <f t="shared" si="833"/>
        <v>-0.2499541800514038</v>
      </c>
      <c r="AU752" s="9">
        <f t="shared" si="833"/>
        <v>-8.6890692928565771E-2</v>
      </c>
      <c r="AV752" s="9">
        <f t="shared" si="833"/>
        <v>-0.10827503259544291</v>
      </c>
      <c r="AW752" s="9">
        <f t="shared" si="833"/>
        <v>-0.14034312389894088</v>
      </c>
      <c r="AX752" s="9">
        <f t="shared" si="833"/>
        <v>-0.28876273001484554</v>
      </c>
      <c r="AY752" s="9">
        <f t="shared" si="833"/>
        <v>-0.12167937321607769</v>
      </c>
      <c r="AZ752" s="9">
        <f t="shared" si="833"/>
        <v>-0.38835221457439628</v>
      </c>
      <c r="BA752" s="9">
        <f t="shared" si="833"/>
        <v>-0.18794719391356862</v>
      </c>
      <c r="BB752" s="9">
        <f t="shared" si="833"/>
        <v>2.5562446185199539E-2</v>
      </c>
      <c r="BC752" s="9">
        <f t="shared" si="833"/>
        <v>-0.25376595231400889</v>
      </c>
      <c r="BD752" s="9">
        <f t="shared" si="833"/>
        <v>-0.12085219875314701</v>
      </c>
      <c r="BE752" s="9">
        <f t="shared" si="833"/>
        <v>-0.38061934575110801</v>
      </c>
      <c r="BF752" s="9">
        <f t="shared" si="833"/>
        <v>9.4920820993264154E-2</v>
      </c>
      <c r="BG752" s="9">
        <f t="shared" si="833"/>
        <v>0.41574313710804378</v>
      </c>
      <c r="BH752" s="17">
        <f t="shared" si="833"/>
        <v>-0.19539243628312808</v>
      </c>
    </row>
    <row r="753" spans="2:60" ht="16.5" hidden="1" customHeight="1" x14ac:dyDescent="0.25">
      <c r="B753" s="21">
        <v>41334</v>
      </c>
      <c r="C753" s="8">
        <f t="shared" ref="C753:T753" si="834">+C534/C522-1</f>
        <v>7.6640779206539111E-2</v>
      </c>
      <c r="D753" s="8">
        <f t="shared" si="834"/>
        <v>-0.12351228101139811</v>
      </c>
      <c r="E753" s="8">
        <f t="shared" si="834"/>
        <v>-9.6389166442976348E-2</v>
      </c>
      <c r="F753" s="8">
        <f t="shared" si="834"/>
        <v>-0.12022867582475083</v>
      </c>
      <c r="G753" s="8">
        <f t="shared" si="834"/>
        <v>-1.9335739513258954E-2</v>
      </c>
      <c r="H753" s="8">
        <f t="shared" si="834"/>
        <v>0.19376769033045882</v>
      </c>
      <c r="I753" s="8">
        <f t="shared" si="834"/>
        <v>-5.483969885165052E-2</v>
      </c>
      <c r="J753" s="8">
        <f t="shared" si="834"/>
        <v>0.12860252381353554</v>
      </c>
      <c r="K753" s="8">
        <f t="shared" si="834"/>
        <v>-9.4001831380457146E-2</v>
      </c>
      <c r="L753" s="8">
        <f t="shared" si="834"/>
        <v>-9.5492746945727625E-2</v>
      </c>
      <c r="M753" s="8">
        <f t="shared" si="834"/>
        <v>-0.41589221837311263</v>
      </c>
      <c r="N753" s="8">
        <f t="shared" si="834"/>
        <v>9.5471581841466424E-3</v>
      </c>
      <c r="O753" s="8">
        <f t="shared" si="834"/>
        <v>-1.3656030886711745E-3</v>
      </c>
      <c r="P753" s="8">
        <f t="shared" si="834"/>
        <v>-0.2043829094544154</v>
      </c>
      <c r="Q753" s="8">
        <f t="shared" si="834"/>
        <v>-0.15997336574871679</v>
      </c>
      <c r="R753" s="8">
        <f t="shared" si="834"/>
        <v>4.0021234435998476E-3</v>
      </c>
      <c r="S753" s="8">
        <f t="shared" si="834"/>
        <v>-0.23247336846862798</v>
      </c>
      <c r="T753" s="16">
        <f t="shared" si="834"/>
        <v>-3.3084581115245038E-2</v>
      </c>
      <c r="V753" s="21">
        <v>41334</v>
      </c>
      <c r="W753" s="8">
        <f t="shared" ref="W753:AN753" si="835">+W534/W522-1</f>
        <v>7.4337568236352292E-2</v>
      </c>
      <c r="X753" s="8">
        <f t="shared" si="835"/>
        <v>-0.17729529184855997</v>
      </c>
      <c r="Y753" s="8">
        <f t="shared" si="835"/>
        <v>-6.3749491418386817E-2</v>
      </c>
      <c r="Z753" s="8">
        <f t="shared" si="835"/>
        <v>-9.587065083484414E-2</v>
      </c>
      <c r="AA753" s="8">
        <f t="shared" si="835"/>
        <v>2.65656348436627E-3</v>
      </c>
      <c r="AB753" s="8">
        <f t="shared" si="835"/>
        <v>-8.3281948372095238E-2</v>
      </c>
      <c r="AC753" s="8">
        <f t="shared" si="835"/>
        <v>-0.12147402326893475</v>
      </c>
      <c r="AD753" s="8">
        <f t="shared" si="835"/>
        <v>0.35740883694463665</v>
      </c>
      <c r="AE753" s="8">
        <f t="shared" si="835"/>
        <v>-9.2991493288216431E-2</v>
      </c>
      <c r="AF753" s="8">
        <f t="shared" si="835"/>
        <v>-0.17189462084547813</v>
      </c>
      <c r="AG753" s="8">
        <f t="shared" si="835"/>
        <v>-0.34837361025691482</v>
      </c>
      <c r="AH753" s="8">
        <f t="shared" si="835"/>
        <v>6.9356087944993705E-2</v>
      </c>
      <c r="AI753" s="8">
        <f t="shared" si="835"/>
        <v>-8.389093731212216E-3</v>
      </c>
      <c r="AJ753" s="8">
        <f t="shared" si="835"/>
        <v>-0.2002468831281965</v>
      </c>
      <c r="AK753" s="8">
        <f t="shared" si="835"/>
        <v>-0.15114859240425249</v>
      </c>
      <c r="AL753" s="8">
        <f t="shared" si="835"/>
        <v>1.1195835790654529E-2</v>
      </c>
      <c r="AM753" s="8">
        <f t="shared" si="835"/>
        <v>-0.26828399349540311</v>
      </c>
      <c r="AN753" s="16">
        <f t="shared" si="835"/>
        <v>-4.0848392100399478E-2</v>
      </c>
      <c r="AP753" s="21">
        <v>41334</v>
      </c>
      <c r="AQ753" s="8">
        <f t="shared" ref="AQ753:BH753" si="836">+AQ534/AQ522-1</f>
        <v>7.3502355869844882E-2</v>
      </c>
      <c r="AR753" s="8">
        <f t="shared" si="836"/>
        <v>0.1105675792469667</v>
      </c>
      <c r="AS753" s="8">
        <f t="shared" si="836"/>
        <v>-0.12668888656802824</v>
      </c>
      <c r="AT753" s="8">
        <f t="shared" si="836"/>
        <v>-0.15741699453688862</v>
      </c>
      <c r="AU753" s="8">
        <f t="shared" si="836"/>
        <v>-8.3055403422986895E-2</v>
      </c>
      <c r="AV753" s="8">
        <f t="shared" si="836"/>
        <v>0.58855708437950272</v>
      </c>
      <c r="AW753" s="8">
        <f t="shared" si="836"/>
        <v>-2.9998731055931094E-2</v>
      </c>
      <c r="AX753" s="8">
        <f t="shared" si="836"/>
        <v>-0.21110737651963796</v>
      </c>
      <c r="AY753" s="8">
        <f t="shared" si="836"/>
        <v>-8.7290614597396732E-2</v>
      </c>
      <c r="AZ753" s="8">
        <f t="shared" si="836"/>
        <v>8.0725560446097022E-2</v>
      </c>
      <c r="BA753" s="8">
        <f t="shared" si="836"/>
        <v>-0.51830418386669974</v>
      </c>
      <c r="BB753" s="8">
        <f t="shared" si="836"/>
        <v>-0.16331771848466003</v>
      </c>
      <c r="BC753" s="8">
        <f t="shared" si="836"/>
        <v>-2.943787153426014E-2</v>
      </c>
      <c r="BD753" s="8">
        <f t="shared" si="836"/>
        <v>-0.21187300476488802</v>
      </c>
      <c r="BE753" s="8">
        <f t="shared" si="836"/>
        <v>-0.24092459782024322</v>
      </c>
      <c r="BF753" s="8">
        <f t="shared" si="836"/>
        <v>4.3235301181414609E-2</v>
      </c>
      <c r="BG753" s="8">
        <f t="shared" si="836"/>
        <v>0.13290989043812163</v>
      </c>
      <c r="BH753" s="16">
        <f t="shared" si="836"/>
        <v>-1.2548364057474615E-2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-7.0866116333731077E-2</v>
      </c>
      <c r="D754" s="9">
        <f t="shared" si="837"/>
        <v>-0.10928739116989994</v>
      </c>
      <c r="E754" s="9">
        <f t="shared" si="837"/>
        <v>-0.25288426319209789</v>
      </c>
      <c r="F754" s="9">
        <f t="shared" si="837"/>
        <v>-0.17333546350112616</v>
      </c>
      <c r="G754" s="9">
        <f t="shared" si="837"/>
        <v>2.0263484357172734E-2</v>
      </c>
      <c r="H754" s="9">
        <f t="shared" si="837"/>
        <v>-9.7005472018182437E-2</v>
      </c>
      <c r="I754" s="9">
        <f t="shared" si="837"/>
        <v>-0.16727295940773579</v>
      </c>
      <c r="J754" s="9">
        <f t="shared" si="837"/>
        <v>-0.27772649073329425</v>
      </c>
      <c r="K754" s="9">
        <f t="shared" si="837"/>
        <v>-0.10309900436672748</v>
      </c>
      <c r="L754" s="9">
        <f t="shared" si="837"/>
        <v>-6.9619589722672792E-2</v>
      </c>
      <c r="M754" s="9">
        <f t="shared" si="837"/>
        <v>-0.17315214232181375</v>
      </c>
      <c r="N754" s="9">
        <f t="shared" si="837"/>
        <v>-0.14822885155171139</v>
      </c>
      <c r="O754" s="9">
        <f t="shared" si="837"/>
        <v>-9.6531632571616677E-2</v>
      </c>
      <c r="P754" s="9">
        <f t="shared" si="837"/>
        <v>-0.20075444909930162</v>
      </c>
      <c r="Q754" s="9">
        <f t="shared" si="837"/>
        <v>-0.19895003021171143</v>
      </c>
      <c r="R754" s="9">
        <f t="shared" si="837"/>
        <v>-3.7735641203794135E-2</v>
      </c>
      <c r="S754" s="9">
        <f t="shared" si="837"/>
        <v>-0.19446763599226402</v>
      </c>
      <c r="T754" s="17">
        <f t="shared" si="837"/>
        <v>-0.11413198041855399</v>
      </c>
      <c r="V754" s="20">
        <v>41365</v>
      </c>
      <c r="W754" s="9">
        <f t="shared" ref="W754:AN754" si="838">+W535/W523-1</f>
        <v>-0.1273395471206209</v>
      </c>
      <c r="X754" s="9">
        <f t="shared" si="838"/>
        <v>-0.1154600910073359</v>
      </c>
      <c r="Y754" s="9">
        <f t="shared" si="838"/>
        <v>-0.176792223702113</v>
      </c>
      <c r="Z754" s="9">
        <f t="shared" si="838"/>
        <v>-7.7963078780466932E-2</v>
      </c>
      <c r="AA754" s="9">
        <f t="shared" si="838"/>
        <v>-0.12017334119247702</v>
      </c>
      <c r="AB754" s="9">
        <f t="shared" si="838"/>
        <v>-6.006584828671846E-2</v>
      </c>
      <c r="AC754" s="9">
        <f t="shared" si="838"/>
        <v>-0.21015049284975573</v>
      </c>
      <c r="AD754" s="9">
        <f t="shared" si="838"/>
        <v>-0.3526507200521608</v>
      </c>
      <c r="AE754" s="9">
        <f t="shared" si="838"/>
        <v>-0.1192738701066991</v>
      </c>
      <c r="AF754" s="9">
        <f t="shared" si="838"/>
        <v>-5.8330878721465029E-2</v>
      </c>
      <c r="AG754" s="9">
        <f t="shared" si="838"/>
        <v>-8.9082686974415126E-2</v>
      </c>
      <c r="AH754" s="9">
        <f t="shared" si="838"/>
        <v>-0.12856261768204102</v>
      </c>
      <c r="AI754" s="9">
        <f t="shared" si="838"/>
        <v>-9.6760186432010231E-2</v>
      </c>
      <c r="AJ754" s="9">
        <f t="shared" si="838"/>
        <v>-0.25399627932725521</v>
      </c>
      <c r="AK754" s="9">
        <f t="shared" si="838"/>
        <v>-0.16994672600098693</v>
      </c>
      <c r="AL754" s="9">
        <f t="shared" si="838"/>
        <v>-4.2518599944515678E-2</v>
      </c>
      <c r="AM754" s="9">
        <f t="shared" si="838"/>
        <v>-0.18443724525833982</v>
      </c>
      <c r="AN754" s="17">
        <f t="shared" si="838"/>
        <v>-0.13485939899086274</v>
      </c>
      <c r="AP754" s="20">
        <v>41365</v>
      </c>
      <c r="AQ754" s="9">
        <f t="shared" ref="AQ754:BH754" si="839">+AQ535/AQ523-1</f>
        <v>6.5069760325763282E-2</v>
      </c>
      <c r="AR754" s="9">
        <f t="shared" si="839"/>
        <v>-0.1023524366122216</v>
      </c>
      <c r="AS754" s="9">
        <f t="shared" si="839"/>
        <v>-0.35924253700921882</v>
      </c>
      <c r="AT754" s="9">
        <f t="shared" si="839"/>
        <v>-0.27517096185433987</v>
      </c>
      <c r="AU754" s="9">
        <f t="shared" si="839"/>
        <v>0.35238301183841991</v>
      </c>
      <c r="AV754" s="9">
        <f t="shared" si="839"/>
        <v>-4.9579827884999039E-2</v>
      </c>
      <c r="AW754" s="9">
        <f t="shared" si="839"/>
        <v>-0.16312392133174458</v>
      </c>
      <c r="AX754" s="9">
        <f t="shared" si="839"/>
        <v>-0.12762837304917352</v>
      </c>
      <c r="AY754" s="9">
        <f t="shared" si="839"/>
        <v>-1.0169641434059962E-2</v>
      </c>
      <c r="AZ754" s="9">
        <f t="shared" si="839"/>
        <v>-9.6074578968820212E-2</v>
      </c>
      <c r="BA754" s="9">
        <f t="shared" si="839"/>
        <v>-0.31456414576873992</v>
      </c>
      <c r="BB754" s="9">
        <f t="shared" si="839"/>
        <v>-0.25106460957306287</v>
      </c>
      <c r="BC754" s="9">
        <f t="shared" si="839"/>
        <v>-8.1476927421832657E-2</v>
      </c>
      <c r="BD754" s="9">
        <f t="shared" si="839"/>
        <v>-9.3050091609075403E-2</v>
      </c>
      <c r="BE754" s="9">
        <f t="shared" si="839"/>
        <v>-0.36380248634727586</v>
      </c>
      <c r="BF754" s="9">
        <f t="shared" si="839"/>
        <v>2.7539993722111911E-2</v>
      </c>
      <c r="BG754" s="9">
        <f t="shared" si="839"/>
        <v>-0.48255645457398211</v>
      </c>
      <c r="BH754" s="17">
        <f t="shared" si="839"/>
        <v>-5.3398980781331096E-2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6.5797622962859847E-4</v>
      </c>
      <c r="D755" s="8">
        <f t="shared" si="840"/>
        <v>-4.0076469245560298E-2</v>
      </c>
      <c r="E755" s="8">
        <f t="shared" si="840"/>
        <v>-0.17745962090038025</v>
      </c>
      <c r="F755" s="8">
        <f t="shared" si="840"/>
        <v>0.17952497622609909</v>
      </c>
      <c r="G755" s="8">
        <f t="shared" si="840"/>
        <v>0.21248704314646183</v>
      </c>
      <c r="H755" s="8">
        <f t="shared" si="840"/>
        <v>-3.8858564414589125E-2</v>
      </c>
      <c r="I755" s="8">
        <f t="shared" si="840"/>
        <v>-0.2744346918184456</v>
      </c>
      <c r="J755" s="8">
        <f t="shared" si="840"/>
        <v>-0.30551630234421634</v>
      </c>
      <c r="K755" s="8">
        <f t="shared" si="840"/>
        <v>-0.12570952612030029</v>
      </c>
      <c r="L755" s="8">
        <f t="shared" si="840"/>
        <v>-0.14704017320738638</v>
      </c>
      <c r="M755" s="8">
        <f t="shared" si="840"/>
        <v>-0.33310487207422923</v>
      </c>
      <c r="N755" s="8">
        <f t="shared" si="840"/>
        <v>-0.20730667812205172</v>
      </c>
      <c r="O755" s="8">
        <f t="shared" si="840"/>
        <v>-0.11148476766890725</v>
      </c>
      <c r="P755" s="8">
        <f t="shared" si="840"/>
        <v>-0.25362828239739066</v>
      </c>
      <c r="Q755" s="8">
        <f t="shared" si="840"/>
        <v>-2.224980370704166E-2</v>
      </c>
      <c r="R755" s="8">
        <f t="shared" si="840"/>
        <v>5.4159316789518019E-2</v>
      </c>
      <c r="S755" s="8">
        <f t="shared" si="840"/>
        <v>-0.4710015296444976</v>
      </c>
      <c r="T755" s="16">
        <f t="shared" si="840"/>
        <v>-6.5121611699112347E-2</v>
      </c>
      <c r="V755" s="21">
        <v>41395</v>
      </c>
      <c r="W755" s="8">
        <f t="shared" ref="W755:AN755" si="841">+W536/W524-1</f>
        <v>-2.0077887048945975E-3</v>
      </c>
      <c r="X755" s="8">
        <f t="shared" si="841"/>
        <v>-0.15006524771207075</v>
      </c>
      <c r="Y755" s="8">
        <f t="shared" si="841"/>
        <v>-0.10238826267046741</v>
      </c>
      <c r="Z755" s="8">
        <f t="shared" si="841"/>
        <v>1.7831217040640279E-2</v>
      </c>
      <c r="AA755" s="8">
        <f t="shared" si="841"/>
        <v>0.37993850228256121</v>
      </c>
      <c r="AB755" s="8">
        <f t="shared" si="841"/>
        <v>-3.530203074145799E-2</v>
      </c>
      <c r="AC755" s="8">
        <f t="shared" si="841"/>
        <v>-0.19654073886749579</v>
      </c>
      <c r="AD755" s="8">
        <f t="shared" si="841"/>
        <v>-0.30918090602748827</v>
      </c>
      <c r="AE755" s="8">
        <f t="shared" si="841"/>
        <v>-0.14126212228891488</v>
      </c>
      <c r="AF755" s="8">
        <f t="shared" si="841"/>
        <v>-0.16251396876878732</v>
      </c>
      <c r="AG755" s="8">
        <f t="shared" si="841"/>
        <v>-0.40000006833353052</v>
      </c>
      <c r="AH755" s="8">
        <f t="shared" si="841"/>
        <v>-0.22637988000686449</v>
      </c>
      <c r="AI755" s="8">
        <f t="shared" si="841"/>
        <v>-0.11856842502736686</v>
      </c>
      <c r="AJ755" s="8">
        <f t="shared" si="841"/>
        <v>-0.29925667903621267</v>
      </c>
      <c r="AK755" s="8">
        <f t="shared" si="841"/>
        <v>-6.1714642644743911E-2</v>
      </c>
      <c r="AL755" s="8">
        <f t="shared" si="841"/>
        <v>8.4306695534509535E-2</v>
      </c>
      <c r="AM755" s="8">
        <f t="shared" si="841"/>
        <v>-3.6010368608465515E-2</v>
      </c>
      <c r="AN755" s="16">
        <f t="shared" si="841"/>
        <v>-7.3223884254553173E-2</v>
      </c>
      <c r="AP755" s="21">
        <v>41395</v>
      </c>
      <c r="AQ755" s="8">
        <f t="shared" ref="AQ755:BH755" si="842">+AQ536/AQ524-1</f>
        <v>-1.0882105727716751E-2</v>
      </c>
      <c r="AR755" s="8">
        <f t="shared" si="842"/>
        <v>2.3900830769618686E-2</v>
      </c>
      <c r="AS755" s="8">
        <f t="shared" si="842"/>
        <v>-0.58524120839320326</v>
      </c>
      <c r="AT755" s="8">
        <f t="shared" si="842"/>
        <v>0.3587732681967355</v>
      </c>
      <c r="AU755" s="8">
        <f t="shared" si="842"/>
        <v>-7.9808338848704419E-2</v>
      </c>
      <c r="AV755" s="8">
        <f t="shared" si="842"/>
        <v>-1.3667730356836438E-2</v>
      </c>
      <c r="AW755" s="8">
        <f t="shared" si="842"/>
        <v>-0.40107567140842415</v>
      </c>
      <c r="AX755" s="8">
        <f t="shared" si="842"/>
        <v>-0.26275118227985439</v>
      </c>
      <c r="AY755" s="8">
        <f t="shared" si="842"/>
        <v>-5.4660089836222059E-2</v>
      </c>
      <c r="AZ755" s="8">
        <f t="shared" si="842"/>
        <v>-0.1054008887399458</v>
      </c>
      <c r="BA755" s="8">
        <f t="shared" si="842"/>
        <v>-0.11972434869633897</v>
      </c>
      <c r="BB755" s="8">
        <f t="shared" si="842"/>
        <v>-0.14652165447816556</v>
      </c>
      <c r="BC755" s="8">
        <f t="shared" si="842"/>
        <v>-8.3264896058762972E-2</v>
      </c>
      <c r="BD755" s="8">
        <f t="shared" si="842"/>
        <v>-0.1674581280365216</v>
      </c>
      <c r="BE755" s="8">
        <f t="shared" si="842"/>
        <v>-0.10645706628578699</v>
      </c>
      <c r="BF755" s="8">
        <f t="shared" si="842"/>
        <v>-5.395637689437438E-2</v>
      </c>
      <c r="BG755" s="8">
        <f t="shared" si="842"/>
        <v>-0.85663368665889972</v>
      </c>
      <c r="BH755" s="16">
        <f t="shared" si="842"/>
        <v>-3.2352025961116859E-2</v>
      </c>
    </row>
    <row r="756" spans="2:60" ht="16.5" hidden="1" customHeight="1" x14ac:dyDescent="0.25">
      <c r="B756" s="20">
        <v>41426</v>
      </c>
      <c r="C756" s="9">
        <f t="shared" ref="C756:T756" si="843">+C537/C525-1</f>
        <v>4.6171274100217152E-2</v>
      </c>
      <c r="D756" s="9">
        <f t="shared" si="843"/>
        <v>-0.39329984040894861</v>
      </c>
      <c r="E756" s="9">
        <f t="shared" si="843"/>
        <v>-0.20623915382428115</v>
      </c>
      <c r="F756" s="9">
        <f t="shared" si="843"/>
        <v>0.10686814571000935</v>
      </c>
      <c r="G756" s="9">
        <f t="shared" si="843"/>
        <v>-0.15258649467847007</v>
      </c>
      <c r="H756" s="9">
        <f t="shared" si="843"/>
        <v>-3.8850824311270626E-2</v>
      </c>
      <c r="I756" s="9">
        <f t="shared" si="843"/>
        <v>-0.21818136153025347</v>
      </c>
      <c r="J756" s="9">
        <f t="shared" si="843"/>
        <v>-0.30288573292271137</v>
      </c>
      <c r="K756" s="9">
        <f t="shared" si="843"/>
        <v>-0.15398200395442119</v>
      </c>
      <c r="L756" s="9">
        <f t="shared" si="843"/>
        <v>-0.20177872095385141</v>
      </c>
      <c r="M756" s="9">
        <f t="shared" si="843"/>
        <v>6.1946851051075669E-2</v>
      </c>
      <c r="N756" s="9">
        <f t="shared" si="843"/>
        <v>-0.22685232695261293</v>
      </c>
      <c r="O756" s="9">
        <f t="shared" si="843"/>
        <v>-8.114170290689815E-2</v>
      </c>
      <c r="P756" s="9">
        <f t="shared" si="843"/>
        <v>-7.0906126745786113E-2</v>
      </c>
      <c r="Q756" s="9">
        <f t="shared" si="843"/>
        <v>0.13464700806251462</v>
      </c>
      <c r="R756" s="9">
        <f t="shared" si="843"/>
        <v>-0.10538744109857212</v>
      </c>
      <c r="S756" s="9">
        <f t="shared" si="843"/>
        <v>2.6076671596854339E-2</v>
      </c>
      <c r="T756" s="17">
        <f t="shared" si="843"/>
        <v>-8.9504759155308311E-2</v>
      </c>
      <c r="V756" s="20">
        <v>41426</v>
      </c>
      <c r="W756" s="9">
        <f t="shared" ref="W756:AN756" si="844">+W537/W525-1</f>
        <v>-3.651141043163264E-2</v>
      </c>
      <c r="X756" s="9">
        <f t="shared" si="844"/>
        <v>-0.42517079503120048</v>
      </c>
      <c r="Y756" s="9">
        <f t="shared" si="844"/>
        <v>-0.17999434865585029</v>
      </c>
      <c r="Z756" s="9">
        <f t="shared" si="844"/>
        <v>1.8223283884511332E-2</v>
      </c>
      <c r="AA756" s="9">
        <f t="shared" si="844"/>
        <v>-0.15473754521307737</v>
      </c>
      <c r="AB756" s="9">
        <f t="shared" si="844"/>
        <v>2.037733567286093E-2</v>
      </c>
      <c r="AC756" s="9">
        <f t="shared" si="844"/>
        <v>-0.21584746492210638</v>
      </c>
      <c r="AD756" s="9">
        <f t="shared" si="844"/>
        <v>-0.33990322664245043</v>
      </c>
      <c r="AE756" s="9">
        <f t="shared" si="844"/>
        <v>-0.16211002059478563</v>
      </c>
      <c r="AF756" s="9">
        <f t="shared" si="844"/>
        <v>-0.24506594909358448</v>
      </c>
      <c r="AG756" s="9">
        <f t="shared" si="844"/>
        <v>-1.233733963311634E-2</v>
      </c>
      <c r="AH756" s="9">
        <f t="shared" si="844"/>
        <v>-0.268308648385996</v>
      </c>
      <c r="AI756" s="9">
        <f t="shared" si="844"/>
        <v>-4.7525236627447232E-2</v>
      </c>
      <c r="AJ756" s="9">
        <f t="shared" si="844"/>
        <v>-0.11671146245291319</v>
      </c>
      <c r="AK756" s="9">
        <f t="shared" si="844"/>
        <v>-0.10388867810347546</v>
      </c>
      <c r="AL756" s="9">
        <f t="shared" si="844"/>
        <v>-5.1505292033462768E-2</v>
      </c>
      <c r="AM756" s="9">
        <f t="shared" si="844"/>
        <v>-4.7688181123061502E-2</v>
      </c>
      <c r="AN756" s="17">
        <f t="shared" si="844"/>
        <v>-0.12330730437133064</v>
      </c>
      <c r="AP756" s="20">
        <v>41426</v>
      </c>
      <c r="AQ756" s="9">
        <f t="shared" ref="AQ756:BH756" si="845">+AQ537/AQ525-1</f>
        <v>0.28824765147089604</v>
      </c>
      <c r="AR756" s="9">
        <f t="shared" si="845"/>
        <v>-0.20658761945560578</v>
      </c>
      <c r="AS756" s="9">
        <f t="shared" si="845"/>
        <v>-0.19214982126169178</v>
      </c>
      <c r="AT756" s="9">
        <f t="shared" si="845"/>
        <v>0.14332284988797128</v>
      </c>
      <c r="AU756" s="9">
        <f t="shared" si="845"/>
        <v>-0.144194302245374</v>
      </c>
      <c r="AV756" s="9">
        <f t="shared" si="845"/>
        <v>-0.16175046696361917</v>
      </c>
      <c r="AW756" s="9">
        <f t="shared" si="845"/>
        <v>-0.19943620960719954</v>
      </c>
      <c r="AX756" s="9">
        <f t="shared" si="845"/>
        <v>-0.2346841478573729</v>
      </c>
      <c r="AY756" s="9">
        <f t="shared" si="845"/>
        <v>-0.12600038284703963</v>
      </c>
      <c r="AZ756" s="9">
        <f t="shared" si="845"/>
        <v>-5.8171085818695456E-2</v>
      </c>
      <c r="BA756" s="9">
        <f t="shared" si="845"/>
        <v>4.5225644053231706E-2</v>
      </c>
      <c r="BB756" s="9">
        <f t="shared" si="845"/>
        <v>-2.2341076826318362E-2</v>
      </c>
      <c r="BC756" s="9">
        <f t="shared" si="845"/>
        <v>-0.20835812523831032</v>
      </c>
      <c r="BD756" s="9">
        <f t="shared" si="845"/>
        <v>5.0104568592451271E-2</v>
      </c>
      <c r="BE756" s="9">
        <f t="shared" si="845"/>
        <v>0.85944139716647716</v>
      </c>
      <c r="BF756" s="9">
        <f t="shared" si="845"/>
        <v>-0.5381448769684325</v>
      </c>
      <c r="BG756" s="9">
        <f t="shared" si="845"/>
        <v>0.14023386829394369</v>
      </c>
      <c r="BH756" s="17">
        <f t="shared" si="845"/>
        <v>2.681578876767432E-2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-7.7553727362211E-2</v>
      </c>
      <c r="D757" s="8">
        <f t="shared" si="846"/>
        <v>-0.29364187340773495</v>
      </c>
      <c r="E757" s="8">
        <f t="shared" si="846"/>
        <v>-9.6935644335370386E-2</v>
      </c>
      <c r="F757" s="8">
        <f t="shared" si="846"/>
        <v>5.6546151765055619E-3</v>
      </c>
      <c r="G757" s="8">
        <f t="shared" si="846"/>
        <v>4.6534336003756671E-2</v>
      </c>
      <c r="H757" s="8">
        <f t="shared" si="846"/>
        <v>-0.16192705783296912</v>
      </c>
      <c r="I757" s="8">
        <f t="shared" si="846"/>
        <v>-0.20287920265681259</v>
      </c>
      <c r="J757" s="8">
        <f t="shared" si="846"/>
        <v>-0.2585838402479772</v>
      </c>
      <c r="K757" s="8">
        <f t="shared" si="846"/>
        <v>-4.7841125768127823E-2</v>
      </c>
      <c r="L757" s="8">
        <f t="shared" si="846"/>
        <v>-0.18931827163155979</v>
      </c>
      <c r="M757" s="8">
        <f t="shared" si="846"/>
        <v>-0.11206536287232116</v>
      </c>
      <c r="N757" s="8">
        <f t="shared" si="846"/>
        <v>-0.22337744813803428</v>
      </c>
      <c r="O757" s="8">
        <f t="shared" si="846"/>
        <v>-0.1189946794579807</v>
      </c>
      <c r="P757" s="8">
        <f t="shared" si="846"/>
        <v>-0.1624891690895427</v>
      </c>
      <c r="Q757" s="8">
        <f t="shared" si="846"/>
        <v>0.50938050751255104</v>
      </c>
      <c r="R757" s="8">
        <f t="shared" si="846"/>
        <v>-5.2947387869175522E-3</v>
      </c>
      <c r="S757" s="8">
        <f t="shared" si="846"/>
        <v>-0.60016057719971139</v>
      </c>
      <c r="T757" s="16">
        <f t="shared" si="846"/>
        <v>-9.5048672111956223E-2</v>
      </c>
      <c r="V757" s="21">
        <v>41456</v>
      </c>
      <c r="W757" s="8">
        <f t="shared" ref="W757:AN757" si="847">+W538/W526-1</f>
        <v>-8.8281702755909297E-2</v>
      </c>
      <c r="X757" s="8">
        <f t="shared" si="847"/>
        <v>-0.26034403794151928</v>
      </c>
      <c r="Y757" s="8">
        <f t="shared" si="847"/>
        <v>-7.1405566718173552E-2</v>
      </c>
      <c r="Z757" s="8">
        <f t="shared" si="847"/>
        <v>-4.3771040799293948E-2</v>
      </c>
      <c r="AA757" s="8">
        <f t="shared" si="847"/>
        <v>3.7945473496026061E-3</v>
      </c>
      <c r="AB757" s="8">
        <f t="shared" si="847"/>
        <v>-0.15402677075472782</v>
      </c>
      <c r="AC757" s="8">
        <f t="shared" si="847"/>
        <v>-0.14308444303263357</v>
      </c>
      <c r="AD757" s="8">
        <f t="shared" si="847"/>
        <v>-0.29441814618266693</v>
      </c>
      <c r="AE757" s="8">
        <f t="shared" si="847"/>
        <v>-4.6733733820219503E-2</v>
      </c>
      <c r="AF757" s="8">
        <f t="shared" si="847"/>
        <v>-0.23104914466801496</v>
      </c>
      <c r="AG757" s="8">
        <f t="shared" si="847"/>
        <v>1.6250221205438731E-2</v>
      </c>
      <c r="AH757" s="8">
        <f t="shared" si="847"/>
        <v>-0.23475921824211921</v>
      </c>
      <c r="AI757" s="8">
        <f t="shared" si="847"/>
        <v>-0.10322762988213707</v>
      </c>
      <c r="AJ757" s="8">
        <f t="shared" si="847"/>
        <v>-0.17896083172536947</v>
      </c>
      <c r="AK757" s="8">
        <f t="shared" si="847"/>
        <v>0.38173684531723184</v>
      </c>
      <c r="AL757" s="8">
        <f t="shared" si="847"/>
        <v>4.0391358844414471E-2</v>
      </c>
      <c r="AM757" s="8">
        <f t="shared" si="847"/>
        <v>-0.63132725785090071</v>
      </c>
      <c r="AN757" s="16">
        <f t="shared" si="847"/>
        <v>-9.8241705634115939E-2</v>
      </c>
      <c r="AP757" s="21">
        <v>41456</v>
      </c>
      <c r="AQ757" s="8">
        <f t="shared" ref="AQ757:BH757" si="848">+AQ538/AQ526-1</f>
        <v>-3.5583097997680668E-2</v>
      </c>
      <c r="AR757" s="8">
        <f t="shared" si="848"/>
        <v>-0.29896223954759027</v>
      </c>
      <c r="AS757" s="8">
        <f t="shared" si="848"/>
        <v>-0.18943035226661831</v>
      </c>
      <c r="AT757" s="8">
        <f t="shared" si="848"/>
        <v>8.1990587448865337E-2</v>
      </c>
      <c r="AU757" s="8">
        <f t="shared" si="848"/>
        <v>0.16791183890348238</v>
      </c>
      <c r="AV757" s="8">
        <f t="shared" si="848"/>
        <v>-0.20407206698471891</v>
      </c>
      <c r="AW757" s="8">
        <f t="shared" si="848"/>
        <v>-0.26840807421803781</v>
      </c>
      <c r="AX757" s="8">
        <f t="shared" si="848"/>
        <v>-0.10081087927278287</v>
      </c>
      <c r="AY757" s="8">
        <f t="shared" si="848"/>
        <v>-2.176314776287247E-2</v>
      </c>
      <c r="AZ757" s="8">
        <f t="shared" si="848"/>
        <v>-6.0706241126861515E-2</v>
      </c>
      <c r="BA757" s="8">
        <f t="shared" si="848"/>
        <v>-0.34367470503491238</v>
      </c>
      <c r="BB757" s="8">
        <f t="shared" si="848"/>
        <v>-0.14364920745693277</v>
      </c>
      <c r="BC757" s="8">
        <f t="shared" si="848"/>
        <v>-0.21162769531522529</v>
      </c>
      <c r="BD757" s="8">
        <f t="shared" si="848"/>
        <v>-0.13210576724595391</v>
      </c>
      <c r="BE757" s="8">
        <f t="shared" si="848"/>
        <v>0.30614825744639185</v>
      </c>
      <c r="BF757" s="8">
        <f t="shared" si="848"/>
        <v>-0.33684687945100766</v>
      </c>
      <c r="BG757" s="8">
        <f t="shared" si="848"/>
        <v>-0.28466291018361278</v>
      </c>
      <c r="BH757" s="16">
        <f t="shared" si="848"/>
        <v>-4.3823610491953047E-2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-3.7718297645075172E-3</v>
      </c>
      <c r="D758" s="9">
        <f t="shared" si="849"/>
        <v>-0.19113939051189421</v>
      </c>
      <c r="E758" s="9">
        <f t="shared" si="849"/>
        <v>-0.10277710230337678</v>
      </c>
      <c r="F758" s="9">
        <f t="shared" si="849"/>
        <v>7.1660445242220039E-2</v>
      </c>
      <c r="G758" s="9">
        <f t="shared" si="849"/>
        <v>4.5996683261131377E-3</v>
      </c>
      <c r="H758" s="9">
        <f t="shared" si="849"/>
        <v>1.9880788568188645E-2</v>
      </c>
      <c r="I758" s="9">
        <f t="shared" si="849"/>
        <v>-0.13714681682892305</v>
      </c>
      <c r="J758" s="9">
        <f t="shared" si="849"/>
        <v>1.6514611620169388</v>
      </c>
      <c r="K758" s="9">
        <f t="shared" si="849"/>
        <v>-7.9355387734603156E-2</v>
      </c>
      <c r="L758" s="9">
        <f t="shared" si="849"/>
        <v>-4.9730150889861657E-2</v>
      </c>
      <c r="M758" s="9">
        <f t="shared" si="849"/>
        <v>-0.18505409338607892</v>
      </c>
      <c r="N758" s="9">
        <f t="shared" si="849"/>
        <v>-9.592884487560005E-2</v>
      </c>
      <c r="O758" s="9">
        <f t="shared" si="849"/>
        <v>-0.11796219039265476</v>
      </c>
      <c r="P758" s="9">
        <f t="shared" si="849"/>
        <v>-0.13084552684479889</v>
      </c>
      <c r="Q758" s="9">
        <f t="shared" si="849"/>
        <v>6.7533442160767621E-2</v>
      </c>
      <c r="R758" s="9">
        <f t="shared" si="849"/>
        <v>-5.4778698421554806E-2</v>
      </c>
      <c r="S758" s="9">
        <f t="shared" si="849"/>
        <v>-0.5046353109816637</v>
      </c>
      <c r="T758" s="17">
        <f t="shared" si="849"/>
        <v>4.1418683701495151E-3</v>
      </c>
      <c r="V758" s="20">
        <v>41487</v>
      </c>
      <c r="W758" s="9">
        <f t="shared" ref="W758:AN758" si="850">+W539/W527-1</f>
        <v>-3.6564867334418216E-2</v>
      </c>
      <c r="X758" s="9">
        <f t="shared" si="850"/>
        <v>-0.21928272999127141</v>
      </c>
      <c r="Y758" s="9">
        <f t="shared" si="850"/>
        <v>-0.14589765907923979</v>
      </c>
      <c r="Z758" s="9">
        <f t="shared" si="850"/>
        <v>4.9568670954590388E-2</v>
      </c>
      <c r="AA758" s="9">
        <f t="shared" si="850"/>
        <v>2.4185507573875942E-2</v>
      </c>
      <c r="AB758" s="9">
        <f t="shared" si="850"/>
        <v>-5.918043184043098E-3</v>
      </c>
      <c r="AC758" s="9">
        <f t="shared" si="850"/>
        <v>-0.15347734121853684</v>
      </c>
      <c r="AD758" s="9">
        <f t="shared" si="850"/>
        <v>-0.24407696719566807</v>
      </c>
      <c r="AE758" s="9">
        <f t="shared" si="850"/>
        <v>-0.15307453565747109</v>
      </c>
      <c r="AF758" s="9">
        <f t="shared" si="850"/>
        <v>-0.12621041103084607</v>
      </c>
      <c r="AG758" s="9">
        <f t="shared" si="850"/>
        <v>-0.12547230709031043</v>
      </c>
      <c r="AH758" s="9">
        <f t="shared" si="850"/>
        <v>-5.100906234838154E-2</v>
      </c>
      <c r="AI758" s="9">
        <f t="shared" si="850"/>
        <v>-7.6009092381373211E-2</v>
      </c>
      <c r="AJ758" s="9">
        <f t="shared" si="850"/>
        <v>-0.15840366672810946</v>
      </c>
      <c r="AK758" s="9">
        <f t="shared" si="850"/>
        <v>-6.1153708794271511E-2</v>
      </c>
      <c r="AL758" s="9">
        <f t="shared" si="850"/>
        <v>1.1231061145026144E-2</v>
      </c>
      <c r="AM758" s="9">
        <f t="shared" si="850"/>
        <v>-0.37023104109820448</v>
      </c>
      <c r="AN758" s="17">
        <f t="shared" si="850"/>
        <v>-8.2250401822142827E-2</v>
      </c>
      <c r="AP758" s="20">
        <v>41487</v>
      </c>
      <c r="AQ758" s="9">
        <f t="shared" ref="AQ758:BH758" si="851">+AQ539/AQ527-1</f>
        <v>0.10270264770085169</v>
      </c>
      <c r="AR758" s="9">
        <f t="shared" si="851"/>
        <v>0.11818653208393903</v>
      </c>
      <c r="AS758" s="9">
        <f t="shared" si="851"/>
        <v>0.16935636870028437</v>
      </c>
      <c r="AT758" s="9">
        <f t="shared" si="851"/>
        <v>8.2758564898328224E-2</v>
      </c>
      <c r="AU758" s="9">
        <f t="shared" si="851"/>
        <v>-4.4760064918398457E-2</v>
      </c>
      <c r="AV758" s="9">
        <f t="shared" si="851"/>
        <v>7.0399576862043123E-2</v>
      </c>
      <c r="AW758" s="9">
        <f t="shared" si="851"/>
        <v>-6.870557220018525E-2</v>
      </c>
      <c r="AX758" s="9">
        <f t="shared" si="851"/>
        <v>3.9033115673078962</v>
      </c>
      <c r="AY758" s="9">
        <f t="shared" si="851"/>
        <v>9.6000593063599649E-2</v>
      </c>
      <c r="AZ758" s="9">
        <f t="shared" si="851"/>
        <v>0.15040348969895478</v>
      </c>
      <c r="BA758" s="9">
        <f t="shared" si="851"/>
        <v>-0.31232116324018977</v>
      </c>
      <c r="BB758" s="9">
        <f t="shared" si="851"/>
        <v>-6.0607656222854356E-2</v>
      </c>
      <c r="BC758" s="9">
        <f t="shared" si="851"/>
        <v>-0.2738187144252221</v>
      </c>
      <c r="BD758" s="9">
        <f t="shared" si="851"/>
        <v>-7.6036413657160407E-2</v>
      </c>
      <c r="BE758" s="9">
        <f t="shared" si="851"/>
        <v>0.29226750498604015</v>
      </c>
      <c r="BF758" s="9">
        <f t="shared" si="851"/>
        <v>-0.42644708479057813</v>
      </c>
      <c r="BG758" s="9">
        <f t="shared" si="851"/>
        <v>-0.57888024130209204</v>
      </c>
      <c r="BH758" s="17">
        <f t="shared" si="851"/>
        <v>0.25080747498019274</v>
      </c>
    </row>
    <row r="759" spans="2:60" ht="16.5" hidden="1" customHeight="1" x14ac:dyDescent="0.25">
      <c r="B759" s="21">
        <v>41518</v>
      </c>
      <c r="C759" s="8">
        <f t="shared" ref="C759:T759" si="852">+C540/C528-1</f>
        <v>-4.4100662794103185E-2</v>
      </c>
      <c r="D759" s="8">
        <f t="shared" si="852"/>
        <v>-0.20664972287742289</v>
      </c>
      <c r="E759" s="8">
        <f t="shared" si="852"/>
        <v>-0.12042943204322887</v>
      </c>
      <c r="F759" s="8">
        <f t="shared" si="852"/>
        <v>7.5573031065201191E-2</v>
      </c>
      <c r="G759" s="8">
        <f t="shared" si="852"/>
        <v>-0.15934114482656392</v>
      </c>
      <c r="H759" s="8">
        <f t="shared" si="852"/>
        <v>3.5932028934229976E-2</v>
      </c>
      <c r="I759" s="8">
        <f t="shared" si="852"/>
        <v>-0.14440626797611367</v>
      </c>
      <c r="J759" s="8">
        <f t="shared" si="852"/>
        <v>-0.21333102786751945</v>
      </c>
      <c r="K759" s="8">
        <f t="shared" si="852"/>
        <v>-0.28252309329617542</v>
      </c>
      <c r="L759" s="8">
        <f t="shared" si="852"/>
        <v>-0.13569033013126008</v>
      </c>
      <c r="M759" s="8">
        <f t="shared" si="852"/>
        <v>-0.29874820526140522</v>
      </c>
      <c r="N759" s="8">
        <f t="shared" si="852"/>
        <v>-9.3930280967851387E-2</v>
      </c>
      <c r="O759" s="8">
        <f t="shared" si="852"/>
        <v>-1.0329060625253961E-2</v>
      </c>
      <c r="P759" s="8">
        <f t="shared" si="852"/>
        <v>-8.6207315098094095E-2</v>
      </c>
      <c r="Q759" s="8">
        <f t="shared" si="852"/>
        <v>7.9580099401691751E-2</v>
      </c>
      <c r="R759" s="8">
        <f t="shared" si="852"/>
        <v>-0.12551425768957414</v>
      </c>
      <c r="S759" s="8">
        <f t="shared" si="852"/>
        <v>0.63142353051969091</v>
      </c>
      <c r="T759" s="16">
        <f t="shared" si="852"/>
        <v>-0.10174122186299916</v>
      </c>
      <c r="V759" s="21">
        <v>41518</v>
      </c>
      <c r="W759" s="8">
        <f t="shared" ref="W759:AN759" si="853">+W540/W528-1</f>
        <v>-0.10827929584502238</v>
      </c>
      <c r="X759" s="8">
        <f t="shared" si="853"/>
        <v>-0.20539777528204939</v>
      </c>
      <c r="Y759" s="8">
        <f t="shared" si="853"/>
        <v>-0.24319316208069697</v>
      </c>
      <c r="Z759" s="8">
        <f t="shared" si="853"/>
        <v>0.14299582753323126</v>
      </c>
      <c r="AA759" s="8">
        <f t="shared" si="853"/>
        <v>-0.20530215278556052</v>
      </c>
      <c r="AB759" s="8">
        <f t="shared" si="853"/>
        <v>-7.8995707991643127E-2</v>
      </c>
      <c r="AC759" s="8">
        <f t="shared" si="853"/>
        <v>-0.20681404458390351</v>
      </c>
      <c r="AD759" s="8">
        <f t="shared" si="853"/>
        <v>-0.22274717298987878</v>
      </c>
      <c r="AE759" s="8">
        <f t="shared" si="853"/>
        <v>-0.28288980740456349</v>
      </c>
      <c r="AF759" s="8">
        <f t="shared" si="853"/>
        <v>-0.16332371764140119</v>
      </c>
      <c r="AG759" s="8">
        <f t="shared" si="853"/>
        <v>-0.1564062963851709</v>
      </c>
      <c r="AH759" s="8">
        <f t="shared" si="853"/>
        <v>-0.15496425684381698</v>
      </c>
      <c r="AI759" s="8">
        <f t="shared" si="853"/>
        <v>2.2209178990867384E-2</v>
      </c>
      <c r="AJ759" s="8">
        <f t="shared" si="853"/>
        <v>-0.22773265878902038</v>
      </c>
      <c r="AK759" s="8">
        <f t="shared" si="853"/>
        <v>7.4108375463248777E-2</v>
      </c>
      <c r="AL759" s="8">
        <f t="shared" si="853"/>
        <v>-0.14234794872889012</v>
      </c>
      <c r="AM759" s="8">
        <f t="shared" si="853"/>
        <v>0.85233469146118956</v>
      </c>
      <c r="AN759" s="16">
        <f t="shared" si="853"/>
        <v>-0.11522918349325129</v>
      </c>
      <c r="AP759" s="21">
        <v>41518</v>
      </c>
      <c r="AQ759" s="8">
        <f t="shared" ref="AQ759:BH759" si="854">+AQ540/AQ528-1</f>
        <v>0.13379662313890339</v>
      </c>
      <c r="AR759" s="8">
        <f t="shared" si="854"/>
        <v>6.4394689796886562E-2</v>
      </c>
      <c r="AS759" s="8">
        <f t="shared" si="854"/>
        <v>0.37647135847198698</v>
      </c>
      <c r="AT759" s="8">
        <f t="shared" si="854"/>
        <v>-4.9363419817859966E-2</v>
      </c>
      <c r="AU759" s="8">
        <f t="shared" si="854"/>
        <v>3.687887738288298E-2</v>
      </c>
      <c r="AV759" s="8">
        <f t="shared" si="854"/>
        <v>0.17815856013258791</v>
      </c>
      <c r="AW759" s="8">
        <f t="shared" si="854"/>
        <v>7.3065684602463321E-2</v>
      </c>
      <c r="AX759" s="8">
        <f t="shared" si="854"/>
        <v>-7.0061045699903013E-2</v>
      </c>
      <c r="AY759" s="8">
        <f t="shared" si="854"/>
        <v>-0.25211244571825775</v>
      </c>
      <c r="AZ759" s="8">
        <f t="shared" si="854"/>
        <v>-6.5228408742330046E-2</v>
      </c>
      <c r="BA759" s="8">
        <f t="shared" si="854"/>
        <v>-0.45894392377752102</v>
      </c>
      <c r="BB759" s="8">
        <f t="shared" si="854"/>
        <v>8.4673655210990795E-2</v>
      </c>
      <c r="BC759" s="8">
        <f t="shared" si="854"/>
        <v>-0.11889654216254641</v>
      </c>
      <c r="BD759" s="8">
        <f t="shared" si="854"/>
        <v>0.20601909468602742</v>
      </c>
      <c r="BE759" s="8">
        <f t="shared" si="854"/>
        <v>-0.1102520874596159</v>
      </c>
      <c r="BF759" s="8">
        <f t="shared" si="854"/>
        <v>-0.40193731203104566</v>
      </c>
      <c r="BG759" s="8">
        <f t="shared" si="854"/>
        <v>-0.28765534986780383</v>
      </c>
      <c r="BH759" s="16">
        <f t="shared" si="854"/>
        <v>-2.966238739092919E-2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1.0398564901597185E-2</v>
      </c>
      <c r="D760" s="9">
        <f t="shared" si="855"/>
        <v>-0.19756799193791708</v>
      </c>
      <c r="E760" s="9">
        <f t="shared" si="855"/>
        <v>1.1051456823540482</v>
      </c>
      <c r="F760" s="9">
        <f t="shared" si="855"/>
        <v>7.4575219559036121E-2</v>
      </c>
      <c r="G760" s="9">
        <f t="shared" si="855"/>
        <v>2.7101845051973994E-2</v>
      </c>
      <c r="H760" s="9">
        <f t="shared" si="855"/>
        <v>-1.6852832042575594E-2</v>
      </c>
      <c r="I760" s="9">
        <f t="shared" si="855"/>
        <v>-5.0240820337076109E-2</v>
      </c>
      <c r="J760" s="9">
        <f t="shared" si="855"/>
        <v>-0.37250259747948611</v>
      </c>
      <c r="K760" s="9">
        <f t="shared" si="855"/>
        <v>-0.12158024961206237</v>
      </c>
      <c r="L760" s="9">
        <f t="shared" si="855"/>
        <v>-0.10684827956941867</v>
      </c>
      <c r="M760" s="9">
        <f t="shared" si="855"/>
        <v>-0.4429045558323671</v>
      </c>
      <c r="N760" s="9">
        <f t="shared" si="855"/>
        <v>-0.29692800667520058</v>
      </c>
      <c r="O760" s="9">
        <f t="shared" si="855"/>
        <v>-6.8788410777289144E-2</v>
      </c>
      <c r="P760" s="9">
        <f t="shared" si="855"/>
        <v>-0.11237568000585652</v>
      </c>
      <c r="Q760" s="9">
        <f t="shared" si="855"/>
        <v>0.12362215063982873</v>
      </c>
      <c r="R760" s="9">
        <f t="shared" si="855"/>
        <v>-2.2876871342018101E-2</v>
      </c>
      <c r="S760" s="9">
        <f t="shared" si="855"/>
        <v>0.50516131959513233</v>
      </c>
      <c r="T760" s="17">
        <f t="shared" si="855"/>
        <v>-5.6968607560134665E-2</v>
      </c>
      <c r="V760" s="20">
        <v>41548</v>
      </c>
      <c r="W760" s="9">
        <f t="shared" ref="W760:AN760" si="856">+W541/W529-1</f>
        <v>4.6012208061511739E-2</v>
      </c>
      <c r="X760" s="9">
        <f t="shared" si="856"/>
        <v>-0.17824836750418827</v>
      </c>
      <c r="Y760" s="9">
        <f t="shared" si="856"/>
        <v>-0.10710145811724203</v>
      </c>
      <c r="Z760" s="9">
        <f t="shared" si="856"/>
        <v>1.9882607730390855E-2</v>
      </c>
      <c r="AA760" s="9">
        <f t="shared" si="856"/>
        <v>0.19551205951833128</v>
      </c>
      <c r="AB760" s="9">
        <f t="shared" si="856"/>
        <v>-7.5334721473587551E-2</v>
      </c>
      <c r="AC760" s="9">
        <f t="shared" si="856"/>
        <v>-5.7217071993040935E-2</v>
      </c>
      <c r="AD760" s="9">
        <f t="shared" si="856"/>
        <v>-0.43943099846332268</v>
      </c>
      <c r="AE760" s="9">
        <f t="shared" si="856"/>
        <v>-6.8814639770865438E-2</v>
      </c>
      <c r="AF760" s="9">
        <f t="shared" si="856"/>
        <v>-0.13257462309896406</v>
      </c>
      <c r="AG760" s="9">
        <f t="shared" si="856"/>
        <v>-0.46920910676374772</v>
      </c>
      <c r="AH760" s="9">
        <f t="shared" si="856"/>
        <v>-3.7653414868829005E-2</v>
      </c>
      <c r="AI760" s="9">
        <f t="shared" si="856"/>
        <v>3.8835141984705501E-4</v>
      </c>
      <c r="AJ760" s="9">
        <f t="shared" si="856"/>
        <v>-0.21152076364802241</v>
      </c>
      <c r="AK760" s="9">
        <f t="shared" si="856"/>
        <v>0.23256739673808946</v>
      </c>
      <c r="AL760" s="9">
        <f t="shared" si="856"/>
        <v>-1.4998543283493815E-2</v>
      </c>
      <c r="AM760" s="9">
        <f t="shared" si="856"/>
        <v>-0.24611611286567714</v>
      </c>
      <c r="AN760" s="17">
        <f t="shared" si="856"/>
        <v>-4.7400306051717744E-2</v>
      </c>
      <c r="AP760" s="20">
        <v>41548</v>
      </c>
      <c r="AQ760" s="9">
        <f t="shared" ref="AQ760:BH760" si="857">+AQ541/AQ529-1</f>
        <v>-3.4182364934458032E-2</v>
      </c>
      <c r="AR760" s="9">
        <f t="shared" si="857"/>
        <v>-8.3414611499132985E-4</v>
      </c>
      <c r="AS760" s="9">
        <f t="shared" si="857"/>
        <v>3.6319846371793085</v>
      </c>
      <c r="AT760" s="9">
        <f t="shared" si="857"/>
        <v>0.15610321971723318</v>
      </c>
      <c r="AU760" s="9">
        <f t="shared" si="857"/>
        <v>-0.26193735606780244</v>
      </c>
      <c r="AV760" s="9">
        <f t="shared" si="857"/>
        <v>8.6511727982545805E-2</v>
      </c>
      <c r="AW760" s="9">
        <f t="shared" si="857"/>
        <v>3.0263908626252167E-2</v>
      </c>
      <c r="AX760" s="9">
        <f t="shared" si="857"/>
        <v>-0.19941457630246862</v>
      </c>
      <c r="AY760" s="9">
        <f t="shared" si="857"/>
        <v>-0.24389651861505612</v>
      </c>
      <c r="AZ760" s="9">
        <f t="shared" si="857"/>
        <v>-4.0276972640680975E-2</v>
      </c>
      <c r="BA760" s="9">
        <f t="shared" si="857"/>
        <v>-0.1467035594267001</v>
      </c>
      <c r="BB760" s="9">
        <f t="shared" si="857"/>
        <v>-0.64690220967913037</v>
      </c>
      <c r="BC760" s="9">
        <f t="shared" si="857"/>
        <v>-0.2523723411184241</v>
      </c>
      <c r="BD760" s="9">
        <f t="shared" si="857"/>
        <v>7.5366073401260891E-2</v>
      </c>
      <c r="BE760" s="9">
        <f t="shared" si="857"/>
        <v>-0.37263063118568951</v>
      </c>
      <c r="BF760" s="9">
        <f t="shared" si="857"/>
        <v>-0.13039045335105948</v>
      </c>
      <c r="BG760" s="9">
        <f t="shared" si="857"/>
        <v>4.2517288075720563</v>
      </c>
      <c r="BH760" s="17">
        <f t="shared" si="857"/>
        <v>-4.4577426776283069E-2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-8.0053310056926397E-2</v>
      </c>
      <c r="D761" s="8">
        <f t="shared" si="858"/>
        <v>-0.224709052159901</v>
      </c>
      <c r="E761" s="8">
        <f t="shared" si="858"/>
        <v>-4.681334055312647E-2</v>
      </c>
      <c r="F761" s="8">
        <f t="shared" si="858"/>
        <v>-6.9485860594751814E-2</v>
      </c>
      <c r="G761" s="8">
        <f t="shared" si="858"/>
        <v>0.13992788064609774</v>
      </c>
      <c r="H761" s="8">
        <f t="shared" si="858"/>
        <v>-0.16499469179287529</v>
      </c>
      <c r="I761" s="8">
        <f t="shared" si="858"/>
        <v>-0.1334960942822071</v>
      </c>
      <c r="J761" s="8">
        <f t="shared" si="858"/>
        <v>-0.32078040447011191</v>
      </c>
      <c r="K761" s="8">
        <f t="shared" si="858"/>
        <v>-0.15435746362116098</v>
      </c>
      <c r="L761" s="8">
        <f t="shared" si="858"/>
        <v>-3.8037751584991453E-2</v>
      </c>
      <c r="M761" s="8">
        <f t="shared" si="858"/>
        <v>-0.22485031255175791</v>
      </c>
      <c r="N761" s="8">
        <f t="shared" si="858"/>
        <v>-6.8487017256107285E-2</v>
      </c>
      <c r="O761" s="8">
        <f t="shared" si="858"/>
        <v>-3.0989734234019628E-2</v>
      </c>
      <c r="P761" s="8">
        <f t="shared" si="858"/>
        <v>-9.7296516672816913E-2</v>
      </c>
      <c r="Q761" s="8">
        <f t="shared" si="858"/>
        <v>5.1888664495189474E-2</v>
      </c>
      <c r="R761" s="8">
        <f t="shared" si="858"/>
        <v>-3.4901945065914153E-2</v>
      </c>
      <c r="S761" s="8">
        <f t="shared" si="858"/>
        <v>-0.21350330986601074</v>
      </c>
      <c r="T761" s="16">
        <f t="shared" si="858"/>
        <v>-6.619130863061129E-2</v>
      </c>
      <c r="V761" s="21">
        <v>41579</v>
      </c>
      <c r="W761" s="8">
        <f t="shared" ref="W761:AN761" si="859">+W542/W530-1</f>
        <v>-2.9514406625299472E-2</v>
      </c>
      <c r="X761" s="8">
        <f t="shared" si="859"/>
        <v>-0.2056663379118715</v>
      </c>
      <c r="Y761" s="8">
        <f t="shared" si="859"/>
        <v>-0.16516453808703357</v>
      </c>
      <c r="Z761" s="8">
        <f t="shared" si="859"/>
        <v>-6.0697228849446838E-2</v>
      </c>
      <c r="AA761" s="8">
        <f t="shared" si="859"/>
        <v>0.22815405247309228</v>
      </c>
      <c r="AB761" s="8">
        <f t="shared" si="859"/>
        <v>-0.21345674010531046</v>
      </c>
      <c r="AC761" s="8">
        <f t="shared" si="859"/>
        <v>-0.17369360017264202</v>
      </c>
      <c r="AD761" s="8">
        <f t="shared" si="859"/>
        <v>-0.34728203149035863</v>
      </c>
      <c r="AE761" s="8">
        <f t="shared" si="859"/>
        <v>-0.14318665162092392</v>
      </c>
      <c r="AF761" s="8">
        <f t="shared" si="859"/>
        <v>-2.1816122779202418E-2</v>
      </c>
      <c r="AG761" s="8">
        <f t="shared" si="859"/>
        <v>-0.21782380431508053</v>
      </c>
      <c r="AH761" s="8">
        <f t="shared" si="859"/>
        <v>-7.9015224464240363E-2</v>
      </c>
      <c r="AI761" s="8">
        <f t="shared" si="859"/>
        <v>3.9760222852078808E-3</v>
      </c>
      <c r="AJ761" s="8">
        <f t="shared" si="859"/>
        <v>-0.15375410449436699</v>
      </c>
      <c r="AK761" s="8">
        <f t="shared" si="859"/>
        <v>4.2711302064320167E-2</v>
      </c>
      <c r="AL761" s="8">
        <f t="shared" si="859"/>
        <v>-3.6549588647546094E-2</v>
      </c>
      <c r="AM761" s="8">
        <f t="shared" si="859"/>
        <v>-0.23291625163317864</v>
      </c>
      <c r="AN761" s="16">
        <f t="shared" si="859"/>
        <v>-4.7193308755035801E-2</v>
      </c>
      <c r="AP761" s="21">
        <v>41579</v>
      </c>
      <c r="AQ761" s="8">
        <f t="shared" ref="AQ761:BH761" si="860">+AQ542/AQ530-1</f>
        <v>-0.14396632813327093</v>
      </c>
      <c r="AR761" s="8">
        <f t="shared" si="860"/>
        <v>-3.7343411546834515E-2</v>
      </c>
      <c r="AS761" s="8">
        <f t="shared" si="860"/>
        <v>0.59855460054771981</v>
      </c>
      <c r="AT761" s="8">
        <f t="shared" si="860"/>
        <v>-0.14609899365134238</v>
      </c>
      <c r="AU761" s="8">
        <f t="shared" si="860"/>
        <v>-2.9230446882225092E-2</v>
      </c>
      <c r="AV761" s="8">
        <f t="shared" si="860"/>
        <v>-1.2414330481308467E-3</v>
      </c>
      <c r="AW761" s="8">
        <f t="shared" si="860"/>
        <v>-4.4880236623207059E-3</v>
      </c>
      <c r="AX761" s="8">
        <f t="shared" si="860"/>
        <v>-0.20174474330334358</v>
      </c>
      <c r="AY761" s="8">
        <f t="shared" si="860"/>
        <v>-0.18700599232992554</v>
      </c>
      <c r="AZ761" s="8">
        <f t="shared" si="860"/>
        <v>-7.0162500183018617E-2</v>
      </c>
      <c r="BA761" s="8">
        <f t="shared" si="860"/>
        <v>-0.19932944166050492</v>
      </c>
      <c r="BB761" s="8">
        <f t="shared" si="860"/>
        <v>-7.4305240106165238E-2</v>
      </c>
      <c r="BC761" s="8">
        <f t="shared" si="860"/>
        <v>-0.16393271488483585</v>
      </c>
      <c r="BD761" s="8">
        <f t="shared" si="860"/>
        <v>2.0946263285370748E-2</v>
      </c>
      <c r="BE761" s="8">
        <f t="shared" si="860"/>
        <v>-0.24448584068093049</v>
      </c>
      <c r="BF761" s="8">
        <f t="shared" si="860"/>
        <v>0.11333393278713788</v>
      </c>
      <c r="BG761" s="8">
        <f t="shared" si="860"/>
        <v>-0.10901331232347078</v>
      </c>
      <c r="BH761" s="16">
        <f t="shared" si="860"/>
        <v>-8.0874066621596463E-2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-9.7552697222557105E-2</v>
      </c>
      <c r="D762" s="9">
        <f t="shared" si="861"/>
        <v>-0.24625604941932278</v>
      </c>
      <c r="E762" s="9">
        <f t="shared" si="861"/>
        <v>-0.11160450905829444</v>
      </c>
      <c r="F762" s="9">
        <f t="shared" si="861"/>
        <v>-1.6021372044927262E-2</v>
      </c>
      <c r="G762" s="9">
        <f t="shared" si="861"/>
        <v>-6.8228806620418636E-2</v>
      </c>
      <c r="H762" s="9">
        <f t="shared" si="861"/>
        <v>-0.11520694810671983</v>
      </c>
      <c r="I762" s="9">
        <f t="shared" si="861"/>
        <v>-0.16512810217626683</v>
      </c>
      <c r="J762" s="9">
        <f t="shared" si="861"/>
        <v>-0.10671589072163545</v>
      </c>
      <c r="K762" s="9">
        <f t="shared" si="861"/>
        <v>-7.9037411107704236E-2</v>
      </c>
      <c r="L762" s="9">
        <f t="shared" si="861"/>
        <v>-0.17105062330109166</v>
      </c>
      <c r="M762" s="9">
        <f t="shared" si="861"/>
        <v>-0.21361849856040627</v>
      </c>
      <c r="N762" s="9">
        <f t="shared" si="861"/>
        <v>-0.12734466871736161</v>
      </c>
      <c r="O762" s="9">
        <f t="shared" si="861"/>
        <v>-2.1931846495639507E-2</v>
      </c>
      <c r="P762" s="9">
        <f t="shared" si="861"/>
        <v>-0.13971017928380669</v>
      </c>
      <c r="Q762" s="9">
        <f t="shared" si="861"/>
        <v>-0.10666045244854572</v>
      </c>
      <c r="R762" s="9">
        <f t="shared" si="861"/>
        <v>6.1182772263561613E-3</v>
      </c>
      <c r="S762" s="9">
        <f t="shared" si="861"/>
        <v>-0.22295884911431418</v>
      </c>
      <c r="T762" s="17">
        <f t="shared" si="861"/>
        <v>-8.6293470254278359E-2</v>
      </c>
      <c r="V762" s="20">
        <v>41609</v>
      </c>
      <c r="W762" s="9">
        <f t="shared" ref="W762:AN762" si="862">+W543/W531-1</f>
        <v>-5.2125233717266295E-2</v>
      </c>
      <c r="X762" s="9">
        <f t="shared" si="862"/>
        <v>-0.2117236273482771</v>
      </c>
      <c r="Y762" s="9">
        <f t="shared" si="862"/>
        <v>-6.2027139516103946E-2</v>
      </c>
      <c r="Z762" s="9">
        <f t="shared" si="862"/>
        <v>5.0942839936021667E-2</v>
      </c>
      <c r="AA762" s="9">
        <f t="shared" si="862"/>
        <v>-6.4708573431193628E-2</v>
      </c>
      <c r="AB762" s="9">
        <f t="shared" si="862"/>
        <v>-8.1300497585845788E-2</v>
      </c>
      <c r="AC762" s="9">
        <f t="shared" si="862"/>
        <v>-0.23771448564292097</v>
      </c>
      <c r="AD762" s="9">
        <f t="shared" si="862"/>
        <v>-4.5209938813517425E-4</v>
      </c>
      <c r="AE762" s="9">
        <f t="shared" si="862"/>
        <v>-7.8613115090132801E-2</v>
      </c>
      <c r="AF762" s="9">
        <f t="shared" si="862"/>
        <v>-0.15182399838733995</v>
      </c>
      <c r="AG762" s="9">
        <f t="shared" si="862"/>
        <v>-0.15154851466393804</v>
      </c>
      <c r="AH762" s="9">
        <f t="shared" si="862"/>
        <v>-0.14318308154089077</v>
      </c>
      <c r="AI762" s="9">
        <f t="shared" si="862"/>
        <v>-1.0022027367554309E-2</v>
      </c>
      <c r="AJ762" s="9">
        <f t="shared" si="862"/>
        <v>-0.12552285618944437</v>
      </c>
      <c r="AK762" s="9">
        <f t="shared" si="862"/>
        <v>-7.8075614184389797E-2</v>
      </c>
      <c r="AL762" s="9">
        <f t="shared" si="862"/>
        <v>2.6728206300114854E-2</v>
      </c>
      <c r="AM762" s="9">
        <f t="shared" si="862"/>
        <v>-0.18301318845639591</v>
      </c>
      <c r="AN762" s="17">
        <f t="shared" si="862"/>
        <v>-5.5483327394767468E-2</v>
      </c>
      <c r="AP762" s="20">
        <v>41609</v>
      </c>
      <c r="AQ762" s="9">
        <f t="shared" ref="AQ762:BH762" si="863">+AQ543/AQ531-1</f>
        <v>-0.14717715061688308</v>
      </c>
      <c r="AR762" s="9">
        <f t="shared" si="863"/>
        <v>-0.2546088865026972</v>
      </c>
      <c r="AS762" s="9">
        <f t="shared" si="863"/>
        <v>-9.0442658404809029E-2</v>
      </c>
      <c r="AT762" s="9">
        <f t="shared" si="863"/>
        <v>-0.1236841493057701</v>
      </c>
      <c r="AU762" s="9">
        <f t="shared" si="863"/>
        <v>-6.3471123007654673E-2</v>
      </c>
      <c r="AV762" s="9">
        <f t="shared" si="863"/>
        <v>-0.13805279086530065</v>
      </c>
      <c r="AW762" s="9">
        <f t="shared" si="863"/>
        <v>8.3854030064255403E-2</v>
      </c>
      <c r="AX762" s="9">
        <f t="shared" si="863"/>
        <v>-0.15202440970188469</v>
      </c>
      <c r="AY762" s="9">
        <f t="shared" si="863"/>
        <v>-7.8195017322729932E-2</v>
      </c>
      <c r="AZ762" s="9">
        <f t="shared" si="863"/>
        <v>-0.1960404211929444</v>
      </c>
      <c r="BA762" s="9">
        <f t="shared" si="863"/>
        <v>-0.26758322443869398</v>
      </c>
      <c r="BB762" s="9">
        <f t="shared" si="863"/>
        <v>-4.5671277112074748E-2</v>
      </c>
      <c r="BC762" s="9">
        <f t="shared" si="863"/>
        <v>-2.5914901517744782E-2</v>
      </c>
      <c r="BD762" s="9">
        <f t="shared" si="863"/>
        <v>-0.1466724827621867</v>
      </c>
      <c r="BE762" s="9">
        <f t="shared" si="863"/>
        <v>-0.24039064620296802</v>
      </c>
      <c r="BF762" s="9">
        <f t="shared" si="863"/>
        <v>-0.11238460388488947</v>
      </c>
      <c r="BG762" s="9">
        <f t="shared" si="863"/>
        <v>-0.10914119062538818</v>
      </c>
      <c r="BH762" s="17">
        <f t="shared" si="863"/>
        <v>-0.107277873175326</v>
      </c>
    </row>
    <row r="763" spans="2:60" ht="16.5" hidden="1" customHeight="1" x14ac:dyDescent="0.25">
      <c r="B763" s="21">
        <v>41640</v>
      </c>
      <c r="C763" s="8">
        <f t="shared" ref="C763:T763" si="864">+C544/C532-1</f>
        <v>4.327461617144035E-3</v>
      </c>
      <c r="D763" s="8">
        <f t="shared" si="864"/>
        <v>0.2061961656769693</v>
      </c>
      <c r="E763" s="8">
        <f t="shared" si="864"/>
        <v>5.424984183612902E-2</v>
      </c>
      <c r="F763" s="8">
        <f t="shared" si="864"/>
        <v>0.21143935611431375</v>
      </c>
      <c r="G763" s="8">
        <f t="shared" si="864"/>
        <v>0.36682687743236353</v>
      </c>
      <c r="H763" s="8">
        <f t="shared" si="864"/>
        <v>-0.22208137459330812</v>
      </c>
      <c r="I763" s="8">
        <f t="shared" si="864"/>
        <v>0.11971833685075217</v>
      </c>
      <c r="J763" s="8">
        <f t="shared" si="864"/>
        <v>2.5369325979137436E-2</v>
      </c>
      <c r="K763" s="8">
        <f t="shared" si="864"/>
        <v>-0.11908235484130081</v>
      </c>
      <c r="L763" s="8">
        <f t="shared" si="864"/>
        <v>3.2541401315957508E-2</v>
      </c>
      <c r="M763" s="8">
        <f t="shared" si="864"/>
        <v>0.27154287887132722</v>
      </c>
      <c r="N763" s="8">
        <f t="shared" si="864"/>
        <v>4.0113635842380369E-3</v>
      </c>
      <c r="O763" s="8">
        <f t="shared" si="864"/>
        <v>0.14328792586599159</v>
      </c>
      <c r="P763" s="8">
        <f t="shared" si="864"/>
        <v>-0.16018758539311484</v>
      </c>
      <c r="Q763" s="8">
        <f t="shared" si="864"/>
        <v>0.1186794161866418</v>
      </c>
      <c r="R763" s="8">
        <f t="shared" si="864"/>
        <v>6.0294739082354276E-2</v>
      </c>
      <c r="S763" s="8">
        <f t="shared" si="864"/>
        <v>0.57388299947925869</v>
      </c>
      <c r="T763" s="16">
        <f t="shared" si="864"/>
        <v>0.1050214412308581</v>
      </c>
      <c r="V763" s="21">
        <v>41640</v>
      </c>
      <c r="W763" s="8">
        <f t="shared" ref="W763:AN763" si="865">+W544/W532-1</f>
        <v>0.11123761617878225</v>
      </c>
      <c r="X763" s="8">
        <f t="shared" si="865"/>
        <v>0.29904769970704326</v>
      </c>
      <c r="Y763" s="8">
        <f t="shared" si="865"/>
        <v>7.5449592382531794E-2</v>
      </c>
      <c r="Z763" s="8">
        <f t="shared" si="865"/>
        <v>0.34643659465731425</v>
      </c>
      <c r="AA763" s="8">
        <f t="shared" si="865"/>
        <v>0.48979366671840308</v>
      </c>
      <c r="AB763" s="8">
        <f t="shared" si="865"/>
        <v>-0.14451563187152983</v>
      </c>
      <c r="AC763" s="8">
        <f t="shared" si="865"/>
        <v>8.8255148184910537E-2</v>
      </c>
      <c r="AD763" s="8">
        <f t="shared" si="865"/>
        <v>-3.3581011627947799E-3</v>
      </c>
      <c r="AE763" s="8">
        <f t="shared" si="865"/>
        <v>-0.1600752867201678</v>
      </c>
      <c r="AF763" s="8">
        <f t="shared" si="865"/>
        <v>5.3901814705323847E-2</v>
      </c>
      <c r="AG763" s="8">
        <f t="shared" si="865"/>
        <v>0.10148660906117102</v>
      </c>
      <c r="AH763" s="8">
        <f t="shared" si="865"/>
        <v>0.10183368118752845</v>
      </c>
      <c r="AI763" s="8">
        <f t="shared" si="865"/>
        <v>0.14962739783373924</v>
      </c>
      <c r="AJ763" s="8">
        <f t="shared" si="865"/>
        <v>-0.1666964942823308</v>
      </c>
      <c r="AK763" s="8">
        <f t="shared" si="865"/>
        <v>0.10841016191825803</v>
      </c>
      <c r="AL763" s="8">
        <f t="shared" si="865"/>
        <v>9.9818840404855891E-2</v>
      </c>
      <c r="AM763" s="8">
        <f t="shared" si="865"/>
        <v>0.52000509194107059</v>
      </c>
      <c r="AN763" s="16">
        <f t="shared" si="865"/>
        <v>0.13525184821157876</v>
      </c>
      <c r="AP763" s="21">
        <v>41640</v>
      </c>
      <c r="AQ763" s="8">
        <f t="shared" ref="AQ763:BH763" si="866">+AQ544/AQ532-1</f>
        <v>-0.14952781449163777</v>
      </c>
      <c r="AR763" s="8">
        <f t="shared" si="866"/>
        <v>-8.8421749187791554E-2</v>
      </c>
      <c r="AS763" s="8">
        <f t="shared" si="866"/>
        <v>0.21655953406207851</v>
      </c>
      <c r="AT763" s="8">
        <f t="shared" si="866"/>
        <v>-1.3611994283697859E-2</v>
      </c>
      <c r="AU763" s="8">
        <f t="shared" si="866"/>
        <v>4.8926867330623125E-4</v>
      </c>
      <c r="AV763" s="8">
        <f t="shared" si="866"/>
        <v>-0.33531266131898396</v>
      </c>
      <c r="AW763" s="8">
        <f t="shared" si="866"/>
        <v>0.24975233292149612</v>
      </c>
      <c r="AX763" s="8">
        <f t="shared" si="866"/>
        <v>6.0918109066131709E-2</v>
      </c>
      <c r="AY763" s="8">
        <f t="shared" si="866"/>
        <v>0.11443474483966765</v>
      </c>
      <c r="AZ763" s="8">
        <f t="shared" si="866"/>
        <v>-9.1305630768477863E-3</v>
      </c>
      <c r="BA763" s="8">
        <f t="shared" si="866"/>
        <v>0.56228565667188413</v>
      </c>
      <c r="BB763" s="8">
        <f t="shared" si="866"/>
        <v>2.1733315508151163E-2</v>
      </c>
      <c r="BC763" s="8">
        <f t="shared" si="866"/>
        <v>0.21214498009306859</v>
      </c>
      <c r="BD763" s="8">
        <f t="shared" si="866"/>
        <v>-0.15361213483396585</v>
      </c>
      <c r="BE763" s="8">
        <f t="shared" si="866"/>
        <v>9.3742364118408306E-2</v>
      </c>
      <c r="BF763" s="8">
        <f t="shared" si="866"/>
        <v>-0.22642021540177082</v>
      </c>
      <c r="BG763" s="8">
        <f t="shared" si="866"/>
        <v>0.68069543015859968</v>
      </c>
      <c r="BH763" s="16">
        <f t="shared" si="866"/>
        <v>4.3035381577442688E-2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5.4904534891090151E-2</v>
      </c>
      <c r="D764" s="9">
        <f t="shared" si="867"/>
        <v>-0.16184520235575117</v>
      </c>
      <c r="E764" s="9">
        <f t="shared" si="867"/>
        <v>-6.8768291697587358E-2</v>
      </c>
      <c r="F764" s="9">
        <f t="shared" si="867"/>
        <v>0.21562786375502996</v>
      </c>
      <c r="G764" s="9">
        <f t="shared" si="867"/>
        <v>-0.15903956587192103</v>
      </c>
      <c r="H764" s="9">
        <f t="shared" si="867"/>
        <v>0.1714951614275253</v>
      </c>
      <c r="I764" s="9">
        <f t="shared" si="867"/>
        <v>-3.689558560838524E-2</v>
      </c>
      <c r="J764" s="9">
        <f t="shared" si="867"/>
        <v>0.27097054709607815</v>
      </c>
      <c r="K764" s="9">
        <f t="shared" si="867"/>
        <v>1.6180285303272424E-2</v>
      </c>
      <c r="L764" s="9">
        <f t="shared" si="867"/>
        <v>-5.2680437063632013E-2</v>
      </c>
      <c r="M764" s="9">
        <f t="shared" si="867"/>
        <v>-2.2496670635176574E-2</v>
      </c>
      <c r="N764" s="9">
        <f t="shared" si="867"/>
        <v>4.1466261397486548E-2</v>
      </c>
      <c r="O764" s="9">
        <f t="shared" si="867"/>
        <v>3.7996898124490475E-2</v>
      </c>
      <c r="P764" s="9">
        <f t="shared" si="867"/>
        <v>-0.17866352555740717</v>
      </c>
      <c r="Q764" s="9">
        <f t="shared" si="867"/>
        <v>-6.6686481771150996E-2</v>
      </c>
      <c r="R764" s="9">
        <f t="shared" si="867"/>
        <v>-1.5350049067461735E-2</v>
      </c>
      <c r="S764" s="9">
        <f t="shared" si="867"/>
        <v>-4.9932494284428142E-2</v>
      </c>
      <c r="T764" s="17">
        <f t="shared" si="867"/>
        <v>4.136896918401689E-2</v>
      </c>
      <c r="V764" s="20">
        <v>41671</v>
      </c>
      <c r="W764" s="9">
        <f t="shared" ref="W764:AN764" si="868">+W545/W533-1</f>
        <v>1.7622638394973578E-2</v>
      </c>
      <c r="X764" s="9">
        <f t="shared" si="868"/>
        <v>-0.16428249417271179</v>
      </c>
      <c r="Y764" s="9">
        <f t="shared" si="868"/>
        <v>1.5958795408674842E-2</v>
      </c>
      <c r="Z764" s="9">
        <f t="shared" si="868"/>
        <v>0.23651843370962355</v>
      </c>
      <c r="AA764" s="9">
        <f t="shared" si="868"/>
        <v>-0.20227759819988977</v>
      </c>
      <c r="AB764" s="9">
        <f t="shared" si="868"/>
        <v>0.30956544108727635</v>
      </c>
      <c r="AC764" s="9">
        <f t="shared" si="868"/>
        <v>-7.3680047225681E-2</v>
      </c>
      <c r="AD764" s="9">
        <f t="shared" si="868"/>
        <v>0.36998285039978818</v>
      </c>
      <c r="AE764" s="9">
        <f t="shared" si="868"/>
        <v>3.2877878890398504E-2</v>
      </c>
      <c r="AF764" s="9">
        <f t="shared" si="868"/>
        <v>-6.2660061675691825E-2</v>
      </c>
      <c r="AG764" s="9">
        <f t="shared" si="868"/>
        <v>-3.9114880526667339E-2</v>
      </c>
      <c r="AH764" s="9">
        <f t="shared" si="868"/>
        <v>0.17176105767959116</v>
      </c>
      <c r="AI764" s="9">
        <f t="shared" si="868"/>
        <v>2.6354389933693767E-2</v>
      </c>
      <c r="AJ764" s="9">
        <f t="shared" si="868"/>
        <v>-0.21941269244559503</v>
      </c>
      <c r="AK764" s="9">
        <f t="shared" si="868"/>
        <v>9.3196461825999499E-3</v>
      </c>
      <c r="AL764" s="9">
        <f t="shared" si="868"/>
        <v>1.1850029587848754E-2</v>
      </c>
      <c r="AM764" s="9">
        <f t="shared" si="868"/>
        <v>-2.754194476979055E-2</v>
      </c>
      <c r="AN764" s="17">
        <f t="shared" si="868"/>
        <v>4.5697780805948884E-2</v>
      </c>
      <c r="AP764" s="20">
        <v>41671</v>
      </c>
      <c r="AQ764" s="9">
        <f t="shared" ref="AQ764:BH764" si="869">+AQ545/AQ533-1</f>
        <v>0.14862077158129261</v>
      </c>
      <c r="AR764" s="9">
        <f t="shared" si="869"/>
        <v>0.22272535762375845</v>
      </c>
      <c r="AS764" s="9">
        <f t="shared" si="869"/>
        <v>-0.34603555341789061</v>
      </c>
      <c r="AT764" s="9">
        <f t="shared" si="869"/>
        <v>0.22691540390409703</v>
      </c>
      <c r="AU764" s="9">
        <f t="shared" si="869"/>
        <v>1.2882174929604417E-2</v>
      </c>
      <c r="AV764" s="9">
        <f t="shared" si="869"/>
        <v>-0.10853628988946806</v>
      </c>
      <c r="AW764" s="9">
        <f t="shared" si="869"/>
        <v>5.8503449251584794E-2</v>
      </c>
      <c r="AX764" s="9">
        <f t="shared" si="869"/>
        <v>0.12922545084818982</v>
      </c>
      <c r="AY764" s="9">
        <f t="shared" si="869"/>
        <v>-3.5273029255192601E-2</v>
      </c>
      <c r="AZ764" s="9">
        <f t="shared" si="869"/>
        <v>-4.0515860255104008E-2</v>
      </c>
      <c r="BA764" s="9">
        <f t="shared" si="869"/>
        <v>-8.5848402627279996E-2</v>
      </c>
      <c r="BB764" s="9">
        <f t="shared" si="869"/>
        <v>-0.16279347898435126</v>
      </c>
      <c r="BC764" s="9">
        <f t="shared" si="869"/>
        <v>0.12295766267404518</v>
      </c>
      <c r="BD764" s="9">
        <f t="shared" si="869"/>
        <v>-7.1270021733128686E-2</v>
      </c>
      <c r="BE764" s="9">
        <f t="shared" si="869"/>
        <v>-0.2409652119001805</v>
      </c>
      <c r="BF764" s="9">
        <f t="shared" si="869"/>
        <v>-0.26523623616762138</v>
      </c>
      <c r="BG764" s="9">
        <f t="shared" si="869"/>
        <v>-0.22581880380040231</v>
      </c>
      <c r="BH764" s="17">
        <f t="shared" si="869"/>
        <v>4.0821758543841957E-2</v>
      </c>
    </row>
    <row r="765" spans="2:60" ht="16.5" hidden="1" customHeight="1" x14ac:dyDescent="0.25">
      <c r="B765" s="21">
        <v>41699</v>
      </c>
      <c r="C765" s="8">
        <f t="shared" ref="C765:T765" si="870">+C546/C534-1</f>
        <v>-0.17669650794894676</v>
      </c>
      <c r="D765" s="8">
        <f t="shared" si="870"/>
        <v>-5.2838669673768712E-2</v>
      </c>
      <c r="E765" s="8">
        <f t="shared" si="870"/>
        <v>-0.18508535216452604</v>
      </c>
      <c r="F765" s="8">
        <f t="shared" si="870"/>
        <v>0.10058126050531646</v>
      </c>
      <c r="G765" s="8">
        <f t="shared" si="870"/>
        <v>-1.8251905487447373E-2</v>
      </c>
      <c r="H765" s="8">
        <f t="shared" si="870"/>
        <v>-0.33968627385991301</v>
      </c>
      <c r="I765" s="8">
        <f t="shared" si="870"/>
        <v>2.5574508585723965E-3</v>
      </c>
      <c r="J765" s="8">
        <f t="shared" si="870"/>
        <v>0.26077555188514845</v>
      </c>
      <c r="K765" s="8">
        <f t="shared" si="870"/>
        <v>-2.6151492639081675E-2</v>
      </c>
      <c r="L765" s="8">
        <f t="shared" si="870"/>
        <v>6.2689162130849629E-2</v>
      </c>
      <c r="M765" s="8">
        <f t="shared" si="870"/>
        <v>0.22111983815575798</v>
      </c>
      <c r="N765" s="8">
        <f t="shared" si="870"/>
        <v>-0.17439283818543116</v>
      </c>
      <c r="O765" s="8">
        <f t="shared" si="870"/>
        <v>-1.7144775165882642E-2</v>
      </c>
      <c r="P765" s="8">
        <f t="shared" si="870"/>
        <v>-1.5981163541068155E-2</v>
      </c>
      <c r="Q765" s="8">
        <f t="shared" si="870"/>
        <v>0.67748122099640651</v>
      </c>
      <c r="R765" s="8">
        <f t="shared" si="870"/>
        <v>-1.6031516923038058E-2</v>
      </c>
      <c r="S765" s="8">
        <f t="shared" si="870"/>
        <v>-0.14437086416923983</v>
      </c>
      <c r="T765" s="16">
        <f t="shared" si="870"/>
        <v>-9.8408774876929117E-3</v>
      </c>
      <c r="V765" s="21">
        <v>41699</v>
      </c>
      <c r="W765" s="8">
        <f t="shared" ref="W765:AN765" si="871">+W546/W534-1</f>
        <v>-0.20554339474371397</v>
      </c>
      <c r="X765" s="8">
        <f t="shared" si="871"/>
        <v>-2.9958866241219462E-2</v>
      </c>
      <c r="Y765" s="8">
        <f t="shared" si="871"/>
        <v>-0.19780674083351402</v>
      </c>
      <c r="Z765" s="8">
        <f t="shared" si="871"/>
        <v>5.7067748013424735E-2</v>
      </c>
      <c r="AA765" s="8">
        <f t="shared" si="871"/>
        <v>-6.6684893330585693E-2</v>
      </c>
      <c r="AB765" s="8">
        <f t="shared" si="871"/>
        <v>3.8971223415077194E-2</v>
      </c>
      <c r="AC765" s="8">
        <f t="shared" si="871"/>
        <v>3.4948799479384007E-2</v>
      </c>
      <c r="AD765" s="8">
        <f t="shared" si="871"/>
        <v>0.28779706405955774</v>
      </c>
      <c r="AE765" s="8">
        <f t="shared" si="871"/>
        <v>-6.5943037553648387E-2</v>
      </c>
      <c r="AF765" s="8">
        <f t="shared" si="871"/>
        <v>0.17967974229982731</v>
      </c>
      <c r="AG765" s="8">
        <f t="shared" si="871"/>
        <v>8.1584317292673569E-2</v>
      </c>
      <c r="AH765" s="8">
        <f t="shared" si="871"/>
        <v>-0.20455126030758464</v>
      </c>
      <c r="AI765" s="8">
        <f t="shared" si="871"/>
        <v>-2.4805955583024453E-2</v>
      </c>
      <c r="AJ765" s="8">
        <f t="shared" si="871"/>
        <v>2.7301746948225736E-2</v>
      </c>
      <c r="AK765" s="8">
        <f t="shared" si="871"/>
        <v>0.88412542997225874</v>
      </c>
      <c r="AL765" s="8">
        <f t="shared" si="871"/>
        <v>-8.9564598333770062E-3</v>
      </c>
      <c r="AM765" s="8">
        <f t="shared" si="871"/>
        <v>-6.9942008430411207E-2</v>
      </c>
      <c r="AN765" s="16">
        <f t="shared" si="871"/>
        <v>-1.0136956143744213E-2</v>
      </c>
      <c r="AP765" s="21">
        <v>41699</v>
      </c>
      <c r="AQ765" s="8">
        <f t="shared" ref="AQ765:BH765" si="872">+AQ546/AQ534-1</f>
        <v>-9.1547673878304869E-2</v>
      </c>
      <c r="AR765" s="8">
        <f t="shared" si="872"/>
        <v>-6.4002619684602524E-2</v>
      </c>
      <c r="AS765" s="8">
        <f t="shared" si="872"/>
        <v>-0.22177190206621755</v>
      </c>
      <c r="AT765" s="8">
        <f t="shared" si="872"/>
        <v>0.23257934975191064</v>
      </c>
      <c r="AU765" s="8">
        <f t="shared" si="872"/>
        <v>0.1307043891556805</v>
      </c>
      <c r="AV765" s="8">
        <f t="shared" si="872"/>
        <v>-0.63819377432877511</v>
      </c>
      <c r="AW765" s="8">
        <f t="shared" si="872"/>
        <v>-6.1550638978208672E-2</v>
      </c>
      <c r="AX765" s="8">
        <f t="shared" si="872"/>
        <v>4.2258152944213867E-2</v>
      </c>
      <c r="AY765" s="8">
        <f t="shared" si="872"/>
        <v>0.11694621271002714</v>
      </c>
      <c r="AZ765" s="8">
        <f t="shared" si="872"/>
        <v>-0.15390531646975292</v>
      </c>
      <c r="BA765" s="8">
        <f t="shared" si="872"/>
        <v>0.49183430984531973</v>
      </c>
      <c r="BB765" s="8">
        <f t="shared" si="872"/>
        <v>-8.7426848226754839E-2</v>
      </c>
      <c r="BC765" s="8">
        <f t="shared" si="872"/>
        <v>0.12053013024837989</v>
      </c>
      <c r="BD765" s="8">
        <f t="shared" si="872"/>
        <v>-8.9219299501886673E-2</v>
      </c>
      <c r="BE765" s="8">
        <f t="shared" si="872"/>
        <v>-0.34370111094231348</v>
      </c>
      <c r="BF765" s="8">
        <f t="shared" si="872"/>
        <v>-0.14327786177080504</v>
      </c>
      <c r="BG765" s="8">
        <f t="shared" si="872"/>
        <v>-0.32725167391094312</v>
      </c>
      <c r="BH765" s="16">
        <f t="shared" si="872"/>
        <v>3.9035985862925227E-3</v>
      </c>
    </row>
    <row r="766" spans="2:60" ht="16.5" hidden="1" customHeight="1" x14ac:dyDescent="0.25">
      <c r="B766" s="20">
        <v>41730</v>
      </c>
      <c r="C766" s="9">
        <f t="shared" ref="C766:T766" si="873">+C547/C535-1</f>
        <v>-2.2243391174041727E-2</v>
      </c>
      <c r="D766" s="9">
        <f t="shared" si="873"/>
        <v>-3.4029734704892789E-2</v>
      </c>
      <c r="E766" s="9">
        <f t="shared" si="873"/>
        <v>6.3930519619151971E-2</v>
      </c>
      <c r="F766" s="9">
        <f t="shared" si="873"/>
        <v>9.2959758463541986E-2</v>
      </c>
      <c r="G766" s="9">
        <f t="shared" si="873"/>
        <v>-0.12579604523423427</v>
      </c>
      <c r="H766" s="9">
        <f t="shared" si="873"/>
        <v>-0.11394780296702423</v>
      </c>
      <c r="I766" s="9">
        <f t="shared" si="873"/>
        <v>3.8671478223717637E-2</v>
      </c>
      <c r="J766" s="9">
        <f t="shared" si="873"/>
        <v>3.5998616669932426E-2</v>
      </c>
      <c r="K766" s="9">
        <f t="shared" si="873"/>
        <v>2.3014953652520598E-2</v>
      </c>
      <c r="L766" s="9">
        <f t="shared" si="873"/>
        <v>-5.3756351181634909E-2</v>
      </c>
      <c r="M766" s="9">
        <f t="shared" si="873"/>
        <v>-9.6931535283684478E-2</v>
      </c>
      <c r="N766" s="9">
        <f t="shared" si="873"/>
        <v>-3.7291426282032969E-2</v>
      </c>
      <c r="O766" s="9">
        <f t="shared" si="873"/>
        <v>3.3426328639677649E-2</v>
      </c>
      <c r="P766" s="9">
        <f t="shared" si="873"/>
        <v>-5.7415797955583714E-2</v>
      </c>
      <c r="Q766" s="9">
        <f t="shared" si="873"/>
        <v>-4.5570463137185824E-2</v>
      </c>
      <c r="R766" s="9">
        <f t="shared" si="873"/>
        <v>-7.7552833317426906E-2</v>
      </c>
      <c r="S766" s="9">
        <f t="shared" si="873"/>
        <v>-3.5439316016327438E-2</v>
      </c>
      <c r="T766" s="17">
        <f t="shared" si="873"/>
        <v>2.3504292648188319E-2</v>
      </c>
      <c r="V766" s="20">
        <v>41730</v>
      </c>
      <c r="W766" s="9">
        <f t="shared" ref="W766:AN766" si="874">+W547/W535-1</f>
        <v>1.990415929711209E-2</v>
      </c>
      <c r="X766" s="9">
        <f t="shared" si="874"/>
        <v>-2.364055936867171E-2</v>
      </c>
      <c r="Y766" s="9">
        <f t="shared" si="874"/>
        <v>-5.6398545996731997E-3</v>
      </c>
      <c r="Z766" s="9">
        <f t="shared" si="874"/>
        <v>2.0885283250424935E-2</v>
      </c>
      <c r="AA766" s="9">
        <f t="shared" si="874"/>
        <v>-1.1788074858093522E-2</v>
      </c>
      <c r="AB766" s="9">
        <f t="shared" si="874"/>
        <v>-0.19035221636828648</v>
      </c>
      <c r="AC766" s="9">
        <f t="shared" si="874"/>
        <v>9.078707549691134E-2</v>
      </c>
      <c r="AD766" s="9">
        <f t="shared" si="874"/>
        <v>5.2219928489808387E-2</v>
      </c>
      <c r="AE766" s="9">
        <f t="shared" si="874"/>
        <v>2.4798769620812511E-2</v>
      </c>
      <c r="AF766" s="9">
        <f t="shared" si="874"/>
        <v>-6.9187461306053799E-2</v>
      </c>
      <c r="AG766" s="9">
        <f t="shared" si="874"/>
        <v>-0.13637466489947314</v>
      </c>
      <c r="AH766" s="9">
        <f t="shared" si="874"/>
        <v>-1.8121662677819006E-2</v>
      </c>
      <c r="AI766" s="9">
        <f t="shared" si="874"/>
        <v>4.4094417688543164E-2</v>
      </c>
      <c r="AJ766" s="9">
        <f t="shared" si="874"/>
        <v>-1.3014470840965298E-2</v>
      </c>
      <c r="AK766" s="9">
        <f t="shared" si="874"/>
        <v>-8.1698163165187299E-2</v>
      </c>
      <c r="AL766" s="9">
        <f t="shared" si="874"/>
        <v>-4.1879715063522283E-2</v>
      </c>
      <c r="AM766" s="9">
        <f t="shared" si="874"/>
        <v>-1.5900598266567867E-2</v>
      </c>
      <c r="AN766" s="17">
        <f t="shared" si="874"/>
        <v>4.2078536354625218E-2</v>
      </c>
      <c r="AP766" s="20">
        <v>41730</v>
      </c>
      <c r="AQ766" s="9">
        <f t="shared" ref="AQ766:BH766" si="875">+AQ547/AQ535-1</f>
        <v>-7.325253792506925E-2</v>
      </c>
      <c r="AR766" s="9">
        <f t="shared" si="875"/>
        <v>-6.7031661760954764E-2</v>
      </c>
      <c r="AS766" s="9">
        <f t="shared" si="875"/>
        <v>0.36724271011993581</v>
      </c>
      <c r="AT766" s="9">
        <f t="shared" si="875"/>
        <v>0.24619727413988435</v>
      </c>
      <c r="AU766" s="9">
        <f t="shared" si="875"/>
        <v>-0.31118626761318025</v>
      </c>
      <c r="AV766" s="9">
        <f t="shared" si="875"/>
        <v>7.3937950544754827E-2</v>
      </c>
      <c r="AW766" s="9">
        <f t="shared" si="875"/>
        <v>-6.2248027363522085E-2</v>
      </c>
      <c r="AX766" s="9">
        <f t="shared" si="875"/>
        <v>-1.0767672329371702E-2</v>
      </c>
      <c r="AY766" s="9">
        <f t="shared" si="875"/>
        <v>2.2942949585326389E-2</v>
      </c>
      <c r="AZ766" s="9">
        <f t="shared" si="875"/>
        <v>-1.6578823283354027E-2</v>
      </c>
      <c r="BA766" s="9">
        <f t="shared" si="875"/>
        <v>6.5668099042599959E-2</v>
      </c>
      <c r="BB766" s="9">
        <f t="shared" si="875"/>
        <v>1.2726170806351078E-2</v>
      </c>
      <c r="BC766" s="9">
        <f t="shared" si="875"/>
        <v>2.3576963730503442E-2</v>
      </c>
      <c r="BD766" s="9">
        <f t="shared" si="875"/>
        <v>-0.12209033834841398</v>
      </c>
      <c r="BE766" s="9">
        <f t="shared" si="875"/>
        <v>0.1656538421714715</v>
      </c>
      <c r="BF766" s="9">
        <f t="shared" si="875"/>
        <v>-0.23176861803636339</v>
      </c>
      <c r="BG766" s="9">
        <f t="shared" si="875"/>
        <v>0.24375140507767168</v>
      </c>
      <c r="BH766" s="17">
        <f t="shared" si="875"/>
        <v>-7.4919589634659944E-3</v>
      </c>
    </row>
    <row r="767" spans="2:60" ht="16.5" hidden="1" customHeight="1" x14ac:dyDescent="0.25">
      <c r="B767" s="21">
        <v>41760</v>
      </c>
      <c r="C767" s="8">
        <f t="shared" ref="C767:T767" si="876">+C548/C536-1</f>
        <v>-6.2176707637415451E-2</v>
      </c>
      <c r="D767" s="8">
        <f t="shared" si="876"/>
        <v>-5.8678743897249031E-2</v>
      </c>
      <c r="E767" s="8">
        <f t="shared" si="876"/>
        <v>5.4307285104591374E-2</v>
      </c>
      <c r="F767" s="8">
        <f t="shared" si="876"/>
        <v>4.8815359328074015E-2</v>
      </c>
      <c r="G767" s="8">
        <f t="shared" si="876"/>
        <v>-0.26097224086280968</v>
      </c>
      <c r="H767" s="8">
        <f t="shared" si="876"/>
        <v>-0.15081761761333179</v>
      </c>
      <c r="I767" s="8">
        <f t="shared" si="876"/>
        <v>0.19713058920121518</v>
      </c>
      <c r="J767" s="8">
        <f t="shared" si="876"/>
        <v>3.0479071595837182E-2</v>
      </c>
      <c r="K767" s="8">
        <f t="shared" si="876"/>
        <v>-4.4392934369091863E-3</v>
      </c>
      <c r="L767" s="8">
        <f t="shared" si="876"/>
        <v>1.6788615609253821E-2</v>
      </c>
      <c r="M767" s="8">
        <f t="shared" si="876"/>
        <v>-0.15863074795380405</v>
      </c>
      <c r="N767" s="8">
        <f t="shared" si="876"/>
        <v>-8.5419565045670054E-2</v>
      </c>
      <c r="O767" s="8">
        <f t="shared" si="876"/>
        <v>5.7968570904743721E-2</v>
      </c>
      <c r="P767" s="8">
        <f t="shared" si="876"/>
        <v>9.1279808977478671E-2</v>
      </c>
      <c r="Q767" s="8">
        <f t="shared" si="876"/>
        <v>-8.9088116622407787E-3</v>
      </c>
      <c r="R767" s="8">
        <f t="shared" si="876"/>
        <v>-5.9533601476247644E-2</v>
      </c>
      <c r="S767" s="8">
        <f t="shared" si="876"/>
        <v>-0.10601840509513116</v>
      </c>
      <c r="T767" s="16">
        <f t="shared" si="876"/>
        <v>1.2606827835679457E-3</v>
      </c>
      <c r="V767" s="21">
        <v>41760</v>
      </c>
      <c r="W767" s="8">
        <f t="shared" ref="W767:AN767" si="877">+W548/W536-1</f>
        <v>-5.4425429201333975E-2</v>
      </c>
      <c r="X767" s="8">
        <f t="shared" si="877"/>
        <v>-4.6898054933810274E-2</v>
      </c>
      <c r="Y767" s="8">
        <f t="shared" si="877"/>
        <v>6.3688659541942139E-2</v>
      </c>
      <c r="Z767" s="8">
        <f t="shared" si="877"/>
        <v>2.5667447824708756E-2</v>
      </c>
      <c r="AA767" s="8">
        <f t="shared" si="877"/>
        <v>-0.36104041295911737</v>
      </c>
      <c r="AB767" s="8">
        <f t="shared" si="877"/>
        <v>-0.10843715018384881</v>
      </c>
      <c r="AC767" s="8">
        <f t="shared" si="877"/>
        <v>4.4894385793929903E-2</v>
      </c>
      <c r="AD767" s="8">
        <f t="shared" si="877"/>
        <v>0.1195628818547656</v>
      </c>
      <c r="AE767" s="8">
        <f t="shared" si="877"/>
        <v>5.152263966487225E-2</v>
      </c>
      <c r="AF767" s="8">
        <f t="shared" si="877"/>
        <v>2.3582669492685948E-2</v>
      </c>
      <c r="AG767" s="8">
        <f t="shared" si="877"/>
        <v>-0.13017120862588527</v>
      </c>
      <c r="AH767" s="8">
        <f t="shared" si="877"/>
        <v>-1.183520612563882E-2</v>
      </c>
      <c r="AI767" s="8">
        <f t="shared" si="877"/>
        <v>5.4584448760284898E-2</v>
      </c>
      <c r="AJ767" s="8">
        <f t="shared" si="877"/>
        <v>0.11912097102336028</v>
      </c>
      <c r="AK767" s="8">
        <f t="shared" si="877"/>
        <v>-2.7281048340414893E-2</v>
      </c>
      <c r="AL767" s="8">
        <f t="shared" si="877"/>
        <v>-8.2654669084602728E-2</v>
      </c>
      <c r="AM767" s="8">
        <f t="shared" si="877"/>
        <v>-5.2497083557030755E-2</v>
      </c>
      <c r="AN767" s="16">
        <f t="shared" si="877"/>
        <v>1.2954660477785707E-2</v>
      </c>
      <c r="AP767" s="21">
        <v>41760</v>
      </c>
      <c r="AQ767" s="8">
        <f t="shared" ref="AQ767:BH767" si="878">+AQ548/AQ536-1</f>
        <v>-1.5420245287795842E-2</v>
      </c>
      <c r="AR767" s="8">
        <f t="shared" si="878"/>
        <v>-0.18982338184473468</v>
      </c>
      <c r="AS767" s="8">
        <f t="shared" si="878"/>
        <v>0.56441669192053978</v>
      </c>
      <c r="AT767" s="8">
        <f t="shared" si="878"/>
        <v>4.668548309406928E-2</v>
      </c>
      <c r="AU767" s="8">
        <f t="shared" si="878"/>
        <v>6.5762299368430366E-3</v>
      </c>
      <c r="AV767" s="8">
        <f t="shared" si="878"/>
        <v>-0.24100715636877501</v>
      </c>
      <c r="AW767" s="8">
        <f t="shared" si="878"/>
        <v>0.4592615189477316</v>
      </c>
      <c r="AX767" s="8">
        <f t="shared" si="878"/>
        <v>-6.1956479988325097E-2</v>
      </c>
      <c r="AY767" s="8">
        <f t="shared" si="878"/>
        <v>-0.15921927968907956</v>
      </c>
      <c r="AZ767" s="8">
        <f t="shared" si="878"/>
        <v>2.1956795403470508E-3</v>
      </c>
      <c r="BA767" s="8">
        <f t="shared" si="878"/>
        <v>-0.19402990406553178</v>
      </c>
      <c r="BB767" s="8">
        <f t="shared" si="878"/>
        <v>-0.16886226512785085</v>
      </c>
      <c r="BC767" s="8">
        <f t="shared" si="878"/>
        <v>0.11649382758074256</v>
      </c>
      <c r="BD767" s="8">
        <f t="shared" si="878"/>
        <v>5.1812690366093594E-2</v>
      </c>
      <c r="BE767" s="8">
        <f t="shared" si="878"/>
        <v>2.3674253686775781E-2</v>
      </c>
      <c r="BF767" s="8">
        <f t="shared" si="878"/>
        <v>0.11707755389151542</v>
      </c>
      <c r="BG767" s="8">
        <f t="shared" si="878"/>
        <v>-0.26686668196129992</v>
      </c>
      <c r="BH767" s="16">
        <f t="shared" si="878"/>
        <v>-1.1341029415618098E-2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-0.12483475211779071</v>
      </c>
      <c r="D768" s="9">
        <f t="shared" si="879"/>
        <v>-1.5500743607688272E-2</v>
      </c>
      <c r="E768" s="9">
        <f t="shared" si="879"/>
        <v>-3.547058699932859E-2</v>
      </c>
      <c r="F768" s="9">
        <f t="shared" si="879"/>
        <v>-4.2634300285151361E-2</v>
      </c>
      <c r="G768" s="9">
        <f t="shared" si="879"/>
        <v>4.9394555204762547E-4</v>
      </c>
      <c r="H768" s="9">
        <f t="shared" si="879"/>
        <v>-0.10409897874933138</v>
      </c>
      <c r="I768" s="9">
        <f t="shared" si="879"/>
        <v>4.0527907171074462E-2</v>
      </c>
      <c r="J768" s="9">
        <f t="shared" si="879"/>
        <v>-5.0769765293715796E-2</v>
      </c>
      <c r="K768" s="9">
        <f t="shared" si="879"/>
        <v>-2.229780625039135E-2</v>
      </c>
      <c r="L768" s="9">
        <f t="shared" si="879"/>
        <v>1.9529167272853032E-2</v>
      </c>
      <c r="M768" s="9">
        <f t="shared" si="879"/>
        <v>-0.25847687205852576</v>
      </c>
      <c r="N768" s="9">
        <f t="shared" si="879"/>
        <v>9.9738253401383314E-2</v>
      </c>
      <c r="O768" s="9">
        <f t="shared" si="879"/>
        <v>-3.6915479441324006E-3</v>
      </c>
      <c r="P768" s="9">
        <f t="shared" si="879"/>
        <v>-2.1670224333581456E-2</v>
      </c>
      <c r="Q768" s="9">
        <f t="shared" si="879"/>
        <v>0.39278633792603124</v>
      </c>
      <c r="R768" s="9">
        <f t="shared" si="879"/>
        <v>7.9657258514713947E-2</v>
      </c>
      <c r="S768" s="9">
        <f t="shared" si="879"/>
        <v>-0.27869212545008026</v>
      </c>
      <c r="T768" s="17">
        <f t="shared" si="879"/>
        <v>-1.8374070039070212E-2</v>
      </c>
      <c r="V768" s="20">
        <v>41791</v>
      </c>
      <c r="W768" s="9">
        <f t="shared" ref="W768:AN768" si="880">+W549/W537-1</f>
        <v>-0.10431076071515244</v>
      </c>
      <c r="X768" s="9">
        <f t="shared" si="880"/>
        <v>-3.2538449730775576E-2</v>
      </c>
      <c r="Y768" s="9">
        <f t="shared" si="880"/>
        <v>9.1857922517084578E-3</v>
      </c>
      <c r="Z768" s="9">
        <f t="shared" si="880"/>
        <v>2.7099038689101018E-2</v>
      </c>
      <c r="AA768" s="9">
        <f t="shared" si="880"/>
        <v>1.9660571063107479E-2</v>
      </c>
      <c r="AB768" s="9">
        <f t="shared" si="880"/>
        <v>-0.12468955548840011</v>
      </c>
      <c r="AC768" s="9">
        <f t="shared" si="880"/>
        <v>7.9026692779782248E-3</v>
      </c>
      <c r="AD768" s="9">
        <f t="shared" si="880"/>
        <v>-6.5654827217807576E-2</v>
      </c>
      <c r="AE768" s="9">
        <f t="shared" si="880"/>
        <v>-1.3134089639971536E-2</v>
      </c>
      <c r="AF768" s="9">
        <f t="shared" si="880"/>
        <v>2.4500316983914638E-2</v>
      </c>
      <c r="AG768" s="9">
        <f t="shared" si="880"/>
        <v>-0.31356066836208252</v>
      </c>
      <c r="AH768" s="9">
        <f t="shared" si="880"/>
        <v>0.18364192835795645</v>
      </c>
      <c r="AI768" s="9">
        <f t="shared" si="880"/>
        <v>-2.2671642550249671E-2</v>
      </c>
      <c r="AJ768" s="9">
        <f t="shared" si="880"/>
        <v>-8.3085874034142027E-2</v>
      </c>
      <c r="AK768" s="9">
        <f t="shared" si="880"/>
        <v>0.7295365595352914</v>
      </c>
      <c r="AL768" s="9">
        <f t="shared" si="880"/>
        <v>8.5348521141336509E-2</v>
      </c>
      <c r="AM768" s="9">
        <f t="shared" si="880"/>
        <v>-0.26055149068068773</v>
      </c>
      <c r="AN768" s="17">
        <f t="shared" si="880"/>
        <v>7.9289575880816532E-3</v>
      </c>
      <c r="AP768" s="20">
        <v>41791</v>
      </c>
      <c r="AQ768" s="9">
        <f t="shared" ref="AQ768:BH768" si="881">+AQ549/AQ537-1</f>
        <v>-0.1651225441767783</v>
      </c>
      <c r="AR768" s="9">
        <f t="shared" si="881"/>
        <v>0.17296424572329183</v>
      </c>
      <c r="AS768" s="9">
        <f t="shared" si="881"/>
        <v>-0.19677842139203383</v>
      </c>
      <c r="AT768" s="9">
        <f t="shared" si="881"/>
        <v>-0.10045873365004498</v>
      </c>
      <c r="AU768" s="9">
        <f t="shared" si="881"/>
        <v>-2.8571132626039275E-2</v>
      </c>
      <c r="AV768" s="9">
        <f t="shared" si="881"/>
        <v>-9.9346031767282295E-3</v>
      </c>
      <c r="AW768" s="9">
        <f t="shared" si="881"/>
        <v>0.10302442631015207</v>
      </c>
      <c r="AX768" s="9">
        <f t="shared" si="881"/>
        <v>-1.8775601413786092E-2</v>
      </c>
      <c r="AY768" s="9">
        <f t="shared" si="881"/>
        <v>-2.5925023198357544E-2</v>
      </c>
      <c r="AZ768" s="9">
        <f t="shared" si="881"/>
        <v>5.3453731955586115E-3</v>
      </c>
      <c r="BA768" s="9">
        <f t="shared" si="881"/>
        <v>9.617711017391839E-3</v>
      </c>
      <c r="BB768" s="9">
        <f t="shared" si="881"/>
        <v>-1.7417680094182542E-2</v>
      </c>
      <c r="BC768" s="9">
        <f t="shared" si="881"/>
        <v>0.14075469479625102</v>
      </c>
      <c r="BD768" s="9">
        <f t="shared" si="881"/>
        <v>7.8477888913559113E-2</v>
      </c>
      <c r="BE768" s="9">
        <f t="shared" si="881"/>
        <v>-0.62268619338002951</v>
      </c>
      <c r="BF768" s="9">
        <f t="shared" si="881"/>
        <v>-2.250741002324641E-2</v>
      </c>
      <c r="BG768" s="9">
        <f t="shared" si="881"/>
        <v>-0.33623958323084036</v>
      </c>
      <c r="BH768" s="17">
        <f t="shared" si="881"/>
        <v>-5.4594816156586456E-2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5.7955918877314883E-3</v>
      </c>
      <c r="D769" s="8">
        <f t="shared" si="882"/>
        <v>5.6445145216766912E-2</v>
      </c>
      <c r="E769" s="8">
        <f t="shared" si="882"/>
        <v>-8.9672757140410231E-2</v>
      </c>
      <c r="F769" s="8">
        <f t="shared" si="882"/>
        <v>7.5318613010495916E-2</v>
      </c>
      <c r="G769" s="8">
        <f t="shared" si="882"/>
        <v>-0.18925728358972438</v>
      </c>
      <c r="H769" s="8">
        <f t="shared" si="882"/>
        <v>-0.14804380557441732</v>
      </c>
      <c r="I769" s="8">
        <f t="shared" si="882"/>
        <v>4.1043433257190731E-2</v>
      </c>
      <c r="J769" s="8">
        <f t="shared" si="882"/>
        <v>-8.2124353755205548E-2</v>
      </c>
      <c r="K769" s="8">
        <f t="shared" si="882"/>
        <v>1.735259702797709E-2</v>
      </c>
      <c r="L769" s="8">
        <f t="shared" si="882"/>
        <v>-1.7197054331948736E-2</v>
      </c>
      <c r="M769" s="8">
        <f t="shared" si="882"/>
        <v>3.4493115772946892E-2</v>
      </c>
      <c r="N769" s="8">
        <f t="shared" si="882"/>
        <v>-8.0230419102418793E-2</v>
      </c>
      <c r="O769" s="8">
        <f t="shared" si="882"/>
        <v>-4.916262905608082E-2</v>
      </c>
      <c r="P769" s="8">
        <f t="shared" si="882"/>
        <v>0.13714569962808398</v>
      </c>
      <c r="Q769" s="8">
        <f t="shared" si="882"/>
        <v>-0.18941643293295629</v>
      </c>
      <c r="R769" s="8">
        <f t="shared" si="882"/>
        <v>-2.2352809578403465E-2</v>
      </c>
      <c r="S769" s="8">
        <f t="shared" si="882"/>
        <v>-3.8826131229882543E-2</v>
      </c>
      <c r="T769" s="16">
        <f t="shared" si="882"/>
        <v>-1.804886150343521E-2</v>
      </c>
      <c r="V769" s="21">
        <v>41821</v>
      </c>
      <c r="W769" s="8">
        <f t="shared" ref="W769:AN769" si="883">+W550/W538-1</f>
        <v>1.8839973094063156E-2</v>
      </c>
      <c r="X769" s="8">
        <f t="shared" si="883"/>
        <v>9.4943879870095893E-2</v>
      </c>
      <c r="Y769" s="8">
        <f t="shared" si="883"/>
        <v>-7.0747663307236808E-3</v>
      </c>
      <c r="Z769" s="8">
        <f t="shared" si="883"/>
        <v>0.11086239952371502</v>
      </c>
      <c r="AA769" s="8">
        <f t="shared" si="883"/>
        <v>-0.15856109837775445</v>
      </c>
      <c r="AB769" s="8">
        <f t="shared" si="883"/>
        <v>5.4395920898437033E-2</v>
      </c>
      <c r="AC769" s="8">
        <f t="shared" si="883"/>
        <v>1.9809655182432273E-3</v>
      </c>
      <c r="AD769" s="8">
        <f t="shared" si="883"/>
        <v>-4.5561734647305951E-2</v>
      </c>
      <c r="AE769" s="8">
        <f t="shared" si="883"/>
        <v>1.6825981370212295E-2</v>
      </c>
      <c r="AF769" s="8">
        <f t="shared" si="883"/>
        <v>1.2185636155563007E-2</v>
      </c>
      <c r="AG769" s="8">
        <f t="shared" si="883"/>
        <v>6.4300789396287694E-3</v>
      </c>
      <c r="AH769" s="8">
        <f t="shared" si="883"/>
        <v>-1.8784471520698842E-2</v>
      </c>
      <c r="AI769" s="8">
        <f t="shared" si="883"/>
        <v>-4.3925099268996015E-2</v>
      </c>
      <c r="AJ769" s="8">
        <f t="shared" si="883"/>
        <v>-7.3314148974512605E-2</v>
      </c>
      <c r="AK769" s="8">
        <f t="shared" si="883"/>
        <v>-0.23614493327261454</v>
      </c>
      <c r="AL769" s="8">
        <f t="shared" si="883"/>
        <v>-7.0900268355182594E-2</v>
      </c>
      <c r="AM769" s="8">
        <f t="shared" si="883"/>
        <v>-7.3424599353255515E-2</v>
      </c>
      <c r="AN769" s="16">
        <f t="shared" si="883"/>
        <v>-1.4490998137117073E-2</v>
      </c>
      <c r="AP769" s="21">
        <v>41821</v>
      </c>
      <c r="AQ769" s="8">
        <f t="shared" ref="AQ769:BH769" si="884">+AQ550/AQ538-1</f>
        <v>-2.7222177535494496E-2</v>
      </c>
      <c r="AR769" s="8">
        <f t="shared" si="884"/>
        <v>-1.5179729748917681E-2</v>
      </c>
      <c r="AS769" s="8">
        <f t="shared" si="884"/>
        <v>-0.32594176960280485</v>
      </c>
      <c r="AT769" s="8">
        <f t="shared" si="884"/>
        <v>3.2553535485468243E-2</v>
      </c>
      <c r="AU769" s="8">
        <f t="shared" si="884"/>
        <v>-0.24476836169785465</v>
      </c>
      <c r="AV769" s="8">
        <f t="shared" si="884"/>
        <v>-0.25988602900638802</v>
      </c>
      <c r="AW769" s="8">
        <f t="shared" si="884"/>
        <v>4.3394702744756319E-2</v>
      </c>
      <c r="AX769" s="8">
        <f t="shared" si="884"/>
        <v>-0.11433099867243868</v>
      </c>
      <c r="AY769" s="8">
        <f t="shared" si="884"/>
        <v>7.1687397215720594E-3</v>
      </c>
      <c r="AZ769" s="8">
        <f t="shared" si="884"/>
        <v>-7.4901504505243577E-2</v>
      </c>
      <c r="BA769" s="8">
        <f t="shared" si="884"/>
        <v>6.6843283290519917E-2</v>
      </c>
      <c r="BB769" s="8">
        <f t="shared" si="884"/>
        <v>-0.21567029958182449</v>
      </c>
      <c r="BC769" s="8">
        <f t="shared" si="884"/>
        <v>5.4229139540759697E-2</v>
      </c>
      <c r="BD769" s="8">
        <f t="shared" si="884"/>
        <v>0.51349885923260929</v>
      </c>
      <c r="BE769" s="8">
        <f t="shared" si="884"/>
        <v>4.6139583047384969E-2</v>
      </c>
      <c r="BF769" s="8">
        <f t="shared" si="884"/>
        <v>0.50508180196052432</v>
      </c>
      <c r="BG769" s="8">
        <f t="shared" si="884"/>
        <v>0.13487959725036269</v>
      </c>
      <c r="BH769" s="16">
        <f t="shared" si="884"/>
        <v>-2.6229799986403735E-2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-4.6668032490924882E-2</v>
      </c>
      <c r="D770" s="9">
        <f t="shared" si="885"/>
        <v>-9.2286399587342416E-3</v>
      </c>
      <c r="E770" s="9">
        <f t="shared" si="885"/>
        <v>-7.5889238681763449E-2</v>
      </c>
      <c r="F770" s="9">
        <f t="shared" si="885"/>
        <v>8.1647084723968089E-2</v>
      </c>
      <c r="G770" s="9">
        <f t="shared" si="885"/>
        <v>-1.8875997929503563E-2</v>
      </c>
      <c r="H770" s="9">
        <f t="shared" si="885"/>
        <v>-0.13346524834393392</v>
      </c>
      <c r="I770" s="9">
        <f t="shared" si="885"/>
        <v>-3.0472712360280041E-2</v>
      </c>
      <c r="J770" s="9">
        <f t="shared" si="885"/>
        <v>-0.73092147238228389</v>
      </c>
      <c r="K770" s="9">
        <f t="shared" si="885"/>
        <v>4.2882450867308464E-2</v>
      </c>
      <c r="L770" s="9">
        <f t="shared" si="885"/>
        <v>2.8274050397669725E-4</v>
      </c>
      <c r="M770" s="9">
        <f t="shared" si="885"/>
        <v>-3.5340451132631845E-2</v>
      </c>
      <c r="N770" s="9">
        <f t="shared" si="885"/>
        <v>-0.15341649048004247</v>
      </c>
      <c r="O770" s="9">
        <f t="shared" si="885"/>
        <v>0.12446988361752687</v>
      </c>
      <c r="P770" s="9">
        <f t="shared" si="885"/>
        <v>-6.3253721330374657E-2</v>
      </c>
      <c r="Q770" s="9">
        <f t="shared" si="885"/>
        <v>8.2068938854756857E-2</v>
      </c>
      <c r="R770" s="9">
        <f t="shared" si="885"/>
        <v>3.0141019308348227E-2</v>
      </c>
      <c r="S770" s="9">
        <f t="shared" si="885"/>
        <v>0.55803914947928912</v>
      </c>
      <c r="T770" s="17">
        <f t="shared" si="885"/>
        <v>-4.0665161229341829E-2</v>
      </c>
      <c r="V770" s="20">
        <v>41852</v>
      </c>
      <c r="W770" s="9">
        <f t="shared" ref="W770:AN770" si="886">+W551/W539-1</f>
        <v>-2.9521419019600703E-2</v>
      </c>
      <c r="X770" s="9">
        <f t="shared" si="886"/>
        <v>-4.3297810282665994E-2</v>
      </c>
      <c r="Y770" s="9">
        <f t="shared" si="886"/>
        <v>-3.6008805019866585E-2</v>
      </c>
      <c r="Z770" s="9">
        <f t="shared" si="886"/>
        <v>0.24261911746637255</v>
      </c>
      <c r="AA770" s="9">
        <f t="shared" si="886"/>
        <v>8.303973421037103E-2</v>
      </c>
      <c r="AB770" s="9">
        <f t="shared" si="886"/>
        <v>-0.14796289971640919</v>
      </c>
      <c r="AC770" s="9">
        <f t="shared" si="886"/>
        <v>4.9451139317288728E-2</v>
      </c>
      <c r="AD770" s="9">
        <f t="shared" si="886"/>
        <v>-8.4453818176732698E-2</v>
      </c>
      <c r="AE770" s="9">
        <f t="shared" si="886"/>
        <v>0.11266137529524989</v>
      </c>
      <c r="AF770" s="9">
        <f t="shared" si="886"/>
        <v>9.0512643218418898E-3</v>
      </c>
      <c r="AG770" s="9">
        <f t="shared" si="886"/>
        <v>1.9651733328418519E-3</v>
      </c>
      <c r="AH770" s="9">
        <f t="shared" si="886"/>
        <v>-0.12377702617420905</v>
      </c>
      <c r="AI770" s="9">
        <f t="shared" si="886"/>
        <v>6.5448413870919486E-2</v>
      </c>
      <c r="AJ770" s="9">
        <f t="shared" si="886"/>
        <v>-3.8220226256098444E-2</v>
      </c>
      <c r="AK770" s="9">
        <f t="shared" si="886"/>
        <v>-2.7116541843639874E-2</v>
      </c>
      <c r="AL770" s="9">
        <f t="shared" si="886"/>
        <v>-1.4937223522554555E-2</v>
      </c>
      <c r="AM770" s="9">
        <f t="shared" si="886"/>
        <v>0.31624709180449262</v>
      </c>
      <c r="AN770" s="17">
        <f t="shared" si="886"/>
        <v>5.3158817329018282E-2</v>
      </c>
      <c r="AP770" s="20">
        <v>41852</v>
      </c>
      <c r="AQ770" s="9">
        <f t="shared" ref="AQ770:BH770" si="887">+AQ551/AQ539-1</f>
        <v>-7.3292803390678452E-2</v>
      </c>
      <c r="AR770" s="9">
        <f t="shared" si="887"/>
        <v>-5.9863894985512256E-2</v>
      </c>
      <c r="AS770" s="9">
        <f t="shared" si="887"/>
        <v>-0.18207530763150759</v>
      </c>
      <c r="AT770" s="9">
        <f t="shared" si="887"/>
        <v>-0.12300188914907817</v>
      </c>
      <c r="AU770" s="9">
        <f t="shared" si="887"/>
        <v>-0.1976418835274889</v>
      </c>
      <c r="AV770" s="9">
        <f t="shared" si="887"/>
        <v>-7.8256567093748397E-2</v>
      </c>
      <c r="AW770" s="9">
        <f t="shared" si="887"/>
        <v>-7.9106055475233084E-2</v>
      </c>
      <c r="AX770" s="9">
        <f t="shared" si="887"/>
        <v>-0.84415938101892363</v>
      </c>
      <c r="AY770" s="9">
        <f t="shared" si="887"/>
        <v>-9.5639978677936499E-2</v>
      </c>
      <c r="AZ770" s="9">
        <f t="shared" si="887"/>
        <v>-1.0693637420459035E-2</v>
      </c>
      <c r="BA770" s="9">
        <f t="shared" si="887"/>
        <v>3.3655520719613863E-2</v>
      </c>
      <c r="BB770" s="9">
        <f t="shared" si="887"/>
        <v>-0.22593426348010825</v>
      </c>
      <c r="BC770" s="9">
        <f t="shared" si="887"/>
        <v>0.42173858197683045</v>
      </c>
      <c r="BD770" s="9">
        <f t="shared" si="887"/>
        <v>-0.10452734406247421</v>
      </c>
      <c r="BE770" s="9">
        <f t="shared" si="887"/>
        <v>0.13032395688782761</v>
      </c>
      <c r="BF770" s="9">
        <f t="shared" si="887"/>
        <v>0.26600536068475389</v>
      </c>
      <c r="BG770" s="9">
        <f t="shared" si="887"/>
        <v>1.084910670552885</v>
      </c>
      <c r="BH770" s="17">
        <f t="shared" si="887"/>
        <v>-0.22425020144837071</v>
      </c>
    </row>
    <row r="771" spans="2:60" ht="16.5" hidden="1" customHeight="1" x14ac:dyDescent="0.25">
      <c r="B771" s="21">
        <v>41883</v>
      </c>
      <c r="C771" s="8">
        <f t="shared" ref="C771:T771" si="888">+C552/C540-1</f>
        <v>-3.0072531276271075E-2</v>
      </c>
      <c r="D771" s="8">
        <f t="shared" si="888"/>
        <v>-8.5685237665372171E-2</v>
      </c>
      <c r="E771" s="8">
        <f t="shared" si="888"/>
        <v>9.5831582874912336E-3</v>
      </c>
      <c r="F771" s="8">
        <f t="shared" si="888"/>
        <v>-7.7142819120633144E-2</v>
      </c>
      <c r="G771" s="8">
        <f t="shared" si="888"/>
        <v>-8.1016170857223124E-2</v>
      </c>
      <c r="H771" s="8">
        <f t="shared" si="888"/>
        <v>4.0822555069138788E-2</v>
      </c>
      <c r="I771" s="8">
        <f t="shared" si="888"/>
        <v>-6.6617422399599002E-2</v>
      </c>
      <c r="J771" s="8">
        <f t="shared" si="888"/>
        <v>-4.4257170960168013E-2</v>
      </c>
      <c r="K771" s="8">
        <f t="shared" si="888"/>
        <v>-2.4333504579599707E-2</v>
      </c>
      <c r="L771" s="8">
        <f t="shared" si="888"/>
        <v>2.7198255846102581E-2</v>
      </c>
      <c r="M771" s="8">
        <f t="shared" si="888"/>
        <v>8.5634789987131921E-2</v>
      </c>
      <c r="N771" s="8">
        <f t="shared" si="888"/>
        <v>-0.1163583116155511</v>
      </c>
      <c r="O771" s="8">
        <f t="shared" si="888"/>
        <v>2.0072390531368001E-2</v>
      </c>
      <c r="P771" s="8">
        <f t="shared" si="888"/>
        <v>-8.5028340042595185E-2</v>
      </c>
      <c r="Q771" s="8">
        <f t="shared" si="888"/>
        <v>-8.2230255489643023E-2</v>
      </c>
      <c r="R771" s="8">
        <f t="shared" si="888"/>
        <v>-1.3261356423453718E-2</v>
      </c>
      <c r="S771" s="8">
        <f t="shared" si="888"/>
        <v>-0.61005751039012557</v>
      </c>
      <c r="T771" s="16">
        <f t="shared" si="888"/>
        <v>-1.1517201242596808E-3</v>
      </c>
      <c r="V771" s="21">
        <v>41883</v>
      </c>
      <c r="W771" s="8">
        <f t="shared" ref="W771:AN771" si="889">+W552/W540-1</f>
        <v>-1.1033906798003201E-2</v>
      </c>
      <c r="X771" s="8">
        <f t="shared" si="889"/>
        <v>-7.9373926594223487E-2</v>
      </c>
      <c r="Y771" s="8">
        <f t="shared" si="889"/>
        <v>0.11894114168591097</v>
      </c>
      <c r="Z771" s="8">
        <f t="shared" si="889"/>
        <v>-0.10378070298497855</v>
      </c>
      <c r="AA771" s="8">
        <f t="shared" si="889"/>
        <v>-9.7331665899899056E-2</v>
      </c>
      <c r="AB771" s="8">
        <f t="shared" si="889"/>
        <v>5.6092755556012008E-3</v>
      </c>
      <c r="AC771" s="8">
        <f t="shared" si="889"/>
        <v>-5.0657013668911066E-2</v>
      </c>
      <c r="AD771" s="8">
        <f t="shared" si="889"/>
        <v>-7.8543255811024615E-2</v>
      </c>
      <c r="AE771" s="8">
        <f t="shared" si="889"/>
        <v>3.9081599659610555E-2</v>
      </c>
      <c r="AF771" s="8">
        <f t="shared" si="889"/>
        <v>2.0211703182017704E-2</v>
      </c>
      <c r="AG771" s="8">
        <f t="shared" si="889"/>
        <v>0.16597569092847486</v>
      </c>
      <c r="AH771" s="8">
        <f t="shared" si="889"/>
        <v>-1.0389560426838917E-2</v>
      </c>
      <c r="AI771" s="8">
        <f t="shared" si="889"/>
        <v>1.1546515121447776E-2</v>
      </c>
      <c r="AJ771" s="8">
        <f t="shared" si="889"/>
        <v>-1.3827410646146676E-2</v>
      </c>
      <c r="AK771" s="8">
        <f t="shared" si="889"/>
        <v>-0.17550919859234393</v>
      </c>
      <c r="AL771" s="8">
        <f t="shared" si="889"/>
        <v>-2.649989754216453E-2</v>
      </c>
      <c r="AM771" s="8">
        <f t="shared" si="889"/>
        <v>-0.65207689644440636</v>
      </c>
      <c r="AN771" s="16">
        <f t="shared" si="889"/>
        <v>1.0468909692204154E-2</v>
      </c>
      <c r="AP771" s="21">
        <v>41883</v>
      </c>
      <c r="AQ771" s="8">
        <f t="shared" ref="AQ771:BH771" si="890">+AQ552/AQ540-1</f>
        <v>-6.083569574542691E-2</v>
      </c>
      <c r="AR771" s="8">
        <f t="shared" si="890"/>
        <v>-0.17134242868620964</v>
      </c>
      <c r="AS771" s="8">
        <f t="shared" si="890"/>
        <v>-0.18371218010983525</v>
      </c>
      <c r="AT771" s="8">
        <f t="shared" si="890"/>
        <v>-2.1940281291575991E-2</v>
      </c>
      <c r="AU771" s="8">
        <f t="shared" si="890"/>
        <v>-4.6057469775647064E-2</v>
      </c>
      <c r="AV771" s="8">
        <f t="shared" si="890"/>
        <v>0.10222999888109618</v>
      </c>
      <c r="AW771" s="8">
        <f t="shared" si="890"/>
        <v>-0.12687556505855324</v>
      </c>
      <c r="AX771" s="8">
        <f t="shared" si="890"/>
        <v>-4.6690654355033279E-2</v>
      </c>
      <c r="AY771" s="8">
        <f t="shared" si="890"/>
        <v>-0.17492683724160718</v>
      </c>
      <c r="AZ771" s="8">
        <f t="shared" si="890"/>
        <v>4.0327302115170438E-2</v>
      </c>
      <c r="BA771" s="8">
        <f t="shared" si="890"/>
        <v>-3.9143189535041478E-2</v>
      </c>
      <c r="BB771" s="8">
        <f t="shared" si="890"/>
        <v>-0.31094793798802289</v>
      </c>
      <c r="BC771" s="8">
        <f t="shared" si="890"/>
        <v>8.1847868943029978E-2</v>
      </c>
      <c r="BD771" s="8">
        <f t="shared" si="890"/>
        <v>-0.18582235942615211</v>
      </c>
      <c r="BE771" s="8">
        <f t="shared" si="890"/>
        <v>8.735684348426398E-2</v>
      </c>
      <c r="BF771" s="8">
        <f t="shared" si="890"/>
        <v>0.53169493163497838</v>
      </c>
      <c r="BG771" s="8">
        <f t="shared" si="890"/>
        <v>0.12333327342346978</v>
      </c>
      <c r="BH771" s="16">
        <f t="shared" si="890"/>
        <v>-3.4385893745274787E-2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-1.2567162625766515E-2</v>
      </c>
      <c r="D772" s="9">
        <f t="shared" si="891"/>
        <v>0.13615087318983443</v>
      </c>
      <c r="E772" s="9">
        <f t="shared" si="891"/>
        <v>-0.61188786495731051</v>
      </c>
      <c r="F772" s="9">
        <f t="shared" si="891"/>
        <v>5.1419541265176338E-3</v>
      </c>
      <c r="G772" s="9">
        <f t="shared" si="891"/>
        <v>-0.22442151090560758</v>
      </c>
      <c r="H772" s="9">
        <f t="shared" si="891"/>
        <v>-7.8895768090760376E-2</v>
      </c>
      <c r="I772" s="9">
        <f t="shared" si="891"/>
        <v>-8.7400006479642633E-2</v>
      </c>
      <c r="J772" s="9">
        <f t="shared" si="891"/>
        <v>-3.7366707298770008E-2</v>
      </c>
      <c r="K772" s="9">
        <f t="shared" si="891"/>
        <v>2.846976389358824E-3</v>
      </c>
      <c r="L772" s="9">
        <f t="shared" si="891"/>
        <v>-7.6485540758212456E-2</v>
      </c>
      <c r="M772" s="9">
        <f t="shared" si="891"/>
        <v>-6.1189068910227684E-2</v>
      </c>
      <c r="N772" s="9">
        <f t="shared" si="891"/>
        <v>-0.22399922563076569</v>
      </c>
      <c r="O772" s="9">
        <f t="shared" si="891"/>
        <v>5.5155608984535309E-2</v>
      </c>
      <c r="P772" s="9">
        <f t="shared" si="891"/>
        <v>-3.0000529598838255E-2</v>
      </c>
      <c r="Q772" s="9">
        <f t="shared" si="891"/>
        <v>-0.13534635435070308</v>
      </c>
      <c r="R772" s="9">
        <f t="shared" si="891"/>
        <v>-1.5798971280196805E-2</v>
      </c>
      <c r="S772" s="9">
        <f t="shared" si="891"/>
        <v>-0.52863269961684045</v>
      </c>
      <c r="T772" s="17">
        <f t="shared" si="891"/>
        <v>-3.0963422845256217E-2</v>
      </c>
      <c r="V772" s="20">
        <v>41913</v>
      </c>
      <c r="W772" s="9">
        <f t="shared" ref="W772:AN772" si="892">+W553/W541-1</f>
        <v>-1.9869605842994575E-2</v>
      </c>
      <c r="X772" s="9">
        <f t="shared" si="892"/>
        <v>0.15417981350467835</v>
      </c>
      <c r="Y772" s="9">
        <f t="shared" si="892"/>
        <v>-7.1088522339189164E-2</v>
      </c>
      <c r="Z772" s="9">
        <f t="shared" si="892"/>
        <v>2.623145370991975E-2</v>
      </c>
      <c r="AA772" s="9">
        <f t="shared" si="892"/>
        <v>-0.23512877133140175</v>
      </c>
      <c r="AB772" s="9">
        <f t="shared" si="892"/>
        <v>-9.0808785879037845E-2</v>
      </c>
      <c r="AC772" s="9">
        <f t="shared" si="892"/>
        <v>-5.7492109740687636E-2</v>
      </c>
      <c r="AD772" s="9">
        <f t="shared" si="892"/>
        <v>-5.948068165920517E-2</v>
      </c>
      <c r="AE772" s="9">
        <f t="shared" si="892"/>
        <v>-1.1749194267071106E-3</v>
      </c>
      <c r="AF772" s="9">
        <f t="shared" si="892"/>
        <v>-6.3535693392099191E-2</v>
      </c>
      <c r="AG772" s="9">
        <f t="shared" si="892"/>
        <v>-7.9043814513983346E-2</v>
      </c>
      <c r="AH772" s="9">
        <f t="shared" si="892"/>
        <v>-0.15493469897101331</v>
      </c>
      <c r="AI772" s="9">
        <f t="shared" si="892"/>
        <v>2.3303447427459378E-2</v>
      </c>
      <c r="AJ772" s="9">
        <f t="shared" si="892"/>
        <v>6.0605607844588461E-2</v>
      </c>
      <c r="AK772" s="9">
        <f t="shared" si="892"/>
        <v>-0.2087417696128534</v>
      </c>
      <c r="AL772" s="9">
        <f t="shared" si="892"/>
        <v>2.8576019120247764E-3</v>
      </c>
      <c r="AM772" s="9">
        <f t="shared" si="892"/>
        <v>-7.4689972988599584E-2</v>
      </c>
      <c r="AN772" s="17">
        <f t="shared" si="892"/>
        <v>-4.0129433492203104E-3</v>
      </c>
      <c r="AP772" s="20">
        <v>41913</v>
      </c>
      <c r="AQ772" s="9">
        <f t="shared" ref="AQ772:BH772" si="893">+AQ553/AQ541-1</f>
        <v>-3.9130389912314101E-3</v>
      </c>
      <c r="AR772" s="9">
        <f t="shared" si="893"/>
        <v>-0.148896252674524</v>
      </c>
      <c r="AS772" s="9">
        <f t="shared" si="893"/>
        <v>-0.82538034208375832</v>
      </c>
      <c r="AT772" s="9">
        <f t="shared" si="893"/>
        <v>-8.7464541555206665E-3</v>
      </c>
      <c r="AU772" s="9">
        <f t="shared" si="893"/>
        <v>-0.19149728309820102</v>
      </c>
      <c r="AV772" s="9">
        <f t="shared" si="893"/>
        <v>4.5642620565586656E-2</v>
      </c>
      <c r="AW772" s="9">
        <f t="shared" si="893"/>
        <v>-8.4813225949582183E-2</v>
      </c>
      <c r="AX772" s="9">
        <f t="shared" si="893"/>
        <v>-3.6549268929831902E-2</v>
      </c>
      <c r="AY772" s="9">
        <f t="shared" si="893"/>
        <v>5.8765593193821131E-2</v>
      </c>
      <c r="AZ772" s="9">
        <f t="shared" si="893"/>
        <v>-0.10244320461146339</v>
      </c>
      <c r="BA772" s="9">
        <f t="shared" si="893"/>
        <v>3.8532165257774809E-2</v>
      </c>
      <c r="BB772" s="9">
        <f t="shared" si="893"/>
        <v>-0.23990335698846355</v>
      </c>
      <c r="BC772" s="9">
        <f t="shared" si="893"/>
        <v>0.15425338298300528</v>
      </c>
      <c r="BD772" s="9">
        <f t="shared" si="893"/>
        <v>-0.15759168146753189</v>
      </c>
      <c r="BE772" s="9">
        <f t="shared" si="893"/>
        <v>0.12017190551687706</v>
      </c>
      <c r="BF772" s="9">
        <f t="shared" si="893"/>
        <v>1.6321576371380653E-2</v>
      </c>
      <c r="BG772" s="9">
        <f t="shared" si="893"/>
        <v>-0.82502868619965719</v>
      </c>
      <c r="BH772" s="17">
        <f t="shared" si="893"/>
        <v>-0.10072934974903125</v>
      </c>
    </row>
    <row r="773" spans="2:60" ht="16.5" hidden="1" customHeight="1" x14ac:dyDescent="0.25">
      <c r="B773" s="21">
        <v>41944</v>
      </c>
      <c r="C773" s="8">
        <f t="shared" ref="C773:T773" si="894">+C554/C542-1</f>
        <v>5.9616171742824964E-2</v>
      </c>
      <c r="D773" s="8">
        <f t="shared" si="894"/>
        <v>0.34138756610580123</v>
      </c>
      <c r="E773" s="8">
        <f t="shared" si="894"/>
        <v>-0.21699944460492038</v>
      </c>
      <c r="F773" s="8">
        <f t="shared" si="894"/>
        <v>1.8479592184370564E-3</v>
      </c>
      <c r="G773" s="8">
        <f t="shared" si="894"/>
        <v>-0.14534815042620597</v>
      </c>
      <c r="H773" s="8">
        <f t="shared" si="894"/>
        <v>8.327655302646586E-2</v>
      </c>
      <c r="I773" s="8">
        <f t="shared" si="894"/>
        <v>-1.2759967936415983E-2</v>
      </c>
      <c r="J773" s="8">
        <f t="shared" si="894"/>
        <v>-6.51023754074187E-2</v>
      </c>
      <c r="K773" s="8">
        <f t="shared" si="894"/>
        <v>3.5440932724545737E-2</v>
      </c>
      <c r="L773" s="8">
        <f t="shared" si="894"/>
        <v>-4.7525011960501629E-2</v>
      </c>
      <c r="M773" s="8">
        <f t="shared" si="894"/>
        <v>-0.13359535330044559</v>
      </c>
      <c r="N773" s="8">
        <f t="shared" si="894"/>
        <v>-0.12209846723496465</v>
      </c>
      <c r="O773" s="8">
        <f t="shared" si="894"/>
        <v>2.6581438702633964E-2</v>
      </c>
      <c r="P773" s="8">
        <f t="shared" si="894"/>
        <v>-2.6185204955557762E-2</v>
      </c>
      <c r="Q773" s="8">
        <f t="shared" si="894"/>
        <v>-0.17282127895569932</v>
      </c>
      <c r="R773" s="8">
        <f t="shared" si="894"/>
        <v>-2.1216726451437129E-2</v>
      </c>
      <c r="S773" s="8">
        <f t="shared" si="894"/>
        <v>-0.11601636223243217</v>
      </c>
      <c r="T773" s="16">
        <f t="shared" si="894"/>
        <v>1.6432550146397107E-2</v>
      </c>
      <c r="V773" s="21">
        <v>41944</v>
      </c>
      <c r="W773" s="8">
        <f t="shared" ref="W773:AN773" si="895">+W554/W542-1</f>
        <v>3.1038158568630791E-2</v>
      </c>
      <c r="X773" s="8">
        <f t="shared" si="895"/>
        <v>0.17874819723403013</v>
      </c>
      <c r="Y773" s="8">
        <f t="shared" si="895"/>
        <v>-2.5110012395751391E-2</v>
      </c>
      <c r="Z773" s="8">
        <f t="shared" si="895"/>
        <v>-4.5355392141620099E-2</v>
      </c>
      <c r="AA773" s="8">
        <f t="shared" si="895"/>
        <v>-0.19858686709354301</v>
      </c>
      <c r="AB773" s="8">
        <f t="shared" si="895"/>
        <v>0.10440996396402125</v>
      </c>
      <c r="AC773" s="8">
        <f t="shared" si="895"/>
        <v>2.9958192095446368E-2</v>
      </c>
      <c r="AD773" s="8">
        <f t="shared" si="895"/>
        <v>8.1820909780391471E-2</v>
      </c>
      <c r="AE773" s="8">
        <f t="shared" si="895"/>
        <v>4.2679735818928366E-2</v>
      </c>
      <c r="AF773" s="8">
        <f t="shared" si="895"/>
        <v>-9.2917042446447606E-2</v>
      </c>
      <c r="AG773" s="8">
        <f t="shared" si="895"/>
        <v>-7.2754354055568959E-2</v>
      </c>
      <c r="AH773" s="8">
        <f t="shared" si="895"/>
        <v>-0.10790488584103486</v>
      </c>
      <c r="AI773" s="8">
        <f t="shared" si="895"/>
        <v>-1.2618667045147691E-2</v>
      </c>
      <c r="AJ773" s="8">
        <f t="shared" si="895"/>
        <v>1.7275340848608822E-2</v>
      </c>
      <c r="AK773" s="8">
        <f t="shared" si="895"/>
        <v>-0.15954328092824466</v>
      </c>
      <c r="AL773" s="8">
        <f t="shared" si="895"/>
        <v>-1.9257210413575199E-2</v>
      </c>
      <c r="AM773" s="8">
        <f t="shared" si="895"/>
        <v>-0.13178766102793771</v>
      </c>
      <c r="AN773" s="16">
        <f t="shared" si="895"/>
        <v>5.126221251774199E-3</v>
      </c>
      <c r="AP773" s="21">
        <v>41944</v>
      </c>
      <c r="AQ773" s="8">
        <f t="shared" ref="AQ773:BH773" si="896">+AQ554/AQ542-1</f>
        <v>0.10000519171254973</v>
      </c>
      <c r="AR773" s="8">
        <f t="shared" si="896"/>
        <v>1.0254176814236486</v>
      </c>
      <c r="AS773" s="8">
        <f t="shared" si="896"/>
        <v>-0.55852908351605957</v>
      </c>
      <c r="AT773" s="8">
        <f t="shared" si="896"/>
        <v>0.1156353338965399</v>
      </c>
      <c r="AU773" s="8">
        <f t="shared" si="896"/>
        <v>-1.9661908217293855E-2</v>
      </c>
      <c r="AV773" s="8">
        <f t="shared" si="896"/>
        <v>7.9318474646510539E-2</v>
      </c>
      <c r="AW773" s="8">
        <f t="shared" si="896"/>
        <v>-9.3617523456853036E-2</v>
      </c>
      <c r="AX773" s="8">
        <f t="shared" si="896"/>
        <v>-0.16215859557395285</v>
      </c>
      <c r="AY773" s="8">
        <f t="shared" si="896"/>
        <v>5.354450035802083E-2</v>
      </c>
      <c r="AZ773" s="8">
        <f t="shared" si="896"/>
        <v>6.0111783183463663E-2</v>
      </c>
      <c r="BA773" s="8">
        <f t="shared" si="896"/>
        <v>-0.1551547266403106</v>
      </c>
      <c r="BB773" s="8">
        <f t="shared" si="896"/>
        <v>-4.0815313727664781E-2</v>
      </c>
      <c r="BC773" s="8">
        <f t="shared" si="896"/>
        <v>0.21308985640068157</v>
      </c>
      <c r="BD773" s="8">
        <f t="shared" si="896"/>
        <v>-9.6180219918191701E-2</v>
      </c>
      <c r="BE773" s="8">
        <f t="shared" si="896"/>
        <v>5.8859633516511245E-2</v>
      </c>
      <c r="BF773" s="8">
        <f t="shared" si="896"/>
        <v>-5.9376308211426032E-2</v>
      </c>
      <c r="BG773" s="8">
        <f t="shared" si="896"/>
        <v>-6.3751815172809145E-2</v>
      </c>
      <c r="BH773" s="16">
        <f t="shared" si="896"/>
        <v>4.900289029276772E-2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-1.3396131793379285E-2</v>
      </c>
      <c r="D774" s="9">
        <f t="shared" si="897"/>
        <v>9.3863287445218102E-2</v>
      </c>
      <c r="E774" s="9">
        <f t="shared" si="897"/>
        <v>-0.13947539821475974</v>
      </c>
      <c r="F774" s="9">
        <f t="shared" si="897"/>
        <v>-4.6550689157512481E-2</v>
      </c>
      <c r="G774" s="9">
        <f t="shared" si="897"/>
        <v>4.4796015237981157E-2</v>
      </c>
      <c r="H774" s="9">
        <f t="shared" si="897"/>
        <v>6.5104757015990167E-3</v>
      </c>
      <c r="I774" s="9">
        <f t="shared" si="897"/>
        <v>-0.11264621935184493</v>
      </c>
      <c r="J774" s="9">
        <f t="shared" si="897"/>
        <v>-0.29272337579965746</v>
      </c>
      <c r="K774" s="9">
        <f t="shared" si="897"/>
        <v>1.6904562585642324E-3</v>
      </c>
      <c r="L774" s="9">
        <f t="shared" si="897"/>
        <v>7.8342369078392204E-2</v>
      </c>
      <c r="M774" s="9">
        <f t="shared" si="897"/>
        <v>-0.11976191523782365</v>
      </c>
      <c r="N774" s="9">
        <f t="shared" si="897"/>
        <v>-0.11865623317339324</v>
      </c>
      <c r="O774" s="9">
        <f t="shared" si="897"/>
        <v>-5.3323509734219954E-3</v>
      </c>
      <c r="P774" s="9">
        <f t="shared" si="897"/>
        <v>-3.8563163492462804E-2</v>
      </c>
      <c r="Q774" s="9">
        <f t="shared" si="897"/>
        <v>-0.15445008492242795</v>
      </c>
      <c r="R774" s="9">
        <f t="shared" si="897"/>
        <v>-8.9618130638001836E-2</v>
      </c>
      <c r="S774" s="9">
        <f t="shared" si="897"/>
        <v>0.22930192034734764</v>
      </c>
      <c r="T774" s="17">
        <f t="shared" si="897"/>
        <v>4.0957985177696443E-3</v>
      </c>
      <c r="V774" s="20">
        <v>41974</v>
      </c>
      <c r="W774" s="9">
        <f t="shared" ref="W774:AN774" si="898">+W555/W543-1</f>
        <v>-2.3261316999395376E-2</v>
      </c>
      <c r="X774" s="9">
        <f t="shared" si="898"/>
        <v>9.4954593613492122E-2</v>
      </c>
      <c r="Y774" s="9">
        <f t="shared" si="898"/>
        <v>-0.17888967952427581</v>
      </c>
      <c r="Z774" s="9">
        <f t="shared" si="898"/>
        <v>-7.6361711835162271E-2</v>
      </c>
      <c r="AA774" s="9">
        <f t="shared" si="898"/>
        <v>2.8820158389046835E-2</v>
      </c>
      <c r="AB774" s="9">
        <f t="shared" si="898"/>
        <v>-4.9142824456319234E-2</v>
      </c>
      <c r="AC774" s="9">
        <f t="shared" si="898"/>
        <v>7.809249137243679E-3</v>
      </c>
      <c r="AD774" s="9">
        <f t="shared" si="898"/>
        <v>-0.33355868606154992</v>
      </c>
      <c r="AE774" s="9">
        <f t="shared" si="898"/>
        <v>1.0826916418116284E-2</v>
      </c>
      <c r="AF774" s="9">
        <f t="shared" si="898"/>
        <v>5.1368358086271826E-2</v>
      </c>
      <c r="AG774" s="9">
        <f t="shared" si="898"/>
        <v>-8.2640822708833106E-2</v>
      </c>
      <c r="AH774" s="9">
        <f t="shared" si="898"/>
        <v>-0.10299751899732645</v>
      </c>
      <c r="AI774" s="9">
        <f t="shared" si="898"/>
        <v>-8.5891728937652623E-3</v>
      </c>
      <c r="AJ774" s="9">
        <f t="shared" si="898"/>
        <v>-5.4604055777797034E-2</v>
      </c>
      <c r="AK774" s="9">
        <f t="shared" si="898"/>
        <v>-0.15703586338033693</v>
      </c>
      <c r="AL774" s="9">
        <f t="shared" si="898"/>
        <v>-7.9920242353293536E-2</v>
      </c>
      <c r="AM774" s="9">
        <f t="shared" si="898"/>
        <v>0.13824185891687257</v>
      </c>
      <c r="AN774" s="17">
        <f t="shared" si="898"/>
        <v>-5.0056109675070681E-3</v>
      </c>
      <c r="AP774" s="20">
        <v>41974</v>
      </c>
      <c r="AQ774" s="9">
        <f t="shared" ref="AQ774:BH774" si="899">+AQ555/AQ543-1</f>
        <v>5.6486474955863564E-4</v>
      </c>
      <c r="AR774" s="9">
        <f t="shared" si="899"/>
        <v>6.801551911786774E-3</v>
      </c>
      <c r="AS774" s="9">
        <f t="shared" si="899"/>
        <v>-7.2335671774957477E-2</v>
      </c>
      <c r="AT774" s="9">
        <f t="shared" si="899"/>
        <v>1.5524455639088997E-2</v>
      </c>
      <c r="AU774" s="9">
        <f t="shared" si="899"/>
        <v>7.3714871501267654E-2</v>
      </c>
      <c r="AV774" s="9">
        <f t="shared" si="899"/>
        <v>0.11527624569559869</v>
      </c>
      <c r="AW774" s="9">
        <f t="shared" si="899"/>
        <v>-0.33677465270015383</v>
      </c>
      <c r="AX774" s="9">
        <f t="shared" si="899"/>
        <v>-0.1808522725457854</v>
      </c>
      <c r="AY774" s="9">
        <f t="shared" si="899"/>
        <v>1.7020369739613406E-2</v>
      </c>
      <c r="AZ774" s="9">
        <f t="shared" si="899"/>
        <v>0.13029264298906296</v>
      </c>
      <c r="BA774" s="9">
        <f t="shared" si="899"/>
        <v>-0.13491060428023249</v>
      </c>
      <c r="BB774" s="9">
        <f t="shared" si="899"/>
        <v>-8.3271335733227869E-2</v>
      </c>
      <c r="BC774" s="9">
        <f t="shared" si="899"/>
        <v>6.4135252278580968E-3</v>
      </c>
      <c r="BD774" s="9">
        <f t="shared" si="899"/>
        <v>-7.9331527254596912E-3</v>
      </c>
      <c r="BE774" s="9">
        <f t="shared" si="899"/>
        <v>0.12409448356372699</v>
      </c>
      <c r="BF774" s="9">
        <f t="shared" si="899"/>
        <v>-0.15765651224507604</v>
      </c>
      <c r="BG774" s="9">
        <f t="shared" si="899"/>
        <v>0.17844939242290003</v>
      </c>
      <c r="BH774" s="17">
        <f t="shared" si="899"/>
        <v>2.2988288434440785E-2</v>
      </c>
    </row>
    <row r="775" spans="2:60" ht="16.5" hidden="1" customHeight="1" x14ac:dyDescent="0.25">
      <c r="B775" s="21">
        <v>42005</v>
      </c>
      <c r="C775" s="8">
        <f t="shared" ref="C775:T775" si="900">+C556/C544-1</f>
        <v>3.4588987936740923E-2</v>
      </c>
      <c r="D775" s="8">
        <f t="shared" si="900"/>
        <v>-0.16852349497605912</v>
      </c>
      <c r="E775" s="8">
        <f t="shared" si="900"/>
        <v>-4.9173086585253545E-2</v>
      </c>
      <c r="F775" s="8">
        <f t="shared" si="900"/>
        <v>1.7447384601319449E-2</v>
      </c>
      <c r="G775" s="8">
        <f t="shared" si="900"/>
        <v>-0.27450440857504455</v>
      </c>
      <c r="H775" s="8">
        <f t="shared" si="900"/>
        <v>9.6498375926188817E-2</v>
      </c>
      <c r="I775" s="8">
        <f t="shared" si="900"/>
        <v>-5.4848552658638194E-2</v>
      </c>
      <c r="J775" s="8">
        <f t="shared" si="900"/>
        <v>-6.1180519248942744E-2</v>
      </c>
      <c r="K775" s="8">
        <f t="shared" si="900"/>
        <v>-2.0219246920499478E-2</v>
      </c>
      <c r="L775" s="8">
        <f t="shared" si="900"/>
        <v>6.4486453656323661E-2</v>
      </c>
      <c r="M775" s="8">
        <f t="shared" si="900"/>
        <v>-0.1534962307838792</v>
      </c>
      <c r="N775" s="8">
        <f t="shared" si="900"/>
        <v>-1.0374602449290338E-2</v>
      </c>
      <c r="O775" s="8">
        <f t="shared" si="900"/>
        <v>-2.0267960275779373E-3</v>
      </c>
      <c r="P775" s="8">
        <f t="shared" si="900"/>
        <v>6.7630154791498143E-3</v>
      </c>
      <c r="Q775" s="8">
        <f t="shared" si="900"/>
        <v>-0.13481030027589114</v>
      </c>
      <c r="R775" s="8">
        <f t="shared" si="900"/>
        <v>2.9472309643832961E-2</v>
      </c>
      <c r="S775" s="8">
        <f t="shared" si="900"/>
        <v>-0.16181687042070925</v>
      </c>
      <c r="T775" s="16">
        <f t="shared" si="900"/>
        <v>-2.6602296644133716E-2</v>
      </c>
      <c r="V775" s="21">
        <v>42005</v>
      </c>
      <c r="W775" s="8">
        <f t="shared" ref="W775:AN775" si="901">+W556/W544-1</f>
        <v>6.878913615533655E-2</v>
      </c>
      <c r="X775" s="8">
        <f t="shared" si="901"/>
        <v>-0.17918746210713776</v>
      </c>
      <c r="Y775" s="8">
        <f t="shared" si="901"/>
        <v>-6.3952185219794511E-2</v>
      </c>
      <c r="Z775" s="8">
        <f t="shared" si="901"/>
        <v>-8.1693815824139593E-2</v>
      </c>
      <c r="AA775" s="8">
        <f t="shared" si="901"/>
        <v>-0.3508049727733723</v>
      </c>
      <c r="AB775" s="8">
        <f t="shared" si="901"/>
        <v>0.13319712743975876</v>
      </c>
      <c r="AC775" s="8">
        <f t="shared" si="901"/>
        <v>-6.3556393149043156E-2</v>
      </c>
      <c r="AD775" s="8">
        <f t="shared" si="901"/>
        <v>-8.2084220524362372E-2</v>
      </c>
      <c r="AE775" s="8">
        <f t="shared" si="901"/>
        <v>1.2902900687370877E-2</v>
      </c>
      <c r="AF775" s="8">
        <f t="shared" si="901"/>
        <v>1.4306978782836488E-2</v>
      </c>
      <c r="AG775" s="8">
        <f t="shared" si="901"/>
        <v>-0.16411921939180307</v>
      </c>
      <c r="AH775" s="8">
        <f t="shared" si="901"/>
        <v>-2.778256167435833E-2</v>
      </c>
      <c r="AI775" s="8">
        <f t="shared" si="901"/>
        <v>4.5151676833874443E-3</v>
      </c>
      <c r="AJ775" s="8">
        <f t="shared" si="901"/>
        <v>1.6149994726538663E-2</v>
      </c>
      <c r="AK775" s="8">
        <f t="shared" si="901"/>
        <v>-0.15484939549890131</v>
      </c>
      <c r="AL775" s="8">
        <f t="shared" si="901"/>
        <v>-6.7202899152939422E-3</v>
      </c>
      <c r="AM775" s="8">
        <f t="shared" si="901"/>
        <v>-0.1253646356717012</v>
      </c>
      <c r="AN775" s="16">
        <f t="shared" si="901"/>
        <v>-2.8788056480850255E-2</v>
      </c>
      <c r="AP775" s="21">
        <v>42005</v>
      </c>
      <c r="AQ775" s="8">
        <f t="shared" ref="AQ775:BH775" si="902">+AQ556/AQ544-1</f>
        <v>-1.7015594149092483E-2</v>
      </c>
      <c r="AR775" s="8">
        <f t="shared" si="902"/>
        <v>7.434839299588103E-2</v>
      </c>
      <c r="AS775" s="8">
        <f t="shared" si="902"/>
        <v>-8.1963931060313744E-2</v>
      </c>
      <c r="AT775" s="8">
        <f t="shared" si="902"/>
        <v>0.1626753179530287</v>
      </c>
      <c r="AU775" s="8">
        <f t="shared" si="902"/>
        <v>5.764168164149841E-2</v>
      </c>
      <c r="AV775" s="8">
        <f t="shared" si="902"/>
        <v>6.6724153444826628E-2</v>
      </c>
      <c r="AW775" s="8">
        <f t="shared" si="902"/>
        <v>-0.23089837293752657</v>
      </c>
      <c r="AX775" s="8">
        <f t="shared" si="902"/>
        <v>1.4365153128452324E-2</v>
      </c>
      <c r="AY775" s="8">
        <f t="shared" si="902"/>
        <v>-0.15578050022502221</v>
      </c>
      <c r="AZ775" s="8">
        <f t="shared" si="902"/>
        <v>0.17028938306803543</v>
      </c>
      <c r="BA775" s="8">
        <f t="shared" si="902"/>
        <v>-8.253878333242104E-2</v>
      </c>
      <c r="BB775" s="8">
        <f t="shared" si="902"/>
        <v>6.8663642877974329E-2</v>
      </c>
      <c r="BC775" s="8">
        <f t="shared" si="902"/>
        <v>-7.1457908070097664E-2</v>
      </c>
      <c r="BD775" s="8">
        <f t="shared" si="902"/>
        <v>-8.033104973039995E-3</v>
      </c>
      <c r="BE775" s="8">
        <f t="shared" si="902"/>
        <v>7.2018101910760413E-2</v>
      </c>
      <c r="BF775" s="8">
        <f t="shared" si="902"/>
        <v>0.33518745140469663</v>
      </c>
      <c r="BG775" s="8">
        <f t="shared" si="902"/>
        <v>-0.45573972021296671</v>
      </c>
      <c r="BH775" s="16">
        <f t="shared" si="902"/>
        <v>-2.4155173012900377E-2</v>
      </c>
    </row>
    <row r="776" spans="2:60" ht="16.5" hidden="1" customHeight="1" x14ac:dyDescent="0.25">
      <c r="B776" s="20">
        <v>42036</v>
      </c>
      <c r="C776" s="9">
        <f t="shared" ref="C776:T776" si="903">+C557/C545-1</f>
        <v>-2.723486757921223E-3</v>
      </c>
      <c r="D776" s="9">
        <f t="shared" si="903"/>
        <v>-4.8504010877915338E-2</v>
      </c>
      <c r="E776" s="9">
        <f t="shared" si="903"/>
        <v>-6.0013329917433578E-2</v>
      </c>
      <c r="F776" s="9">
        <f t="shared" si="903"/>
        <v>-4.9960576094818965E-2</v>
      </c>
      <c r="G776" s="9">
        <f t="shared" si="903"/>
        <v>5.6499575955530901E-3</v>
      </c>
      <c r="H776" s="9">
        <f t="shared" si="903"/>
        <v>-0.12745407201819681</v>
      </c>
      <c r="I776" s="9">
        <f t="shared" si="903"/>
        <v>-8.8454134259524642E-3</v>
      </c>
      <c r="J776" s="9">
        <f t="shared" si="903"/>
        <v>-0.19003473013277883</v>
      </c>
      <c r="K776" s="9">
        <f t="shared" si="903"/>
        <v>6.4282145233349963E-2</v>
      </c>
      <c r="L776" s="9">
        <f t="shared" si="903"/>
        <v>6.773067721916215E-3</v>
      </c>
      <c r="M776" s="9">
        <f t="shared" si="903"/>
        <v>-5.1508819764233271E-3</v>
      </c>
      <c r="N776" s="9">
        <f t="shared" si="903"/>
        <v>-0.14002824955401694</v>
      </c>
      <c r="O776" s="9">
        <f t="shared" si="903"/>
        <v>-3.6264028252993019E-2</v>
      </c>
      <c r="P776" s="9">
        <f t="shared" si="903"/>
        <v>-3.3054869053410374E-2</v>
      </c>
      <c r="Q776" s="9">
        <f t="shared" si="903"/>
        <v>-8.4264610386997063E-4</v>
      </c>
      <c r="R776" s="9">
        <f t="shared" si="903"/>
        <v>-5.1480052186327452E-2</v>
      </c>
      <c r="S776" s="9">
        <f t="shared" si="903"/>
        <v>-0.10292794339716682</v>
      </c>
      <c r="T776" s="17">
        <f t="shared" si="903"/>
        <v>-3.6996956861746755E-3</v>
      </c>
      <c r="V776" s="20">
        <v>42036</v>
      </c>
      <c r="W776" s="9">
        <f t="shared" ref="W776:AN776" si="904">+W557/W545-1</f>
        <v>1.3901384162595898E-2</v>
      </c>
      <c r="X776" s="9">
        <f t="shared" si="904"/>
        <v>-6.615300187790274E-2</v>
      </c>
      <c r="Y776" s="9">
        <f t="shared" si="904"/>
        <v>-5.3357230581056458E-2</v>
      </c>
      <c r="Z776" s="9">
        <f t="shared" si="904"/>
        <v>-0.15767683986609604</v>
      </c>
      <c r="AA776" s="9">
        <f t="shared" si="904"/>
        <v>4.683122131524331E-2</v>
      </c>
      <c r="AB776" s="9">
        <f t="shared" si="904"/>
        <v>-0.1590639859137073</v>
      </c>
      <c r="AC776" s="9">
        <f t="shared" si="904"/>
        <v>-7.3765782830603754E-4</v>
      </c>
      <c r="AD776" s="9">
        <f t="shared" si="904"/>
        <v>-0.24625875788584606</v>
      </c>
      <c r="AE776" s="9">
        <f t="shared" si="904"/>
        <v>0.12137942083161368</v>
      </c>
      <c r="AF776" s="9">
        <f t="shared" si="904"/>
        <v>2.4641343673501126E-2</v>
      </c>
      <c r="AG776" s="9">
        <f t="shared" si="904"/>
        <v>-0.12829575308974284</v>
      </c>
      <c r="AH776" s="9">
        <f t="shared" si="904"/>
        <v>-0.15995180687170862</v>
      </c>
      <c r="AI776" s="9">
        <f t="shared" si="904"/>
        <v>-7.3284040032307596E-3</v>
      </c>
      <c r="AJ776" s="9">
        <f t="shared" si="904"/>
        <v>-6.184361915959613E-3</v>
      </c>
      <c r="AK776" s="9">
        <f t="shared" si="904"/>
        <v>-9.3310998114484178E-3</v>
      </c>
      <c r="AL776" s="9">
        <f t="shared" si="904"/>
        <v>-8.089350281047758E-2</v>
      </c>
      <c r="AM776" s="9">
        <f t="shared" si="904"/>
        <v>-9.6628634778152978E-2</v>
      </c>
      <c r="AN776" s="17">
        <f t="shared" si="904"/>
        <v>4.2016827246875721E-3</v>
      </c>
      <c r="AP776" s="20">
        <v>42036</v>
      </c>
      <c r="AQ776" s="9">
        <f t="shared" ref="AQ776:BH776" si="905">+AQ557/AQ545-1</f>
        <v>-1.7277147645289093E-2</v>
      </c>
      <c r="AR776" s="9">
        <f t="shared" si="905"/>
        <v>3.6578214634970019E-2</v>
      </c>
      <c r="AS776" s="9">
        <f t="shared" si="905"/>
        <v>2.6880605519537193E-2</v>
      </c>
      <c r="AT776" s="9">
        <f t="shared" si="905"/>
        <v>0.21249373590233356</v>
      </c>
      <c r="AU776" s="9">
        <f t="shared" si="905"/>
        <v>-8.2723752812234097E-2</v>
      </c>
      <c r="AV776" s="9">
        <f t="shared" si="905"/>
        <v>1.8262975502718604E-3</v>
      </c>
      <c r="AW776" s="9">
        <f t="shared" si="905"/>
        <v>3.9253254083298383E-2</v>
      </c>
      <c r="AX776" s="9">
        <f t="shared" si="905"/>
        <v>-7.0521159398279964E-2</v>
      </c>
      <c r="AY776" s="9">
        <f t="shared" si="905"/>
        <v>-6.1833426961320992E-2</v>
      </c>
      <c r="AZ776" s="9">
        <f t="shared" si="905"/>
        <v>-2.0742743175590439E-2</v>
      </c>
      <c r="BA776" s="9">
        <f t="shared" si="905"/>
        <v>0.42566668038303979</v>
      </c>
      <c r="BB776" s="9">
        <f t="shared" si="905"/>
        <v>-0.15494122043930547</v>
      </c>
      <c r="BC776" s="9">
        <f t="shared" si="905"/>
        <v>-0.11481150831144515</v>
      </c>
      <c r="BD776" s="9">
        <f t="shared" si="905"/>
        <v>-7.4960814825060784E-2</v>
      </c>
      <c r="BE776" s="9">
        <f t="shared" si="905"/>
        <v>0.12059952896069537</v>
      </c>
      <c r="BF776" s="9">
        <f t="shared" si="905"/>
        <v>0.30568257498598062</v>
      </c>
      <c r="BG776" s="9">
        <f t="shared" si="905"/>
        <v>-6.1219867123876504E-2</v>
      </c>
      <c r="BH776" s="17">
        <f t="shared" si="905"/>
        <v>-1.0690915868631357E-2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-1.2117655081664958E-2</v>
      </c>
      <c r="D777" s="8">
        <f t="shared" si="906"/>
        <v>-9.3057636112666708E-2</v>
      </c>
      <c r="E777" s="8">
        <f t="shared" si="906"/>
        <v>-5.6599543729733526E-2</v>
      </c>
      <c r="F777" s="8">
        <f t="shared" si="906"/>
        <v>-0.12387818492448277</v>
      </c>
      <c r="G777" s="8">
        <f t="shared" si="906"/>
        <v>-2.0021930812075039E-2</v>
      </c>
      <c r="H777" s="8">
        <f t="shared" si="906"/>
        <v>9.4755996933917785E-2</v>
      </c>
      <c r="I777" s="8">
        <f t="shared" si="906"/>
        <v>7.829111279309986E-2</v>
      </c>
      <c r="J777" s="8">
        <f t="shared" si="906"/>
        <v>-0.42055595116968947</v>
      </c>
      <c r="K777" s="8">
        <f t="shared" si="906"/>
        <v>-1.6345616172818822E-2</v>
      </c>
      <c r="L777" s="8">
        <f t="shared" si="906"/>
        <v>-0.14047176157021846</v>
      </c>
      <c r="M777" s="8">
        <f t="shared" si="906"/>
        <v>-0.10895085546520977</v>
      </c>
      <c r="N777" s="8">
        <f t="shared" si="906"/>
        <v>-3.3172238068491788E-2</v>
      </c>
      <c r="O777" s="8">
        <f t="shared" si="906"/>
        <v>-7.7700150958174286E-3</v>
      </c>
      <c r="P777" s="8">
        <f t="shared" si="906"/>
        <v>-1.4519728396872211E-2</v>
      </c>
      <c r="Q777" s="8">
        <f t="shared" si="906"/>
        <v>-0.31111329594579362</v>
      </c>
      <c r="R777" s="8">
        <f t="shared" si="906"/>
        <v>-6.0942558742559161E-2</v>
      </c>
      <c r="S777" s="8">
        <f t="shared" si="906"/>
        <v>-1.6206353218516378E-2</v>
      </c>
      <c r="T777" s="16">
        <f t="shared" si="906"/>
        <v>-4.7889377352970164E-2</v>
      </c>
      <c r="V777" s="21">
        <v>42064</v>
      </c>
      <c r="W777" s="8">
        <f t="shared" ref="W777:AN777" si="907">+W558/W546-1</f>
        <v>-1.2027314937033129E-3</v>
      </c>
      <c r="X777" s="8">
        <f t="shared" si="907"/>
        <v>-0.10450114215864159</v>
      </c>
      <c r="Y777" s="8">
        <f t="shared" si="907"/>
        <v>-4.8350525869682248E-2</v>
      </c>
      <c r="Z777" s="8">
        <f t="shared" si="907"/>
        <v>-5.8990564924703004E-2</v>
      </c>
      <c r="AA777" s="8">
        <f t="shared" si="907"/>
        <v>2.3238291063993888E-2</v>
      </c>
      <c r="AB777" s="8">
        <f t="shared" si="907"/>
        <v>-3.9440432771498668E-2</v>
      </c>
      <c r="AC777" s="8">
        <f t="shared" si="907"/>
        <v>0.12033122126743767</v>
      </c>
      <c r="AD777" s="8">
        <f t="shared" si="907"/>
        <v>-0.4922334274165453</v>
      </c>
      <c r="AE777" s="8">
        <f t="shared" si="907"/>
        <v>3.3026207505655991E-2</v>
      </c>
      <c r="AF777" s="8">
        <f t="shared" si="907"/>
        <v>-0.18235620255080565</v>
      </c>
      <c r="AG777" s="8">
        <f t="shared" si="907"/>
        <v>-9.1687022288528985E-2</v>
      </c>
      <c r="AH777" s="8">
        <f t="shared" si="907"/>
        <v>-3.9938838243460784E-2</v>
      </c>
      <c r="AI777" s="8">
        <f t="shared" si="907"/>
        <v>1.1770677532574769E-2</v>
      </c>
      <c r="AJ777" s="8">
        <f t="shared" si="907"/>
        <v>-3.8395724376820595E-2</v>
      </c>
      <c r="AK777" s="8">
        <f t="shared" si="907"/>
        <v>-0.40698518966703612</v>
      </c>
      <c r="AL777" s="8">
        <f t="shared" si="907"/>
        <v>-6.494952973125212E-2</v>
      </c>
      <c r="AM777" s="8">
        <f t="shared" si="907"/>
        <v>-4.6618776493662528E-2</v>
      </c>
      <c r="AN777" s="16">
        <f t="shared" si="907"/>
        <v>-3.5141057858697478E-2</v>
      </c>
      <c r="AP777" s="21">
        <v>42064</v>
      </c>
      <c r="AQ777" s="8">
        <f t="shared" ref="AQ777:BH777" si="908">+AQ558/AQ546-1</f>
        <v>-2.9446048195934216E-2</v>
      </c>
      <c r="AR777" s="8">
        <f t="shared" si="908"/>
        <v>1.2554890457139312E-3</v>
      </c>
      <c r="AS777" s="8">
        <f t="shared" si="908"/>
        <v>7.1580996262728069E-2</v>
      </c>
      <c r="AT777" s="8">
        <f t="shared" si="908"/>
        <v>-0.22193017638664914</v>
      </c>
      <c r="AU777" s="8">
        <f t="shared" si="908"/>
        <v>-0.11407040621616282</v>
      </c>
      <c r="AV777" s="8">
        <f t="shared" si="908"/>
        <v>0.28617295592514824</v>
      </c>
      <c r="AW777" s="8">
        <f t="shared" si="908"/>
        <v>-6.1844267105927608E-2</v>
      </c>
      <c r="AX777" s="8">
        <f t="shared" si="908"/>
        <v>-5.2595483523389497E-2</v>
      </c>
      <c r="AY777" s="8">
        <f t="shared" si="908"/>
        <v>-0.13819913101427284</v>
      </c>
      <c r="AZ777" s="8">
        <f t="shared" si="908"/>
        <v>-2.4683417691477416E-2</v>
      </c>
      <c r="BA777" s="8">
        <f t="shared" si="908"/>
        <v>-9.0985853708785536E-2</v>
      </c>
      <c r="BB777" s="8">
        <f t="shared" si="908"/>
        <v>0.12964191657366042</v>
      </c>
      <c r="BC777" s="8">
        <f t="shared" si="908"/>
        <v>-0.12679895158559606</v>
      </c>
      <c r="BD777" s="8">
        <f t="shared" si="908"/>
        <v>3.2213552398760781E-2</v>
      </c>
      <c r="BE777" s="8">
        <f t="shared" si="908"/>
        <v>0.71118776514443871</v>
      </c>
      <c r="BF777" s="8">
        <f t="shared" si="908"/>
        <v>-0.13094956697214621</v>
      </c>
      <c r="BG777" s="8">
        <f t="shared" si="908"/>
        <v>-0.19963681638444419</v>
      </c>
      <c r="BH777" s="16">
        <f t="shared" si="908"/>
        <v>-8.2103800121996584E-2</v>
      </c>
    </row>
    <row r="778" spans="2:60" ht="16.5" hidden="1" customHeight="1" x14ac:dyDescent="0.25">
      <c r="B778" s="20">
        <v>42095</v>
      </c>
      <c r="C778" s="9">
        <f t="shared" ref="C778:T778" si="909">+C559/C547-1</f>
        <v>6.3850710691107926E-2</v>
      </c>
      <c r="D778" s="9">
        <f t="shared" si="909"/>
        <v>-5.4640827652863155E-4</v>
      </c>
      <c r="E778" s="9">
        <f t="shared" si="909"/>
        <v>3.7610509044989637E-3</v>
      </c>
      <c r="F778" s="9">
        <f t="shared" si="909"/>
        <v>9.688738175629652E-2</v>
      </c>
      <c r="G778" s="9">
        <f t="shared" si="909"/>
        <v>3.4172269692841928E-2</v>
      </c>
      <c r="H778" s="9">
        <f t="shared" si="909"/>
        <v>2.4056857768142592E-2</v>
      </c>
      <c r="I778" s="9">
        <f t="shared" si="909"/>
        <v>-6.8032851353367341E-2</v>
      </c>
      <c r="J778" s="9">
        <f t="shared" si="909"/>
        <v>-6.5117015366731978E-2</v>
      </c>
      <c r="K778" s="9">
        <f t="shared" si="909"/>
        <v>-4.2964171799084627E-2</v>
      </c>
      <c r="L778" s="9">
        <f t="shared" si="909"/>
        <v>0.26140562439844439</v>
      </c>
      <c r="M778" s="9">
        <f t="shared" si="909"/>
        <v>0.16699119318211442</v>
      </c>
      <c r="N778" s="9">
        <f t="shared" si="909"/>
        <v>0.10053385921677305</v>
      </c>
      <c r="O778" s="9">
        <f t="shared" si="909"/>
        <v>8.2324626228036379E-5</v>
      </c>
      <c r="P778" s="9">
        <f t="shared" si="909"/>
        <v>-3.0298225081482499E-2</v>
      </c>
      <c r="Q778" s="9">
        <f t="shared" si="909"/>
        <v>0.12223054350899565</v>
      </c>
      <c r="R778" s="9">
        <f t="shared" si="909"/>
        <v>7.6136713577934501E-4</v>
      </c>
      <c r="S778" s="9">
        <f t="shared" si="909"/>
        <v>1.6257890125989416</v>
      </c>
      <c r="T778" s="17">
        <f t="shared" si="909"/>
        <v>5.7721139608465144E-2</v>
      </c>
      <c r="V778" s="20">
        <v>42095</v>
      </c>
      <c r="W778" s="9">
        <f t="shared" ref="W778:AN778" si="910">+W559/W547-1</f>
        <v>5.9253456292390538E-2</v>
      </c>
      <c r="X778" s="9">
        <f t="shared" si="910"/>
        <v>-2.4534798220227749E-2</v>
      </c>
      <c r="Y778" s="9">
        <f t="shared" si="910"/>
        <v>-6.194609587759492E-2</v>
      </c>
      <c r="Z778" s="9">
        <f t="shared" si="910"/>
        <v>0.16926135198210268</v>
      </c>
      <c r="AA778" s="9">
        <f t="shared" si="910"/>
        <v>4.223358900490215E-2</v>
      </c>
      <c r="AB778" s="9">
        <f t="shared" si="910"/>
        <v>0.17392565922408942</v>
      </c>
      <c r="AC778" s="9">
        <f t="shared" si="910"/>
        <v>-0.1133156371175994</v>
      </c>
      <c r="AD778" s="9">
        <f t="shared" si="910"/>
        <v>-1.5413422665161436E-2</v>
      </c>
      <c r="AE778" s="9">
        <f t="shared" si="910"/>
        <v>-9.8109654491220777E-3</v>
      </c>
      <c r="AF778" s="9">
        <f t="shared" si="910"/>
        <v>0.41885271511472966</v>
      </c>
      <c r="AG778" s="9">
        <f t="shared" si="910"/>
        <v>0.22928738311712737</v>
      </c>
      <c r="AH778" s="9">
        <f t="shared" si="910"/>
        <v>9.736027015737192E-2</v>
      </c>
      <c r="AI778" s="9">
        <f t="shared" si="910"/>
        <v>1.8206161170254642E-2</v>
      </c>
      <c r="AJ778" s="9">
        <f t="shared" si="910"/>
        <v>-3.4367218587296855E-2</v>
      </c>
      <c r="AK778" s="9">
        <f t="shared" si="910"/>
        <v>0.15175865399604471</v>
      </c>
      <c r="AL778" s="9">
        <f t="shared" si="910"/>
        <v>-2.0880498981347251E-2</v>
      </c>
      <c r="AM778" s="9">
        <f t="shared" si="910"/>
        <v>1.6417121622970057</v>
      </c>
      <c r="AN778" s="17">
        <f t="shared" si="910"/>
        <v>8.8127901077228676E-2</v>
      </c>
      <c r="AP778" s="20">
        <v>42095</v>
      </c>
      <c r="AQ778" s="9">
        <f t="shared" ref="AQ778:BH778" si="911">+AQ559/AQ547-1</f>
        <v>6.8543449300533688E-2</v>
      </c>
      <c r="AR778" s="9">
        <f t="shared" si="911"/>
        <v>5.6665612417947653E-3</v>
      </c>
      <c r="AS778" s="9">
        <f t="shared" si="911"/>
        <v>0.18242572070147345</v>
      </c>
      <c r="AT778" s="9">
        <f t="shared" si="911"/>
        <v>-2.2751216365860971E-2</v>
      </c>
      <c r="AU778" s="9">
        <f t="shared" si="911"/>
        <v>1.4805649082231254E-2</v>
      </c>
      <c r="AV778" s="9">
        <f t="shared" si="911"/>
        <v>-0.16095376540898709</v>
      </c>
      <c r="AW778" s="9">
        <f t="shared" si="911"/>
        <v>5.1073469864828525E-2</v>
      </c>
      <c r="AX778" s="9">
        <f t="shared" si="911"/>
        <v>-7.7264505604779044E-2</v>
      </c>
      <c r="AY778" s="9">
        <f t="shared" si="911"/>
        <v>-0.11285065286288842</v>
      </c>
      <c r="AZ778" s="9">
        <f t="shared" si="911"/>
        <v>-8.2629794594426875E-2</v>
      </c>
      <c r="BA778" s="9">
        <f t="shared" si="911"/>
        <v>-7.7725925125027295E-4</v>
      </c>
      <c r="BB778" s="9">
        <f t="shared" si="911"/>
        <v>3.3016065256231464E-2</v>
      </c>
      <c r="BC778" s="9">
        <f t="shared" si="911"/>
        <v>-8.0613750469713197E-2</v>
      </c>
      <c r="BD778" s="9">
        <f t="shared" si="911"/>
        <v>-2.0891762977007011E-2</v>
      </c>
      <c r="BE778" s="9">
        <f t="shared" si="911"/>
        <v>-3.298187350270243E-2</v>
      </c>
      <c r="BF778" s="9">
        <f t="shared" si="911"/>
        <v>0.11027626951156089</v>
      </c>
      <c r="BG778" s="9">
        <f t="shared" si="911"/>
        <v>0.10765747391571101</v>
      </c>
      <c r="BH778" s="17">
        <f t="shared" si="911"/>
        <v>-2.3537355207884803E-2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3.4175388236174831E-2</v>
      </c>
      <c r="D779" s="8">
        <f t="shared" si="912"/>
        <v>-1.0497539863330019E-4</v>
      </c>
      <c r="E779" s="8">
        <f t="shared" si="912"/>
        <v>-0.17314377136368841</v>
      </c>
      <c r="F779" s="8">
        <f t="shared" si="912"/>
        <v>-6.5302208434396269E-2</v>
      </c>
      <c r="G779" s="8">
        <f t="shared" si="912"/>
        <v>8.5621928207900044E-2</v>
      </c>
      <c r="H779" s="8">
        <f t="shared" si="912"/>
        <v>4.1285102782391059E-2</v>
      </c>
      <c r="I779" s="8">
        <f t="shared" si="912"/>
        <v>-7.0264733804443535E-2</v>
      </c>
      <c r="J779" s="8">
        <f t="shared" si="912"/>
        <v>-5.8517787185092818E-3</v>
      </c>
      <c r="K779" s="8">
        <f t="shared" si="912"/>
        <v>6.6900842310845254E-2</v>
      </c>
      <c r="L779" s="8">
        <f t="shared" si="912"/>
        <v>1.7000470590144534E-2</v>
      </c>
      <c r="M779" s="8">
        <f t="shared" si="912"/>
        <v>7.6363522697432851E-2</v>
      </c>
      <c r="N779" s="8">
        <f t="shared" si="912"/>
        <v>9.5454862957719433E-2</v>
      </c>
      <c r="O779" s="8">
        <f t="shared" si="912"/>
        <v>3.8565481142227576E-4</v>
      </c>
      <c r="P779" s="8">
        <f t="shared" si="912"/>
        <v>1.0013666528253085E-2</v>
      </c>
      <c r="Q779" s="8">
        <f t="shared" si="912"/>
        <v>-8.6976107452969798E-2</v>
      </c>
      <c r="R779" s="8">
        <f t="shared" si="912"/>
        <v>2.0731402918989783E-3</v>
      </c>
      <c r="S779" s="8">
        <f t="shared" si="912"/>
        <v>-0.10884376628150505</v>
      </c>
      <c r="T779" s="16">
        <f t="shared" si="912"/>
        <v>1.8075285592279666E-2</v>
      </c>
      <c r="V779" s="21">
        <v>42125</v>
      </c>
      <c r="W779" s="8">
        <f t="shared" ref="W779:AN779" si="913">+W560/W548-1</f>
        <v>2.8356372292202892E-2</v>
      </c>
      <c r="X779" s="8">
        <f t="shared" si="913"/>
        <v>1.6194970531911101E-2</v>
      </c>
      <c r="Y779" s="8">
        <f t="shared" si="913"/>
        <v>-0.1071233534065692</v>
      </c>
      <c r="Z779" s="8">
        <f t="shared" si="913"/>
        <v>9.4370073116860631E-2</v>
      </c>
      <c r="AA779" s="8">
        <f t="shared" si="913"/>
        <v>0.17580705449431488</v>
      </c>
      <c r="AB779" s="8">
        <f t="shared" si="913"/>
        <v>1.215792318997666E-2</v>
      </c>
      <c r="AC779" s="8">
        <f t="shared" si="913"/>
        <v>-3.8922194891892747E-2</v>
      </c>
      <c r="AD779" s="8">
        <f t="shared" si="913"/>
        <v>-9.6736753163117806E-2</v>
      </c>
      <c r="AE779" s="8">
        <f t="shared" si="913"/>
        <v>5.843929224227673E-2</v>
      </c>
      <c r="AF779" s="8">
        <f t="shared" si="913"/>
        <v>2.3376014541027779E-2</v>
      </c>
      <c r="AG779" s="8">
        <f t="shared" si="913"/>
        <v>5.8583904628475958E-2</v>
      </c>
      <c r="AH779" s="8">
        <f t="shared" si="913"/>
        <v>6.2043570215930544E-3</v>
      </c>
      <c r="AI779" s="8">
        <f t="shared" si="913"/>
        <v>-3.1696143102080132E-3</v>
      </c>
      <c r="AJ779" s="8">
        <f t="shared" si="913"/>
        <v>5.2476322742838422E-2</v>
      </c>
      <c r="AK779" s="8">
        <f t="shared" si="913"/>
        <v>-6.646861869132048E-2</v>
      </c>
      <c r="AL779" s="8">
        <f t="shared" si="913"/>
        <v>-1.3304220767064168E-2</v>
      </c>
      <c r="AM779" s="8">
        <f t="shared" si="913"/>
        <v>-0.12182521587592265</v>
      </c>
      <c r="AN779" s="16">
        <f t="shared" si="913"/>
        <v>2.3486979430605848E-2</v>
      </c>
      <c r="AP779" s="21">
        <v>42125</v>
      </c>
      <c r="AQ779" s="8">
        <f t="shared" ref="AQ779:BH779" si="914">+AQ560/AQ548-1</f>
        <v>3.101810943621186E-2</v>
      </c>
      <c r="AR779" s="8">
        <f t="shared" si="914"/>
        <v>5.6311069174007633E-2</v>
      </c>
      <c r="AS779" s="8">
        <f t="shared" si="914"/>
        <v>-0.35293763068260342</v>
      </c>
      <c r="AT779" s="8">
        <f t="shared" si="914"/>
        <v>-0.22835070110579858</v>
      </c>
      <c r="AU779" s="8">
        <f t="shared" si="914"/>
        <v>-5.7518728117383011E-2</v>
      </c>
      <c r="AV779" s="8">
        <f t="shared" si="914"/>
        <v>0.13615062717627868</v>
      </c>
      <c r="AW779" s="8">
        <f t="shared" si="914"/>
        <v>-0.13309498567489431</v>
      </c>
      <c r="AX779" s="8">
        <f t="shared" si="914"/>
        <v>0.17576590083304611</v>
      </c>
      <c r="AY779" s="8">
        <f t="shared" si="914"/>
        <v>0.13179966881404792</v>
      </c>
      <c r="AZ779" s="8">
        <f t="shared" si="914"/>
        <v>6.2206732777547735E-4</v>
      </c>
      <c r="BA779" s="8">
        <f t="shared" si="914"/>
        <v>0.11614628416563222</v>
      </c>
      <c r="BB779" s="8">
        <f t="shared" si="914"/>
        <v>0.25121707204433097</v>
      </c>
      <c r="BC779" s="8">
        <f t="shared" si="914"/>
        <v>-1.4596189230554835E-2</v>
      </c>
      <c r="BD779" s="8">
        <f t="shared" si="914"/>
        <v>-5.5385882054217017E-2</v>
      </c>
      <c r="BE779" s="8">
        <f t="shared" si="914"/>
        <v>-0.10301881452590034</v>
      </c>
      <c r="BF779" s="8">
        <f t="shared" si="914"/>
        <v>6.4869614232005768E-2</v>
      </c>
      <c r="BG779" s="8">
        <f t="shared" si="914"/>
        <v>-0.10112068793883067</v>
      </c>
      <c r="BH779" s="16">
        <f t="shared" si="914"/>
        <v>3.6429767250800715E-4</v>
      </c>
    </row>
    <row r="780" spans="2:60" ht="16.5" hidden="1" customHeight="1" x14ac:dyDescent="0.25">
      <c r="B780" s="20">
        <v>42156</v>
      </c>
      <c r="C780" s="9">
        <f t="shared" ref="C780:T780" si="915">+C561/C549-1</f>
        <v>5.1148328976134749E-2</v>
      </c>
      <c r="D780" s="9">
        <f t="shared" si="915"/>
        <v>-6.9740746027446288E-2</v>
      </c>
      <c r="E780" s="9">
        <f t="shared" si="915"/>
        <v>1.8751479173260144E-3</v>
      </c>
      <c r="F780" s="9">
        <f t="shared" si="915"/>
        <v>0.17818965843678591</v>
      </c>
      <c r="G780" s="9">
        <f t="shared" si="915"/>
        <v>-5.1954758257156786E-2</v>
      </c>
      <c r="H780" s="9">
        <f t="shared" si="915"/>
        <v>4.7717799124840532E-2</v>
      </c>
      <c r="I780" s="9">
        <f t="shared" si="915"/>
        <v>0.24398456804226121</v>
      </c>
      <c r="J780" s="9">
        <f t="shared" si="915"/>
        <v>2.0752795631411303E-3</v>
      </c>
      <c r="K780" s="9">
        <f t="shared" si="915"/>
        <v>3.7928837707706275E-2</v>
      </c>
      <c r="L780" s="9">
        <f t="shared" si="915"/>
        <v>3.2510189345608564E-2</v>
      </c>
      <c r="M780" s="9">
        <f t="shared" si="915"/>
        <v>-6.2351407624978594E-2</v>
      </c>
      <c r="N780" s="9">
        <f t="shared" si="915"/>
        <v>-0.11938263736438892</v>
      </c>
      <c r="O780" s="9">
        <f t="shared" si="915"/>
        <v>4.3072275671525828E-2</v>
      </c>
      <c r="P780" s="9">
        <f t="shared" si="915"/>
        <v>1.4135684296041617E-3</v>
      </c>
      <c r="Q780" s="9">
        <f t="shared" si="915"/>
        <v>-0.43527586073796043</v>
      </c>
      <c r="R780" s="9">
        <f t="shared" si="915"/>
        <v>-5.6109425602464791E-2</v>
      </c>
      <c r="S780" s="9">
        <f t="shared" si="915"/>
        <v>-2.9078399501017982E-3</v>
      </c>
      <c r="T780" s="17">
        <f t="shared" si="915"/>
        <v>4.1218582129761039E-2</v>
      </c>
      <c r="V780" s="20">
        <v>42156</v>
      </c>
      <c r="W780" s="9">
        <f t="shared" ref="W780:AN780" si="916">+W561/W549-1</f>
        <v>9.696683273378337E-2</v>
      </c>
      <c r="X780" s="9">
        <f t="shared" si="916"/>
        <v>-3.1814602940523407E-2</v>
      </c>
      <c r="Y780" s="9">
        <f t="shared" si="916"/>
        <v>-3.7156785760816824E-2</v>
      </c>
      <c r="Z780" s="9">
        <f t="shared" si="916"/>
        <v>1.6593816489808733E-2</v>
      </c>
      <c r="AA780" s="9">
        <f t="shared" si="916"/>
        <v>-6.23877532474445E-2</v>
      </c>
      <c r="AB780" s="9">
        <f t="shared" si="916"/>
        <v>-1.7459830811710875E-2</v>
      </c>
      <c r="AC780" s="9">
        <f t="shared" si="916"/>
        <v>0.3784753746593561</v>
      </c>
      <c r="AD780" s="9">
        <f t="shared" si="916"/>
        <v>1.627655690665164E-2</v>
      </c>
      <c r="AE780" s="9">
        <f t="shared" si="916"/>
        <v>5.1593449503888333E-2</v>
      </c>
      <c r="AF780" s="9">
        <f t="shared" si="916"/>
        <v>3.5768809691271386E-2</v>
      </c>
      <c r="AG780" s="9">
        <f t="shared" si="916"/>
        <v>7.7900721148921548E-2</v>
      </c>
      <c r="AH780" s="9">
        <f t="shared" si="916"/>
        <v>-0.15294368900559963</v>
      </c>
      <c r="AI780" s="9">
        <f t="shared" si="916"/>
        <v>5.8321459632302508E-2</v>
      </c>
      <c r="AJ780" s="9">
        <f t="shared" si="916"/>
        <v>4.5133946961031013E-2</v>
      </c>
      <c r="AK780" s="9">
        <f t="shared" si="916"/>
        <v>-0.44841339347059361</v>
      </c>
      <c r="AL780" s="9">
        <f t="shared" si="916"/>
        <v>-7.1793484179520139E-2</v>
      </c>
      <c r="AM780" s="9">
        <f t="shared" si="916"/>
        <v>-9.9394799788029564E-3</v>
      </c>
      <c r="AN780" s="17">
        <f t="shared" si="916"/>
        <v>3.5071487238708121E-2</v>
      </c>
      <c r="AP780" s="20">
        <v>42156</v>
      </c>
      <c r="AQ780" s="9">
        <f t="shared" ref="AQ780:BH780" si="917">+AQ561/AQ549-1</f>
        <v>-2.1791995301146061E-2</v>
      </c>
      <c r="AR780" s="9">
        <f t="shared" si="917"/>
        <v>-0.33144906364682991</v>
      </c>
      <c r="AS780" s="9">
        <f t="shared" si="917"/>
        <v>0.12701866400338879</v>
      </c>
      <c r="AT780" s="9">
        <f t="shared" si="917"/>
        <v>0.38471641047043703</v>
      </c>
      <c r="AU780" s="9">
        <f t="shared" si="917"/>
        <v>-4.3770142982566318E-2</v>
      </c>
      <c r="AV780" s="9">
        <f t="shared" si="917"/>
        <v>8.8109911366409666E-2</v>
      </c>
      <c r="AW780" s="9">
        <f t="shared" si="917"/>
        <v>-5.6247436658378169E-2</v>
      </c>
      <c r="AX780" s="9">
        <f t="shared" si="917"/>
        <v>-1.0538618873223715E-4</v>
      </c>
      <c r="AY780" s="9">
        <f t="shared" si="917"/>
        <v>4.9808622729377028E-3</v>
      </c>
      <c r="AZ780" s="9">
        <f t="shared" si="917"/>
        <v>2.6196375249338599E-2</v>
      </c>
      <c r="BA780" s="9">
        <f t="shared" si="917"/>
        <v>-0.30618237968439221</v>
      </c>
      <c r="BB780" s="9">
        <f t="shared" si="917"/>
        <v>-8.0657343474058729E-3</v>
      </c>
      <c r="BC780" s="9">
        <f t="shared" si="917"/>
        <v>-3.0999106439426494E-2</v>
      </c>
      <c r="BD780" s="9">
        <f t="shared" si="917"/>
        <v>-5.5453638832030472E-2</v>
      </c>
      <c r="BE780" s="9">
        <f t="shared" si="917"/>
        <v>0.38890426308157089</v>
      </c>
      <c r="BF780" s="9">
        <f t="shared" si="917"/>
        <v>0.27994734791012776</v>
      </c>
      <c r="BG780" s="9">
        <f t="shared" si="917"/>
        <v>9.8015674391432439E-2</v>
      </c>
      <c r="BH780" s="17">
        <f t="shared" si="917"/>
        <v>5.0115209322833199E-2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-7.1280953458724428E-3</v>
      </c>
      <c r="D781" s="8">
        <f t="shared" si="918"/>
        <v>1.4037000876448102E-2</v>
      </c>
      <c r="E781" s="8">
        <f t="shared" si="918"/>
        <v>1.8808410372537887E-2</v>
      </c>
      <c r="F781" s="8">
        <f t="shared" si="918"/>
        <v>0.13862180829549464</v>
      </c>
      <c r="G781" s="8">
        <f t="shared" si="918"/>
        <v>8.3328813724077744E-2</v>
      </c>
      <c r="H781" s="8">
        <f t="shared" si="918"/>
        <v>5.488087762323679E-2</v>
      </c>
      <c r="I781" s="8">
        <f t="shared" si="918"/>
        <v>-3.6088036461784045E-2</v>
      </c>
      <c r="J781" s="8">
        <f t="shared" si="918"/>
        <v>-4.6217723088944118E-2</v>
      </c>
      <c r="K781" s="8">
        <f t="shared" si="918"/>
        <v>3.7848130849271744E-3</v>
      </c>
      <c r="L781" s="8">
        <f t="shared" si="918"/>
        <v>8.905431698847277E-2</v>
      </c>
      <c r="M781" s="8">
        <f t="shared" si="918"/>
        <v>-9.4040979018302107E-2</v>
      </c>
      <c r="N781" s="8">
        <f t="shared" si="918"/>
        <v>0.18632968530738836</v>
      </c>
      <c r="O781" s="8">
        <f t="shared" si="918"/>
        <v>5.4428432554055162E-2</v>
      </c>
      <c r="P781" s="8">
        <f t="shared" si="918"/>
        <v>-0.10452061124303491</v>
      </c>
      <c r="Q781" s="8">
        <f t="shared" si="918"/>
        <v>-0.19390870967495522</v>
      </c>
      <c r="R781" s="8">
        <f t="shared" si="918"/>
        <v>-4.1447145810838859E-2</v>
      </c>
      <c r="S781" s="8">
        <f t="shared" si="918"/>
        <v>-9.0303164811668668E-2</v>
      </c>
      <c r="T781" s="16">
        <f t="shared" si="918"/>
        <v>3.3706977486281042E-2</v>
      </c>
      <c r="V781" s="21">
        <v>42186</v>
      </c>
      <c r="W781" s="8">
        <f t="shared" ref="W781:AN781" si="919">+W562/W550-1</f>
        <v>-8.8347424101131722E-3</v>
      </c>
      <c r="X781" s="8">
        <f t="shared" si="919"/>
        <v>-6.5274302785149674E-2</v>
      </c>
      <c r="Y781" s="8">
        <f t="shared" si="919"/>
        <v>-1.3721317408664002E-2</v>
      </c>
      <c r="Z781" s="8">
        <f t="shared" si="919"/>
        <v>6.6792195333653659E-2</v>
      </c>
      <c r="AA781" s="8">
        <f t="shared" si="919"/>
        <v>6.8801056871297783E-2</v>
      </c>
      <c r="AB781" s="8">
        <f t="shared" si="919"/>
        <v>-0.12286282294504947</v>
      </c>
      <c r="AC781" s="8">
        <f t="shared" si="919"/>
        <v>-6.4924025473839131E-2</v>
      </c>
      <c r="AD781" s="8">
        <f t="shared" si="919"/>
        <v>-4.9251976623120863E-2</v>
      </c>
      <c r="AE781" s="8">
        <f t="shared" si="919"/>
        <v>1.4852313024532382E-2</v>
      </c>
      <c r="AF781" s="8">
        <f t="shared" si="919"/>
        <v>7.8614491670510711E-2</v>
      </c>
      <c r="AG781" s="8">
        <f t="shared" si="919"/>
        <v>-0.1082770782225787</v>
      </c>
      <c r="AH781" s="8">
        <f t="shared" si="919"/>
        <v>0.26808158175550956</v>
      </c>
      <c r="AI781" s="8">
        <f t="shared" si="919"/>
        <v>3.2574167044501667E-2</v>
      </c>
      <c r="AJ781" s="8">
        <f t="shared" si="919"/>
        <v>8.8819840970222108E-2</v>
      </c>
      <c r="AK781" s="8">
        <f t="shared" si="919"/>
        <v>-0.16538479363361958</v>
      </c>
      <c r="AL781" s="8">
        <f t="shared" si="919"/>
        <v>-7.1749467768420505E-3</v>
      </c>
      <c r="AM781" s="8">
        <f t="shared" si="919"/>
        <v>-7.860988622420817E-2</v>
      </c>
      <c r="AN781" s="16">
        <f t="shared" si="919"/>
        <v>3.1582967023959796E-2</v>
      </c>
      <c r="AP781" s="21">
        <v>42186</v>
      </c>
      <c r="AQ781" s="8">
        <f t="shared" ref="AQ781:BH781" si="920">+AQ562/AQ550-1</f>
        <v>2.2330721375800389E-2</v>
      </c>
      <c r="AR781" s="8">
        <f t="shared" si="920"/>
        <v>0.14120296744610417</v>
      </c>
      <c r="AS781" s="8">
        <f t="shared" si="920"/>
        <v>0.49321520086753723</v>
      </c>
      <c r="AT781" s="8">
        <f t="shared" si="920"/>
        <v>0.25784981418559538</v>
      </c>
      <c r="AU781" s="8">
        <f t="shared" si="920"/>
        <v>0.11792038657171067</v>
      </c>
      <c r="AV781" s="8">
        <f t="shared" si="920"/>
        <v>0.24128901483501752</v>
      </c>
      <c r="AW781" s="8">
        <f t="shared" si="920"/>
        <v>0.13235338113373496</v>
      </c>
      <c r="AX781" s="8">
        <f t="shared" si="920"/>
        <v>-6.8190051581974442E-3</v>
      </c>
      <c r="AY781" s="8">
        <f t="shared" si="920"/>
        <v>-1.5811214106374205E-2</v>
      </c>
      <c r="AZ781" s="8">
        <f t="shared" si="920"/>
        <v>0.11358365559204353</v>
      </c>
      <c r="BA781" s="8">
        <f t="shared" si="920"/>
        <v>-1.1903794493344888E-2</v>
      </c>
      <c r="BB781" s="8">
        <f t="shared" si="920"/>
        <v>0.10436371188829696</v>
      </c>
      <c r="BC781" s="8">
        <f t="shared" si="920"/>
        <v>0.14116609429420723</v>
      </c>
      <c r="BD781" s="8">
        <f t="shared" si="920"/>
        <v>-0.31428717156053532</v>
      </c>
      <c r="BE781" s="8">
        <f t="shared" si="920"/>
        <v>-0.2060263975877662</v>
      </c>
      <c r="BF781" s="8">
        <f t="shared" si="920"/>
        <v>-0.25113683454943736</v>
      </c>
      <c r="BG781" s="8">
        <f t="shared" si="920"/>
        <v>-0.30110393204506003</v>
      </c>
      <c r="BH781" s="16">
        <f t="shared" si="920"/>
        <v>5.7048483813533446E-2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3.1882406220305803E-2</v>
      </c>
      <c r="D782" s="9">
        <f t="shared" si="921"/>
        <v>-2.8401135043296555E-2</v>
      </c>
      <c r="E782" s="9">
        <f t="shared" si="921"/>
        <v>5.9897241476571939E-2</v>
      </c>
      <c r="F782" s="9">
        <f t="shared" si="921"/>
        <v>-0.12541634925884793</v>
      </c>
      <c r="G782" s="9">
        <f t="shared" si="921"/>
        <v>-3.6089766361108166E-3</v>
      </c>
      <c r="H782" s="9">
        <f t="shared" si="921"/>
        <v>5.4950607965817966E-3</v>
      </c>
      <c r="I782" s="9">
        <f t="shared" si="921"/>
        <v>-5.5254406476362372E-2</v>
      </c>
      <c r="J782" s="9">
        <f t="shared" si="921"/>
        <v>4.6084173255380501E-2</v>
      </c>
      <c r="K782" s="9">
        <f t="shared" si="921"/>
        <v>-2.4027116022882766E-2</v>
      </c>
      <c r="L782" s="9">
        <f t="shared" si="921"/>
        <v>2.3547597563051026E-2</v>
      </c>
      <c r="M782" s="9">
        <f t="shared" si="921"/>
        <v>7.7761059877183847E-2</v>
      </c>
      <c r="N782" s="9">
        <f t="shared" si="921"/>
        <v>9.4999576608341796E-2</v>
      </c>
      <c r="O782" s="9">
        <f t="shared" si="921"/>
        <v>-4.0029991738999016E-3</v>
      </c>
      <c r="P782" s="9">
        <f t="shared" si="921"/>
        <v>0.15871420955326765</v>
      </c>
      <c r="Q782" s="9">
        <f t="shared" si="921"/>
        <v>-9.9572592038012941E-2</v>
      </c>
      <c r="R782" s="9">
        <f t="shared" si="921"/>
        <v>-7.7005698799419209E-2</v>
      </c>
      <c r="S782" s="9">
        <f t="shared" si="921"/>
        <v>-0.30049874093966356</v>
      </c>
      <c r="T782" s="17">
        <f t="shared" si="921"/>
        <v>-2.5967268389439635E-3</v>
      </c>
      <c r="V782" s="20">
        <v>42217</v>
      </c>
      <c r="W782" s="9">
        <f t="shared" ref="W782:AN782" si="922">+W563/W551-1</f>
        <v>5.3778679023718023E-2</v>
      </c>
      <c r="X782" s="9">
        <f t="shared" si="922"/>
        <v>7.6259449654159761E-2</v>
      </c>
      <c r="Y782" s="9">
        <f t="shared" si="922"/>
        <v>6.6907658982280571E-2</v>
      </c>
      <c r="Z782" s="9">
        <f t="shared" si="922"/>
        <v>-0.18551361817451872</v>
      </c>
      <c r="AA782" s="9">
        <f t="shared" si="922"/>
        <v>-5.783384643181344E-2</v>
      </c>
      <c r="AB782" s="9">
        <f t="shared" si="922"/>
        <v>8.6430045961979785E-2</v>
      </c>
      <c r="AC782" s="9">
        <f t="shared" si="922"/>
        <v>-8.3214886005076649E-2</v>
      </c>
      <c r="AD782" s="9">
        <f t="shared" si="922"/>
        <v>4.5329492875684441E-2</v>
      </c>
      <c r="AE782" s="9">
        <f t="shared" si="922"/>
        <v>8.5779888352923717E-3</v>
      </c>
      <c r="AF782" s="9">
        <f t="shared" si="922"/>
        <v>6.3386345185258319E-2</v>
      </c>
      <c r="AG782" s="9">
        <f t="shared" si="922"/>
        <v>5.7517085055441619E-2</v>
      </c>
      <c r="AH782" s="9">
        <f t="shared" si="922"/>
        <v>7.1551733190646116E-2</v>
      </c>
      <c r="AI782" s="9">
        <f t="shared" si="922"/>
        <v>3.6873704108960625E-2</v>
      </c>
      <c r="AJ782" s="9">
        <f t="shared" si="922"/>
        <v>8.7923882272782361E-2</v>
      </c>
      <c r="AK782" s="9">
        <f t="shared" si="922"/>
        <v>-0.12208367185127367</v>
      </c>
      <c r="AL782" s="9">
        <f t="shared" si="922"/>
        <v>-2.6479148367401728E-2</v>
      </c>
      <c r="AM782" s="9">
        <f t="shared" si="922"/>
        <v>-0.31736527593769626</v>
      </c>
      <c r="AN782" s="17">
        <f t="shared" si="922"/>
        <v>6.3418841129581072E-3</v>
      </c>
      <c r="AP782" s="20">
        <v>42217</v>
      </c>
      <c r="AQ782" s="9">
        <f t="shared" ref="AQ782:BH782" si="923">+AQ563/AQ551-1</f>
        <v>3.0304501877687517E-2</v>
      </c>
      <c r="AR782" s="9">
        <f t="shared" si="923"/>
        <v>-0.29333897874534631</v>
      </c>
      <c r="AS782" s="9">
        <f t="shared" si="923"/>
        <v>0.11770105549452836</v>
      </c>
      <c r="AT782" s="9">
        <f t="shared" si="923"/>
        <v>-6.8494466187621894E-3</v>
      </c>
      <c r="AU782" s="9">
        <f t="shared" si="923"/>
        <v>0.12272799798293432</v>
      </c>
      <c r="AV782" s="9">
        <f t="shared" si="923"/>
        <v>-0.20387376695214621</v>
      </c>
      <c r="AW782" s="9">
        <f t="shared" si="923"/>
        <v>-3.1539577585007916E-2</v>
      </c>
      <c r="AX782" s="9">
        <f t="shared" si="923"/>
        <v>7.588964461084835E-2</v>
      </c>
      <c r="AY782" s="9">
        <f t="shared" si="923"/>
        <v>-7.6864707698210855E-2</v>
      </c>
      <c r="AZ782" s="9">
        <f t="shared" si="923"/>
        <v>-6.1749771052118319E-2</v>
      </c>
      <c r="BA782" s="9">
        <f t="shared" si="923"/>
        <v>3.158607621513565E-2</v>
      </c>
      <c r="BB782" s="9">
        <f t="shared" si="923"/>
        <v>0.21166506731319124</v>
      </c>
      <c r="BC782" s="9">
        <f t="shared" si="923"/>
        <v>-0.13019438969695707</v>
      </c>
      <c r="BD782" s="9">
        <f t="shared" si="923"/>
        <v>0.25640114645974066</v>
      </c>
      <c r="BE782" s="9">
        <f t="shared" si="923"/>
        <v>8.6366344158515407E-2</v>
      </c>
      <c r="BF782" s="9">
        <f t="shared" si="923"/>
        <v>-0.32423150989618266</v>
      </c>
      <c r="BG782" s="9">
        <f t="shared" si="923"/>
        <v>-0.18047074420344988</v>
      </c>
      <c r="BH782" s="17">
        <f t="shared" si="923"/>
        <v>7.1861099794119365E-3</v>
      </c>
    </row>
    <row r="783" spans="2:60" ht="16.5" hidden="1" customHeight="1" x14ac:dyDescent="0.25">
      <c r="B783" s="21">
        <v>42248</v>
      </c>
      <c r="C783" s="8">
        <f t="shared" ref="C783:T783" si="924">+C564/C552-1</f>
        <v>5.4175796714587943E-2</v>
      </c>
      <c r="D783" s="8">
        <f t="shared" si="924"/>
        <v>0.12783273429947584</v>
      </c>
      <c r="E783" s="8">
        <f t="shared" si="924"/>
        <v>-1.3205995260685E-2</v>
      </c>
      <c r="F783" s="8">
        <f t="shared" si="924"/>
        <v>0.16495775946096569</v>
      </c>
      <c r="G783" s="8">
        <f t="shared" si="924"/>
        <v>0.115310910308839</v>
      </c>
      <c r="H783" s="8">
        <f t="shared" si="924"/>
        <v>2.3759315347313681E-2</v>
      </c>
      <c r="I783" s="8">
        <f t="shared" si="924"/>
        <v>-6.3730933519430155E-2</v>
      </c>
      <c r="J783" s="8">
        <f t="shared" si="924"/>
        <v>6.1452026139489968E-2</v>
      </c>
      <c r="K783" s="8">
        <f t="shared" si="924"/>
        <v>4.7486224463181514E-2</v>
      </c>
      <c r="L783" s="8">
        <f t="shared" si="924"/>
        <v>1.6033429769960694E-2</v>
      </c>
      <c r="M783" s="8">
        <f t="shared" si="924"/>
        <v>1.6473748466876437E-3</v>
      </c>
      <c r="N783" s="8">
        <f t="shared" si="924"/>
        <v>8.3811803494516113E-2</v>
      </c>
      <c r="O783" s="8">
        <f t="shared" si="924"/>
        <v>2.6822663521937962E-2</v>
      </c>
      <c r="P783" s="8">
        <f t="shared" si="924"/>
        <v>-2.9669477918257803E-2</v>
      </c>
      <c r="Q783" s="8">
        <f t="shared" si="924"/>
        <v>-4.6296266942907893E-2</v>
      </c>
      <c r="R783" s="8">
        <f t="shared" si="924"/>
        <v>-9.6914009795225908E-3</v>
      </c>
      <c r="S783" s="8">
        <f t="shared" si="924"/>
        <v>8.1356163487737554E-2</v>
      </c>
      <c r="T783" s="16">
        <f t="shared" si="924"/>
        <v>4.8352349591548327E-2</v>
      </c>
      <c r="V783" s="21">
        <v>42248</v>
      </c>
      <c r="W783" s="8">
        <f t="shared" ref="W783:AN783" si="925">+W564/W552-1</f>
        <v>0.10750996644423028</v>
      </c>
      <c r="X783" s="8">
        <f t="shared" si="925"/>
        <v>9.9638176501934295E-2</v>
      </c>
      <c r="Y783" s="8">
        <f t="shared" si="925"/>
        <v>-2.2815563882361833E-2</v>
      </c>
      <c r="Z783" s="8">
        <f t="shared" si="925"/>
        <v>0.16864988997050578</v>
      </c>
      <c r="AA783" s="8">
        <f t="shared" si="925"/>
        <v>0.13410325266563627</v>
      </c>
      <c r="AB783" s="8">
        <f t="shared" si="925"/>
        <v>1.2905730183291553E-2</v>
      </c>
      <c r="AC783" s="8">
        <f t="shared" si="925"/>
        <v>5.8136351820936571E-3</v>
      </c>
      <c r="AD783" s="8">
        <f t="shared" si="925"/>
        <v>6.0968490219628579E-2</v>
      </c>
      <c r="AE783" s="8">
        <f t="shared" si="925"/>
        <v>5.7768245734419965E-2</v>
      </c>
      <c r="AF783" s="8">
        <f t="shared" si="925"/>
        <v>-4.3368129345867645E-3</v>
      </c>
      <c r="AG783" s="8">
        <f t="shared" si="925"/>
        <v>-8.4455862168365536E-3</v>
      </c>
      <c r="AH783" s="8">
        <f t="shared" si="925"/>
        <v>9.6995196447237531E-2</v>
      </c>
      <c r="AI783" s="8">
        <f t="shared" si="925"/>
        <v>3.2545179368833832E-2</v>
      </c>
      <c r="AJ783" s="8">
        <f t="shared" si="925"/>
        <v>6.9815161793534086E-2</v>
      </c>
      <c r="AK783" s="8">
        <f t="shared" si="925"/>
        <v>-4.685008620281006E-2</v>
      </c>
      <c r="AL783" s="8">
        <f t="shared" si="925"/>
        <v>2.8818917265712507E-2</v>
      </c>
      <c r="AM783" s="8">
        <f t="shared" si="925"/>
        <v>1.7557190800155498E-2</v>
      </c>
      <c r="AN783" s="16">
        <f t="shared" si="925"/>
        <v>6.5045723434999481E-2</v>
      </c>
      <c r="AP783" s="21">
        <v>42248</v>
      </c>
      <c r="AQ783" s="8">
        <f t="shared" ref="AQ783:BH783" si="926">+AQ564/AQ552-1</f>
        <v>-2.2319705733575446E-2</v>
      </c>
      <c r="AR783" s="8">
        <f t="shared" si="926"/>
        <v>0.10413196652159429</v>
      </c>
      <c r="AS783" s="8">
        <f t="shared" si="926"/>
        <v>-2.1554902372917462E-2</v>
      </c>
      <c r="AT783" s="8">
        <f t="shared" si="926"/>
        <v>0.14466431952244374</v>
      </c>
      <c r="AU783" s="8">
        <f t="shared" si="926"/>
        <v>8.3934607600095523E-2</v>
      </c>
      <c r="AV783" s="8">
        <f t="shared" si="926"/>
        <v>3.5267772258913421E-2</v>
      </c>
      <c r="AW783" s="8">
        <f t="shared" si="926"/>
        <v>-5.3740383860141905E-2</v>
      </c>
      <c r="AX783" s="8">
        <f t="shared" si="926"/>
        <v>0.10782494125159503</v>
      </c>
      <c r="AY783" s="8">
        <f t="shared" si="926"/>
        <v>5.6157955447439178E-2</v>
      </c>
      <c r="AZ783" s="8">
        <f t="shared" si="926"/>
        <v>5.7863162351039721E-2</v>
      </c>
      <c r="BA783" s="8">
        <f t="shared" si="926"/>
        <v>2.5193676321086711E-2</v>
      </c>
      <c r="BB783" s="8">
        <f t="shared" si="926"/>
        <v>0.18113710520048376</v>
      </c>
      <c r="BC783" s="8">
        <f t="shared" si="926"/>
        <v>1.0947924394353326E-2</v>
      </c>
      <c r="BD783" s="8">
        <f t="shared" si="926"/>
        <v>-0.16835619296214077</v>
      </c>
      <c r="BE783" s="8">
        <f t="shared" si="926"/>
        <v>8.6216700694863979E-2</v>
      </c>
      <c r="BF783" s="8">
        <f t="shared" si="926"/>
        <v>-6.558413563333565E-2</v>
      </c>
      <c r="BG783" s="8">
        <f t="shared" si="926"/>
        <v>0.30039051819480589</v>
      </c>
      <c r="BH783" s="16">
        <f t="shared" si="926"/>
        <v>3.1236921153034114E-2</v>
      </c>
    </row>
    <row r="784" spans="2:60" ht="16.5" hidden="1" customHeight="1" x14ac:dyDescent="0.25">
      <c r="B784" s="20">
        <v>42278</v>
      </c>
      <c r="C784" s="9">
        <f t="shared" ref="C784:T784" si="927">+C565/C553-1</f>
        <v>3.3101339755086112E-3</v>
      </c>
      <c r="D784" s="9">
        <f t="shared" si="927"/>
        <v>-0.20127761443946346</v>
      </c>
      <c r="E784" s="9">
        <f t="shared" si="927"/>
        <v>-8.3612161199549395E-2</v>
      </c>
      <c r="F784" s="9">
        <f t="shared" si="927"/>
        <v>7.1781829709798739E-2</v>
      </c>
      <c r="G784" s="9">
        <f t="shared" si="927"/>
        <v>0.17657922172050311</v>
      </c>
      <c r="H784" s="9">
        <f t="shared" si="927"/>
        <v>5.6598598898495833E-2</v>
      </c>
      <c r="I784" s="9">
        <f t="shared" si="927"/>
        <v>5.1542365210630603E-3</v>
      </c>
      <c r="J784" s="9">
        <f t="shared" si="927"/>
        <v>2.2401958260061861E-2</v>
      </c>
      <c r="K784" s="9">
        <f t="shared" si="927"/>
        <v>-5.2785826581183137E-3</v>
      </c>
      <c r="L784" s="9">
        <f t="shared" si="927"/>
        <v>3.4898078845426062E-2</v>
      </c>
      <c r="M784" s="9">
        <f t="shared" si="927"/>
        <v>3.088972835572612E-2</v>
      </c>
      <c r="N784" s="9">
        <f t="shared" si="927"/>
        <v>-8.723407065178046E-3</v>
      </c>
      <c r="O784" s="9">
        <f t="shared" si="927"/>
        <v>4.4956939844192023E-2</v>
      </c>
      <c r="P784" s="9">
        <f t="shared" si="927"/>
        <v>2.209545111525224E-2</v>
      </c>
      <c r="Q784" s="9">
        <f t="shared" si="927"/>
        <v>-0.10864479077151434</v>
      </c>
      <c r="R784" s="9">
        <f t="shared" si="927"/>
        <v>5.0787222243911634E-2</v>
      </c>
      <c r="S784" s="9">
        <f t="shared" si="927"/>
        <v>-0.1135009819213566</v>
      </c>
      <c r="T784" s="17">
        <f t="shared" si="927"/>
        <v>2.1185277656987411E-2</v>
      </c>
      <c r="V784" s="20">
        <v>42278</v>
      </c>
      <c r="W784" s="9">
        <f t="shared" ref="W784:AN784" si="928">+W565/W553-1</f>
        <v>4.6831369516268984E-2</v>
      </c>
      <c r="X784" s="9">
        <f t="shared" si="928"/>
        <v>-0.17408134279770027</v>
      </c>
      <c r="Y784" s="9">
        <f t="shared" si="928"/>
        <v>5.6786060720881437E-3</v>
      </c>
      <c r="Z784" s="9">
        <f t="shared" si="928"/>
        <v>3.6051739583504716E-2</v>
      </c>
      <c r="AA784" s="9">
        <f t="shared" si="928"/>
        <v>0.20275728516931224</v>
      </c>
      <c r="AB784" s="9">
        <f t="shared" si="928"/>
        <v>0.11116080803760364</v>
      </c>
      <c r="AC784" s="9">
        <f t="shared" si="928"/>
        <v>-1.7037194549417212E-2</v>
      </c>
      <c r="AD784" s="9">
        <f t="shared" si="928"/>
        <v>-1.4853646216650529E-2</v>
      </c>
      <c r="AE784" s="9">
        <f t="shared" si="928"/>
        <v>-2.5405909175570174E-2</v>
      </c>
      <c r="AF784" s="9">
        <f t="shared" si="928"/>
        <v>2.3423965771577793E-2</v>
      </c>
      <c r="AG784" s="9">
        <f t="shared" si="928"/>
        <v>8.8400445803924477E-3</v>
      </c>
      <c r="AH784" s="9">
        <f t="shared" si="928"/>
        <v>-5.5638860320035288E-3</v>
      </c>
      <c r="AI784" s="9">
        <f t="shared" si="928"/>
        <v>2.963231937920896E-2</v>
      </c>
      <c r="AJ784" s="9">
        <f t="shared" si="928"/>
        <v>-4.1975395633049972E-2</v>
      </c>
      <c r="AK784" s="9">
        <f t="shared" si="928"/>
        <v>-0.11371503322893384</v>
      </c>
      <c r="AL784" s="9">
        <f t="shared" si="928"/>
        <v>-1.7056979339535983E-2</v>
      </c>
      <c r="AM784" s="9">
        <f t="shared" si="928"/>
        <v>-8.6485851987151752E-2</v>
      </c>
      <c r="AN784" s="17">
        <f t="shared" si="928"/>
        <v>1.7675904533812181E-2</v>
      </c>
      <c r="AP784" s="20">
        <v>42278</v>
      </c>
      <c r="AQ784" s="9">
        <f t="shared" ref="AQ784:BH784" si="929">+AQ565/AQ553-1</f>
        <v>-4.2125997359413248E-2</v>
      </c>
      <c r="AR784" s="9">
        <f t="shared" si="929"/>
        <v>-0.27802746195576333</v>
      </c>
      <c r="AS784" s="9">
        <f t="shared" si="929"/>
        <v>-0.23025562510720665</v>
      </c>
      <c r="AT784" s="9">
        <f t="shared" si="929"/>
        <v>0.14293188470532536</v>
      </c>
      <c r="AU784" s="9">
        <f t="shared" si="929"/>
        <v>0.11393061024729056</v>
      </c>
      <c r="AV784" s="9">
        <f t="shared" si="929"/>
        <v>-3.5743265892402842E-2</v>
      </c>
      <c r="AW784" s="9">
        <f t="shared" si="929"/>
        <v>7.0636034727184605E-2</v>
      </c>
      <c r="AX784" s="9">
        <f t="shared" si="929"/>
        <v>0.10181214114551396</v>
      </c>
      <c r="AY784" s="9">
        <f t="shared" si="929"/>
        <v>5.2089201426868126E-2</v>
      </c>
      <c r="AZ784" s="9">
        <f t="shared" si="929"/>
        <v>5.8676727211506741E-2</v>
      </c>
      <c r="BA784" s="9">
        <f t="shared" si="929"/>
        <v>0.11586454810060332</v>
      </c>
      <c r="BB784" s="9">
        <f t="shared" si="929"/>
        <v>8.0286330385884952E-2</v>
      </c>
      <c r="BC784" s="9">
        <f t="shared" si="929"/>
        <v>0.14308643767860318</v>
      </c>
      <c r="BD784" s="9">
        <f t="shared" si="929"/>
        <v>0.12725591976269235</v>
      </c>
      <c r="BE784" s="9">
        <f t="shared" si="929"/>
        <v>0.28195741763352422</v>
      </c>
      <c r="BF784" s="9">
        <f t="shared" si="929"/>
        <v>0.74223335083074415</v>
      </c>
      <c r="BG784" s="9">
        <f t="shared" si="929"/>
        <v>-0.29223362826718835</v>
      </c>
      <c r="BH784" s="17">
        <f t="shared" si="929"/>
        <v>5.1184584214255979E-2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2.2908228916743489E-2</v>
      </c>
      <c r="D785" s="8">
        <f t="shared" si="930"/>
        <v>-0.26092805105994987</v>
      </c>
      <c r="E785" s="8">
        <f t="shared" si="930"/>
        <v>0.16517589811567901</v>
      </c>
      <c r="F785" s="8">
        <f t="shared" si="930"/>
        <v>0.15735416927445045</v>
      </c>
      <c r="G785" s="8">
        <f t="shared" si="930"/>
        <v>0.30068131732457593</v>
      </c>
      <c r="H785" s="8">
        <f t="shared" si="930"/>
        <v>-6.276325687690576E-2</v>
      </c>
      <c r="I785" s="8">
        <f t="shared" si="930"/>
        <v>-3.5438611628027639E-2</v>
      </c>
      <c r="J785" s="8">
        <f t="shared" si="930"/>
        <v>5.0126282882845707E-2</v>
      </c>
      <c r="K785" s="8">
        <f t="shared" si="930"/>
        <v>1.6839664575454716E-2</v>
      </c>
      <c r="L785" s="8">
        <f t="shared" si="930"/>
        <v>2.6990065137606267E-2</v>
      </c>
      <c r="M785" s="8">
        <f t="shared" si="930"/>
        <v>3.2241809452105752E-2</v>
      </c>
      <c r="N785" s="8">
        <f t="shared" si="930"/>
        <v>6.6580125039508165E-3</v>
      </c>
      <c r="O785" s="8">
        <f t="shared" si="930"/>
        <v>3.643858413693235E-2</v>
      </c>
      <c r="P785" s="8">
        <f t="shared" si="930"/>
        <v>2.2601819421269154E-2</v>
      </c>
      <c r="Q785" s="8">
        <f t="shared" si="930"/>
        <v>-5.4740549000282912E-2</v>
      </c>
      <c r="R785" s="8">
        <f t="shared" si="930"/>
        <v>-1.2416423050830461E-2</v>
      </c>
      <c r="S785" s="8">
        <f t="shared" si="930"/>
        <v>0.12592928605422316</v>
      </c>
      <c r="T785" s="16">
        <f t="shared" si="930"/>
        <v>3.9914664216324613E-2</v>
      </c>
      <c r="V785" s="21">
        <v>42309</v>
      </c>
      <c r="W785" s="8">
        <f t="shared" ref="W785:AN785" si="931">+W566/W554-1</f>
        <v>5.0601004560422158E-3</v>
      </c>
      <c r="X785" s="8">
        <f t="shared" si="931"/>
        <v>-0.13560346184515304</v>
      </c>
      <c r="Y785" s="8">
        <f t="shared" si="931"/>
        <v>1.2776493037621517E-2</v>
      </c>
      <c r="Z785" s="8">
        <f t="shared" si="931"/>
        <v>8.598810739310192E-2</v>
      </c>
      <c r="AA785" s="8">
        <f t="shared" si="931"/>
        <v>0.41621856119352718</v>
      </c>
      <c r="AB785" s="8">
        <f t="shared" si="931"/>
        <v>1.7066603953378445E-2</v>
      </c>
      <c r="AC785" s="8">
        <f t="shared" si="931"/>
        <v>2.4920036245684285E-2</v>
      </c>
      <c r="AD785" s="8">
        <f t="shared" si="931"/>
        <v>-6.9863673979011054E-2</v>
      </c>
      <c r="AE785" s="8">
        <f t="shared" si="931"/>
        <v>2.2881514183634932E-2</v>
      </c>
      <c r="AF785" s="8">
        <f t="shared" si="931"/>
        <v>4.7915044145387053E-2</v>
      </c>
      <c r="AG785" s="8">
        <f t="shared" si="931"/>
        <v>0.13918467040920723</v>
      </c>
      <c r="AH785" s="8">
        <f t="shared" si="931"/>
        <v>1.1435429566664546E-2</v>
      </c>
      <c r="AI785" s="8">
        <f t="shared" si="931"/>
        <v>6.1542231819581739E-2</v>
      </c>
      <c r="AJ785" s="8">
        <f t="shared" si="931"/>
        <v>3.7314638951730927E-3</v>
      </c>
      <c r="AK785" s="8">
        <f t="shared" si="931"/>
        <v>4.8126050228154416E-3</v>
      </c>
      <c r="AL785" s="8">
        <f t="shared" si="931"/>
        <v>-5.4960114720810083E-3</v>
      </c>
      <c r="AM785" s="8">
        <f t="shared" si="931"/>
        <v>0.14163219335451904</v>
      </c>
      <c r="AN785" s="16">
        <f t="shared" si="931"/>
        <v>4.3618279980793151E-2</v>
      </c>
      <c r="AP785" s="21">
        <v>42309</v>
      </c>
      <c r="AQ785" s="8">
        <f t="shared" ref="AQ785:BH785" si="932">+AQ566/AQ554-1</f>
        <v>7.112964423885515E-2</v>
      </c>
      <c r="AR785" s="8">
        <f t="shared" si="932"/>
        <v>-0.61144483045913267</v>
      </c>
      <c r="AS785" s="8">
        <f t="shared" si="932"/>
        <v>0.71573978524343729</v>
      </c>
      <c r="AT785" s="8">
        <f t="shared" si="932"/>
        <v>0.2497797603143701</v>
      </c>
      <c r="AU785" s="8">
        <f t="shared" si="932"/>
        <v>3.9581804959649691E-2</v>
      </c>
      <c r="AV785" s="8">
        <f t="shared" si="932"/>
        <v>-0.17407990575010279</v>
      </c>
      <c r="AW785" s="8">
        <f t="shared" si="932"/>
        <v>-0.10237777958720218</v>
      </c>
      <c r="AX785" s="8">
        <f t="shared" si="932"/>
        <v>0.12013279458416015</v>
      </c>
      <c r="AY785" s="8">
        <f t="shared" si="932"/>
        <v>1.1814575616102552E-2</v>
      </c>
      <c r="AZ785" s="8">
        <f t="shared" si="932"/>
        <v>-1.4583701160202911E-2</v>
      </c>
      <c r="BA785" s="8">
        <f t="shared" si="932"/>
        <v>-0.14560900260945775</v>
      </c>
      <c r="BB785" s="8">
        <f t="shared" si="932"/>
        <v>3.9722888961275737E-2</v>
      </c>
      <c r="BC785" s="8">
        <f t="shared" si="932"/>
        <v>-6.8566636712816598E-2</v>
      </c>
      <c r="BD785" s="8">
        <f t="shared" si="932"/>
        <v>5.8165672391382817E-2</v>
      </c>
      <c r="BE785" s="8">
        <f t="shared" si="932"/>
        <v>-4.3284292397074875E-2</v>
      </c>
      <c r="BF785" s="8">
        <f t="shared" si="932"/>
        <v>-5.5649273894952E-2</v>
      </c>
      <c r="BG785" s="8">
        <f t="shared" si="932"/>
        <v>9.449996966642682E-2</v>
      </c>
      <c r="BH785" s="16">
        <f t="shared" si="932"/>
        <v>3.9102387086608514E-2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1.5052717672228821E-2</v>
      </c>
      <c r="D786" s="9">
        <f t="shared" si="933"/>
        <v>-7.3810542705640803E-2</v>
      </c>
      <c r="E786" s="9">
        <f t="shared" si="933"/>
        <v>-3.2488159332047517E-2</v>
      </c>
      <c r="F786" s="9">
        <f t="shared" si="933"/>
        <v>3.5259932345462097E-2</v>
      </c>
      <c r="G786" s="9">
        <f t="shared" si="933"/>
        <v>7.8859756411454818E-2</v>
      </c>
      <c r="H786" s="9">
        <f t="shared" si="933"/>
        <v>-8.7074095536063156E-2</v>
      </c>
      <c r="I786" s="9">
        <f t="shared" si="933"/>
        <v>-7.7005656619144602E-3</v>
      </c>
      <c r="J786" s="9">
        <f t="shared" si="933"/>
        <v>5.0854314737126094E-2</v>
      </c>
      <c r="K786" s="9">
        <f t="shared" si="933"/>
        <v>7.3300346640402525E-2</v>
      </c>
      <c r="L786" s="9">
        <f t="shared" si="933"/>
        <v>4.8433571709236567E-3</v>
      </c>
      <c r="M786" s="9">
        <f t="shared" si="933"/>
        <v>2.2492581972962888E-2</v>
      </c>
      <c r="N786" s="9">
        <f t="shared" si="933"/>
        <v>-3.0660035712140377E-2</v>
      </c>
      <c r="O786" s="9">
        <f t="shared" si="933"/>
        <v>-3.3822503576926843E-3</v>
      </c>
      <c r="P786" s="9">
        <f t="shared" si="933"/>
        <v>8.1669231121966446E-2</v>
      </c>
      <c r="Q786" s="9">
        <f t="shared" si="933"/>
        <v>-3.3005603348603807E-2</v>
      </c>
      <c r="R786" s="9">
        <f t="shared" si="933"/>
        <v>6.9460456738504206E-2</v>
      </c>
      <c r="S786" s="9">
        <f t="shared" si="933"/>
        <v>-0.25016099003325953</v>
      </c>
      <c r="T786" s="17">
        <f t="shared" si="933"/>
        <v>3.0460137492982042E-2</v>
      </c>
      <c r="V786" s="20">
        <v>42339</v>
      </c>
      <c r="W786" s="9">
        <f t="shared" ref="W786:AN786" si="934">+W567/W555-1</f>
        <v>3.5710803257602342E-2</v>
      </c>
      <c r="X786" s="9">
        <f t="shared" si="934"/>
        <v>-7.268450643127089E-2</v>
      </c>
      <c r="Y786" s="9">
        <f t="shared" si="934"/>
        <v>1.5318422145689237E-3</v>
      </c>
      <c r="Z786" s="9">
        <f t="shared" si="934"/>
        <v>-4.414978128936986E-3</v>
      </c>
      <c r="AA786" s="9">
        <f t="shared" si="934"/>
        <v>7.7075055540249959E-2</v>
      </c>
      <c r="AB786" s="9">
        <f t="shared" si="934"/>
        <v>3.151073474596644E-2</v>
      </c>
      <c r="AC786" s="9">
        <f t="shared" si="934"/>
        <v>3.6868958685937203E-2</v>
      </c>
      <c r="AD786" s="9">
        <f t="shared" si="934"/>
        <v>4.4607265148569608E-2</v>
      </c>
      <c r="AE786" s="9">
        <f t="shared" si="934"/>
        <v>9.7896805443051793E-2</v>
      </c>
      <c r="AF786" s="9">
        <f t="shared" si="934"/>
        <v>-3.7056419217225467E-2</v>
      </c>
      <c r="AG786" s="9">
        <f t="shared" si="934"/>
        <v>7.0148474200201205E-2</v>
      </c>
      <c r="AH786" s="9">
        <f t="shared" si="934"/>
        <v>3.1782932977644895E-2</v>
      </c>
      <c r="AI786" s="9">
        <f t="shared" si="934"/>
        <v>3.5473174008540331E-2</v>
      </c>
      <c r="AJ786" s="9">
        <f t="shared" si="934"/>
        <v>7.5893823541089978E-2</v>
      </c>
      <c r="AK786" s="9">
        <f t="shared" si="934"/>
        <v>-1.5778369018657479E-2</v>
      </c>
      <c r="AL786" s="9">
        <f t="shared" si="934"/>
        <v>5.4156355674335632E-2</v>
      </c>
      <c r="AM786" s="9">
        <f t="shared" si="934"/>
        <v>-0.24222825894682887</v>
      </c>
      <c r="AN786" s="17">
        <f t="shared" si="934"/>
        <v>4.4259906908505897E-2</v>
      </c>
      <c r="AP786" s="20">
        <v>42339</v>
      </c>
      <c r="AQ786" s="9">
        <f t="shared" ref="AQ786:BH786" si="935">+AQ567/AQ555-1</f>
        <v>-1.3805245960262114E-2</v>
      </c>
      <c r="AR786" s="9">
        <f t="shared" si="935"/>
        <v>-2.0412492611742272E-2</v>
      </c>
      <c r="AS786" s="9">
        <f t="shared" si="935"/>
        <v>-0.10686694645975503</v>
      </c>
      <c r="AT786" s="9">
        <f t="shared" si="935"/>
        <v>7.9923105694878371E-2</v>
      </c>
      <c r="AU786" s="9">
        <f t="shared" si="935"/>
        <v>7.9366357053884284E-2</v>
      </c>
      <c r="AV786" s="9">
        <f t="shared" si="935"/>
        <v>-0.23949230066776295</v>
      </c>
      <c r="AW786" s="9">
        <f t="shared" si="935"/>
        <v>-3.297214505047863E-2</v>
      </c>
      <c r="AX786" s="9">
        <f t="shared" si="935"/>
        <v>8.8897987120600819E-2</v>
      </c>
      <c r="AY786" s="9">
        <f t="shared" si="935"/>
        <v>1.621804301303853E-2</v>
      </c>
      <c r="AZ786" s="9">
        <f t="shared" si="935"/>
        <v>9.5250411927838563E-2</v>
      </c>
      <c r="BA786" s="9">
        <f t="shared" si="935"/>
        <v>-8.5006349621520094E-2</v>
      </c>
      <c r="BB786" s="9">
        <f t="shared" si="935"/>
        <v>-0.10661346549318385</v>
      </c>
      <c r="BC786" s="9">
        <f t="shared" si="935"/>
        <v>-0.14513646079975684</v>
      </c>
      <c r="BD786" s="9">
        <f t="shared" si="935"/>
        <v>8.8830424805972585E-2</v>
      </c>
      <c r="BE786" s="9">
        <f t="shared" si="935"/>
        <v>-3.0150147722126541E-2</v>
      </c>
      <c r="BF786" s="9">
        <f t="shared" si="935"/>
        <v>0.17436410087740817</v>
      </c>
      <c r="BG786" s="9">
        <f t="shared" si="935"/>
        <v>-0.16316422683156839</v>
      </c>
      <c r="BH786" s="17">
        <f t="shared" si="935"/>
        <v>8.1815292314793009E-3</v>
      </c>
    </row>
    <row r="787" spans="2:60" ht="16.5" hidden="1" customHeight="1" x14ac:dyDescent="0.25">
      <c r="B787" s="21">
        <v>42370</v>
      </c>
      <c r="C787" s="8">
        <f t="shared" ref="C787:T787" si="936">+C568/C556-1</f>
        <v>-1.4463902866085676E-2</v>
      </c>
      <c r="D787" s="8">
        <f t="shared" si="936"/>
        <v>-2.6511073495786963E-2</v>
      </c>
      <c r="E787" s="8">
        <f t="shared" si="936"/>
        <v>5.6013330445602083E-2</v>
      </c>
      <c r="F787" s="8">
        <f t="shared" si="936"/>
        <v>2.3655556220983476E-2</v>
      </c>
      <c r="G787" s="8">
        <f t="shared" si="936"/>
        <v>7.9618083697920117E-2</v>
      </c>
      <c r="H787" s="8">
        <f t="shared" si="936"/>
        <v>-9.2179526816058455E-2</v>
      </c>
      <c r="I787" s="8">
        <f t="shared" si="936"/>
        <v>9.5661096462787754E-2</v>
      </c>
      <c r="J787" s="8">
        <f t="shared" si="936"/>
        <v>2.3928938966182312E-2</v>
      </c>
      <c r="K787" s="8">
        <f t="shared" si="936"/>
        <v>3.4234880499672382E-2</v>
      </c>
      <c r="L787" s="8">
        <f t="shared" si="936"/>
        <v>-1.7671489160897558E-4</v>
      </c>
      <c r="M787" s="8">
        <f t="shared" si="936"/>
        <v>0.12783100552301829</v>
      </c>
      <c r="N787" s="8">
        <f t="shared" si="936"/>
        <v>7.5897412648162632E-3</v>
      </c>
      <c r="O787" s="8">
        <f t="shared" si="936"/>
        <v>-9.2104283326999159E-4</v>
      </c>
      <c r="P787" s="8">
        <f t="shared" si="936"/>
        <v>7.6052481075425504E-2</v>
      </c>
      <c r="Q787" s="8">
        <f t="shared" si="936"/>
        <v>-4.2281886252039547E-2</v>
      </c>
      <c r="R787" s="8">
        <f t="shared" si="936"/>
        <v>4.2120160926920391E-2</v>
      </c>
      <c r="S787" s="8">
        <f t="shared" si="936"/>
        <v>-1.6104628753566108E-2</v>
      </c>
      <c r="T787" s="16">
        <f t="shared" si="936"/>
        <v>4.1926993783889088E-2</v>
      </c>
      <c r="V787" s="21">
        <v>42370</v>
      </c>
      <c r="W787" s="8">
        <f t="shared" ref="W787:AN787" si="937">+W568/W556-1</f>
        <v>-5.2909778452825518E-2</v>
      </c>
      <c r="X787" s="8">
        <f t="shared" si="937"/>
        <v>-3.9991702455710487E-2</v>
      </c>
      <c r="Y787" s="8">
        <f t="shared" si="937"/>
        <v>0.10343230252333036</v>
      </c>
      <c r="Z787" s="8">
        <f t="shared" si="937"/>
        <v>8.0461022746135313E-2</v>
      </c>
      <c r="AA787" s="8">
        <f t="shared" si="937"/>
        <v>0.10325767898991622</v>
      </c>
      <c r="AB787" s="8">
        <f t="shared" si="937"/>
        <v>9.7240039737982453E-3</v>
      </c>
      <c r="AC787" s="8">
        <f t="shared" si="937"/>
        <v>0.10370004991638471</v>
      </c>
      <c r="AD787" s="8">
        <f t="shared" si="937"/>
        <v>1.3781607513041028E-2</v>
      </c>
      <c r="AE787" s="8">
        <f t="shared" si="937"/>
        <v>4.1062008942903683E-2</v>
      </c>
      <c r="AF787" s="8">
        <f t="shared" si="937"/>
        <v>4.8003818752531568E-2</v>
      </c>
      <c r="AG787" s="8">
        <f t="shared" si="937"/>
        <v>0.247510329791371</v>
      </c>
      <c r="AH787" s="8">
        <f t="shared" si="937"/>
        <v>4.1608266101405E-3</v>
      </c>
      <c r="AI787" s="8">
        <f t="shared" si="937"/>
        <v>5.8293255296968383E-3</v>
      </c>
      <c r="AJ787" s="8">
        <f t="shared" si="937"/>
        <v>5.760127821839478E-2</v>
      </c>
      <c r="AK787" s="8">
        <f t="shared" si="937"/>
        <v>0.16405038254340432</v>
      </c>
      <c r="AL787" s="8">
        <f t="shared" si="937"/>
        <v>5.0363183365979447E-2</v>
      </c>
      <c r="AM787" s="8">
        <f t="shared" si="937"/>
        <v>-1.7219252169695665E-3</v>
      </c>
      <c r="AN787" s="16">
        <f t="shared" si="937"/>
        <v>4.0466847678414686E-2</v>
      </c>
      <c r="AP787" s="21">
        <v>42370</v>
      </c>
      <c r="AQ787" s="8">
        <f t="shared" ref="AQ787:BH787" si="938">+AQ568/AQ556-1</f>
        <v>6.1861166128921452E-2</v>
      </c>
      <c r="AR787" s="8">
        <f t="shared" si="938"/>
        <v>0.12658059351372475</v>
      </c>
      <c r="AS787" s="8">
        <f t="shared" si="938"/>
        <v>3.2490867217668029E-2</v>
      </c>
      <c r="AT787" s="8">
        <f t="shared" si="938"/>
        <v>-2.4806238267270464E-2</v>
      </c>
      <c r="AU787" s="8">
        <f t="shared" si="938"/>
        <v>2.9105120979856292E-2</v>
      </c>
      <c r="AV787" s="8">
        <f t="shared" si="938"/>
        <v>-0.33753390709697439</v>
      </c>
      <c r="AW787" s="8">
        <f t="shared" si="938"/>
        <v>0.19925546716794762</v>
      </c>
      <c r="AX787" s="8">
        <f t="shared" si="938"/>
        <v>4.8853803858148748E-2</v>
      </c>
      <c r="AY787" s="8">
        <f t="shared" si="938"/>
        <v>7.9467601684669376E-2</v>
      </c>
      <c r="AZ787" s="8">
        <f t="shared" si="938"/>
        <v>-9.0926827450360848E-2</v>
      </c>
      <c r="BA787" s="8">
        <f t="shared" si="938"/>
        <v>-0.14874664180703012</v>
      </c>
      <c r="BB787" s="8">
        <f t="shared" si="938"/>
        <v>-2.5986285665470121E-2</v>
      </c>
      <c r="BC787" s="8">
        <f t="shared" si="938"/>
        <v>1.1033877487861332E-2</v>
      </c>
      <c r="BD787" s="8">
        <f t="shared" si="938"/>
        <v>0.11827944487274733</v>
      </c>
      <c r="BE787" s="8">
        <f t="shared" si="938"/>
        <v>-0.31642316998952225</v>
      </c>
      <c r="BF787" s="8">
        <f t="shared" si="938"/>
        <v>6.223731827761414E-2</v>
      </c>
      <c r="BG787" s="8">
        <f t="shared" si="938"/>
        <v>0.23033830774755382</v>
      </c>
      <c r="BH787" s="16">
        <f t="shared" si="938"/>
        <v>5.2069397942220874E-2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5.6899629341900848E-2</v>
      </c>
      <c r="D788" s="9">
        <f t="shared" si="939"/>
        <v>-7.0706328597101797E-2</v>
      </c>
      <c r="E788" s="9">
        <f t="shared" si="939"/>
        <v>-2.5600548857411587E-2</v>
      </c>
      <c r="F788" s="9">
        <f t="shared" si="939"/>
        <v>0.18537607804656964</v>
      </c>
      <c r="G788" s="9">
        <f t="shared" si="939"/>
        <v>6.1064505489018872E-2</v>
      </c>
      <c r="H788" s="9">
        <f t="shared" si="939"/>
        <v>4.830801288520048E-2</v>
      </c>
      <c r="I788" s="9">
        <f t="shared" si="939"/>
        <v>-1.5224959897542467E-2</v>
      </c>
      <c r="J788" s="9">
        <f t="shared" si="939"/>
        <v>-8.7342029476774607E-3</v>
      </c>
      <c r="K788" s="9">
        <f t="shared" si="939"/>
        <v>-3.9254558267565409E-2</v>
      </c>
      <c r="L788" s="9">
        <f t="shared" si="939"/>
        <v>1.860627407812987E-2</v>
      </c>
      <c r="M788" s="9">
        <f t="shared" si="939"/>
        <v>1.7732954362660758E-2</v>
      </c>
      <c r="N788" s="9">
        <f t="shared" si="939"/>
        <v>1.918931501417509E-2</v>
      </c>
      <c r="O788" s="9">
        <f t="shared" si="939"/>
        <v>5.5630821790136453E-2</v>
      </c>
      <c r="P788" s="9">
        <f t="shared" si="939"/>
        <v>0.11014966955621119</v>
      </c>
      <c r="Q788" s="9">
        <f t="shared" si="939"/>
        <v>0.13819101263979006</v>
      </c>
      <c r="R788" s="9">
        <f t="shared" si="939"/>
        <v>3.8427945047416312E-2</v>
      </c>
      <c r="S788" s="9">
        <f t="shared" si="939"/>
        <v>0.37160210276512329</v>
      </c>
      <c r="T788" s="17">
        <f t="shared" si="939"/>
        <v>3.8731682717405125E-2</v>
      </c>
      <c r="V788" s="20">
        <v>42401</v>
      </c>
      <c r="W788" s="9">
        <f t="shared" ref="W788:AN788" si="940">+W569/W557-1</f>
        <v>5.9337522260406228E-2</v>
      </c>
      <c r="X788" s="9">
        <f t="shared" si="940"/>
        <v>-7.9048530244160475E-2</v>
      </c>
      <c r="Y788" s="9">
        <f t="shared" si="940"/>
        <v>-1.2743845424729172E-2</v>
      </c>
      <c r="Z788" s="9">
        <f t="shared" si="940"/>
        <v>0.3117538861149971</v>
      </c>
      <c r="AA788" s="9">
        <f t="shared" si="940"/>
        <v>6.1169262255801771E-2</v>
      </c>
      <c r="AB788" s="9">
        <f t="shared" si="940"/>
        <v>-2.0801975784903726E-2</v>
      </c>
      <c r="AC788" s="9">
        <f t="shared" si="940"/>
        <v>4.7734062636646257E-3</v>
      </c>
      <c r="AD788" s="9">
        <f t="shared" si="940"/>
        <v>-4.0028241720515223E-2</v>
      </c>
      <c r="AE788" s="9">
        <f t="shared" si="940"/>
        <v>-6.8234286026599644E-2</v>
      </c>
      <c r="AF788" s="9">
        <f t="shared" si="940"/>
        <v>6.0306691833460491E-3</v>
      </c>
      <c r="AG788" s="9">
        <f t="shared" si="940"/>
        <v>0.10182870968657953</v>
      </c>
      <c r="AH788" s="9">
        <f t="shared" si="940"/>
        <v>3.7878561233903651E-2</v>
      </c>
      <c r="AI788" s="9">
        <f t="shared" si="940"/>
        <v>4.3041025166820512E-2</v>
      </c>
      <c r="AJ788" s="9">
        <f t="shared" si="940"/>
        <v>5.671751269207248E-2</v>
      </c>
      <c r="AK788" s="9">
        <f t="shared" si="940"/>
        <v>0.132712719031433</v>
      </c>
      <c r="AL788" s="9">
        <f t="shared" si="940"/>
        <v>3.126159151514285E-2</v>
      </c>
      <c r="AM788" s="9">
        <f t="shared" si="940"/>
        <v>0.40093705582910677</v>
      </c>
      <c r="AN788" s="17">
        <f t="shared" si="940"/>
        <v>3.3380898327712183E-2</v>
      </c>
      <c r="AP788" s="20">
        <v>42401</v>
      </c>
      <c r="AQ788" s="9">
        <f t="shared" ref="AQ788:BH788" si="941">+AQ569/AQ557-1</f>
        <v>4.73995304705499E-2</v>
      </c>
      <c r="AR788" s="9">
        <f t="shared" si="941"/>
        <v>-7.0386473798748184E-2</v>
      </c>
      <c r="AS788" s="9">
        <f t="shared" si="941"/>
        <v>-6.4276564699282002E-2</v>
      </c>
      <c r="AT788" s="9">
        <f t="shared" si="941"/>
        <v>-4.5283346900346189E-2</v>
      </c>
      <c r="AU788" s="9">
        <f t="shared" si="941"/>
        <v>5.6978982772003306E-2</v>
      </c>
      <c r="AV788" s="9">
        <f t="shared" si="941"/>
        <v>0.18795597095811201</v>
      </c>
      <c r="AW788" s="9">
        <f t="shared" si="941"/>
        <v>-6.9168458836515012E-2</v>
      </c>
      <c r="AX788" s="9">
        <f t="shared" si="941"/>
        <v>5.5302015814479022E-2</v>
      </c>
      <c r="AY788" s="9">
        <f t="shared" si="941"/>
        <v>4.6488519660158323E-2</v>
      </c>
      <c r="AZ788" s="9">
        <f t="shared" si="941"/>
        <v>4.1764353300901558E-2</v>
      </c>
      <c r="BA788" s="9">
        <f t="shared" si="941"/>
        <v>-6.0725667074202461E-2</v>
      </c>
      <c r="BB788" s="9">
        <f t="shared" si="941"/>
        <v>5.4459082424007654E-3</v>
      </c>
      <c r="BC788" s="9">
        <f t="shared" si="941"/>
        <v>0.11443909791287732</v>
      </c>
      <c r="BD788" s="9">
        <f t="shared" si="941"/>
        <v>0.19292795182786215</v>
      </c>
      <c r="BE788" s="9">
        <f t="shared" si="941"/>
        <v>0.12085986095243295</v>
      </c>
      <c r="BF788" s="9">
        <f t="shared" si="941"/>
        <v>0.11279522098054895</v>
      </c>
      <c r="BG788" s="9">
        <f t="shared" si="941"/>
        <v>-4.6162262640937035E-2</v>
      </c>
      <c r="BH788" s="17">
        <f t="shared" si="941"/>
        <v>5.527946472142875E-2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1.8694031908184083E-3</v>
      </c>
      <c r="D789" s="8">
        <f t="shared" si="942"/>
        <v>-5.9069011512850156E-2</v>
      </c>
      <c r="E789" s="8">
        <f t="shared" si="942"/>
        <v>3.9919456190226077E-2</v>
      </c>
      <c r="F789" s="8">
        <f t="shared" si="942"/>
        <v>0.11089671169068049</v>
      </c>
      <c r="G789" s="8">
        <f t="shared" si="942"/>
        <v>9.7787408216891691E-2</v>
      </c>
      <c r="H789" s="8">
        <f t="shared" si="942"/>
        <v>1.042938952820105E-2</v>
      </c>
      <c r="I789" s="8">
        <f t="shared" si="942"/>
        <v>-0.11592045728149247</v>
      </c>
      <c r="J789" s="8">
        <f t="shared" si="942"/>
        <v>0.36127097322791046</v>
      </c>
      <c r="K789" s="8">
        <f t="shared" si="942"/>
        <v>1.5434743264145956E-2</v>
      </c>
      <c r="L789" s="8">
        <f t="shared" si="942"/>
        <v>4.0085205819255121E-2</v>
      </c>
      <c r="M789" s="8">
        <f t="shared" si="942"/>
        <v>4.0166583972416348E-3</v>
      </c>
      <c r="N789" s="8">
        <f t="shared" si="942"/>
        <v>2.168186207051126E-2</v>
      </c>
      <c r="O789" s="8">
        <f t="shared" si="942"/>
        <v>7.5594993283108591E-2</v>
      </c>
      <c r="P789" s="8">
        <f t="shared" si="942"/>
        <v>-2.8703989096853899E-2</v>
      </c>
      <c r="Q789" s="8">
        <f t="shared" si="942"/>
        <v>-0.10157514980084492</v>
      </c>
      <c r="R789" s="8">
        <f t="shared" si="942"/>
        <v>4.3894353625828497E-3</v>
      </c>
      <c r="S789" s="8">
        <f t="shared" si="942"/>
        <v>0.10632691024282592</v>
      </c>
      <c r="T789" s="16">
        <f t="shared" si="942"/>
        <v>4.671450844459879E-2</v>
      </c>
      <c r="V789" s="21">
        <v>42430</v>
      </c>
      <c r="W789" s="8">
        <f t="shared" ref="W789:AN789" si="943">+W570/W558-1</f>
        <v>7.0674455924828905E-2</v>
      </c>
      <c r="X789" s="8">
        <f t="shared" si="943"/>
        <v>-2.9895313639521803E-2</v>
      </c>
      <c r="Y789" s="8">
        <f t="shared" si="943"/>
        <v>1.9485602293627169E-2</v>
      </c>
      <c r="Z789" s="8">
        <f t="shared" si="943"/>
        <v>8.9289486574289922E-2</v>
      </c>
      <c r="AA789" s="8">
        <f t="shared" si="943"/>
        <v>0.10514848688063871</v>
      </c>
      <c r="AB789" s="8">
        <f t="shared" si="943"/>
        <v>-1.87030412658995E-4</v>
      </c>
      <c r="AC789" s="8">
        <f t="shared" si="943"/>
        <v>-0.172589145148068</v>
      </c>
      <c r="AD789" s="8">
        <f t="shared" si="943"/>
        <v>3.344990526773195E-2</v>
      </c>
      <c r="AE789" s="8">
        <f t="shared" si="943"/>
        <v>3.9822458050463361E-2</v>
      </c>
      <c r="AF789" s="8">
        <f t="shared" si="943"/>
        <v>5.1424005486350399E-2</v>
      </c>
      <c r="AG789" s="8">
        <f t="shared" si="943"/>
        <v>1.7976240831406365E-2</v>
      </c>
      <c r="AH789" s="8">
        <f t="shared" si="943"/>
        <v>1.542972622187766E-2</v>
      </c>
      <c r="AI789" s="8">
        <f t="shared" si="943"/>
        <v>5.8682158231764037E-2</v>
      </c>
      <c r="AJ789" s="8">
        <f t="shared" si="943"/>
        <v>-1.3611035161142926E-4</v>
      </c>
      <c r="AK789" s="8">
        <f t="shared" si="943"/>
        <v>-2.7973515519785885E-2</v>
      </c>
      <c r="AL789" s="8">
        <f t="shared" si="943"/>
        <v>-1.0477151789180961E-2</v>
      </c>
      <c r="AM789" s="8">
        <f t="shared" si="943"/>
        <v>4.6628422879306131E-2</v>
      </c>
      <c r="AN789" s="16">
        <f t="shared" si="943"/>
        <v>4.9502239614327648E-2</v>
      </c>
      <c r="AP789" s="21">
        <v>42430</v>
      </c>
      <c r="AQ789" s="8">
        <f t="shared" ref="AQ789:BH789" si="944">+AQ570/AQ558-1</f>
        <v>-9.7467679901080406E-2</v>
      </c>
      <c r="AR789" s="8">
        <f t="shared" si="944"/>
        <v>-0.16106143718735799</v>
      </c>
      <c r="AS789" s="8">
        <f t="shared" si="944"/>
        <v>0.13139712388850211</v>
      </c>
      <c r="AT789" s="8">
        <f t="shared" si="944"/>
        <v>0.14533465800444345</v>
      </c>
      <c r="AU789" s="8">
        <f t="shared" si="944"/>
        <v>0.10020416701606205</v>
      </c>
      <c r="AV789" s="8">
        <f t="shared" si="944"/>
        <v>-1.7738166108859144E-2</v>
      </c>
      <c r="AW789" s="8">
        <f t="shared" si="944"/>
        <v>0.12489997740721748</v>
      </c>
      <c r="AX789" s="8">
        <f t="shared" si="944"/>
        <v>0.90363982997038872</v>
      </c>
      <c r="AY789" s="8">
        <f t="shared" si="944"/>
        <v>-2.3771198493534151E-2</v>
      </c>
      <c r="AZ789" s="8">
        <f t="shared" si="944"/>
        <v>1.6521231560451266E-2</v>
      </c>
      <c r="BA789" s="8">
        <f t="shared" si="944"/>
        <v>-1.2160819263677292E-2</v>
      </c>
      <c r="BB789" s="8">
        <f t="shared" si="944"/>
        <v>1.5529879587758977E-2</v>
      </c>
      <c r="BC789" s="8">
        <f t="shared" si="944"/>
        <v>0.20849300458263853</v>
      </c>
      <c r="BD789" s="8">
        <f t="shared" si="944"/>
        <v>-6.1731678125461098E-2</v>
      </c>
      <c r="BE789" s="8">
        <f t="shared" si="944"/>
        <v>-0.18931213517728973</v>
      </c>
      <c r="BF789" s="8">
        <f t="shared" si="944"/>
        <v>0.33907582965940408</v>
      </c>
      <c r="BG789" s="8">
        <f t="shared" si="944"/>
        <v>0.32353153571517557</v>
      </c>
      <c r="BH789" s="16">
        <f t="shared" si="944"/>
        <v>6.3526277919068619E-2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2.1615473176751498E-2</v>
      </c>
      <c r="D790" s="9">
        <f t="shared" si="945"/>
        <v>-0.11444448687760533</v>
      </c>
      <c r="E790" s="9">
        <f t="shared" si="945"/>
        <v>-0.11095586029588722</v>
      </c>
      <c r="F790" s="9">
        <f t="shared" si="945"/>
        <v>-5.8392078409158499E-3</v>
      </c>
      <c r="G790" s="9">
        <f t="shared" si="945"/>
        <v>4.4532883493072495E-2</v>
      </c>
      <c r="H790" s="9">
        <f t="shared" si="945"/>
        <v>0.11752269494243017</v>
      </c>
      <c r="I790" s="9">
        <f t="shared" si="945"/>
        <v>-2.6616493079736792E-2</v>
      </c>
      <c r="J790" s="9">
        <f t="shared" si="945"/>
        <v>6.7913934499598039E-2</v>
      </c>
      <c r="K790" s="9">
        <f t="shared" si="945"/>
        <v>7.7638932729364285E-2</v>
      </c>
      <c r="L790" s="9">
        <f t="shared" si="945"/>
        <v>-0.20081808239345489</v>
      </c>
      <c r="M790" s="9">
        <f t="shared" si="945"/>
        <v>-0.15566959636298161</v>
      </c>
      <c r="N790" s="9">
        <f t="shared" si="945"/>
        <v>-0.12303392571429983</v>
      </c>
      <c r="O790" s="9">
        <f t="shared" si="945"/>
        <v>5.8645340115505373E-2</v>
      </c>
      <c r="P790" s="9">
        <f t="shared" si="945"/>
        <v>0.11363114019156106</v>
      </c>
      <c r="Q790" s="9">
        <f t="shared" si="945"/>
        <v>-0.16258139564046004</v>
      </c>
      <c r="R790" s="9">
        <f t="shared" si="945"/>
        <v>-1.9405459614336706E-3</v>
      </c>
      <c r="S790" s="9">
        <f t="shared" si="945"/>
        <v>-0.59688285362749693</v>
      </c>
      <c r="T790" s="17">
        <f t="shared" si="945"/>
        <v>-2.5388414945104465E-3</v>
      </c>
      <c r="V790" s="20">
        <v>42461</v>
      </c>
      <c r="W790" s="9">
        <f t="shared" ref="W790:AN790" si="946">+W571/W559-1</f>
        <v>-4.3075080200849492E-4</v>
      </c>
      <c r="X790" s="9">
        <f t="shared" si="946"/>
        <v>-5.6388850165187465E-2</v>
      </c>
      <c r="Y790" s="9">
        <f t="shared" si="946"/>
        <v>-1.2263337138848529E-2</v>
      </c>
      <c r="Z790" s="9">
        <f t="shared" si="946"/>
        <v>-5.6806264417148755E-2</v>
      </c>
      <c r="AA790" s="9">
        <f t="shared" si="946"/>
        <v>5.2148074589156712E-2</v>
      </c>
      <c r="AB790" s="9">
        <f t="shared" si="946"/>
        <v>8.949190467991075E-2</v>
      </c>
      <c r="AC790" s="9">
        <f t="shared" si="946"/>
        <v>9.8876927565363371E-3</v>
      </c>
      <c r="AD790" s="9">
        <f t="shared" si="946"/>
        <v>7.9481872568299972E-2</v>
      </c>
      <c r="AE790" s="9">
        <f t="shared" si="946"/>
        <v>7.7482362631286605E-2</v>
      </c>
      <c r="AF790" s="9">
        <f t="shared" si="946"/>
        <v>-0.27884833696143752</v>
      </c>
      <c r="AG790" s="9">
        <f t="shared" si="946"/>
        <v>-0.1843587666070714</v>
      </c>
      <c r="AH790" s="9">
        <f t="shared" si="946"/>
        <v>-0.12081692231816521</v>
      </c>
      <c r="AI790" s="9">
        <f t="shared" si="946"/>
        <v>6.7694467911542322E-2</v>
      </c>
      <c r="AJ790" s="9">
        <f t="shared" si="946"/>
        <v>8.5569928978342258E-2</v>
      </c>
      <c r="AK790" s="9">
        <f t="shared" si="946"/>
        <v>-0.14353256551387683</v>
      </c>
      <c r="AL790" s="9">
        <f t="shared" si="946"/>
        <v>3.8165751520831126E-3</v>
      </c>
      <c r="AM790" s="9">
        <f t="shared" si="946"/>
        <v>-0.62538843916516007</v>
      </c>
      <c r="AN790" s="17">
        <f t="shared" si="946"/>
        <v>-1.6037699371687419E-2</v>
      </c>
      <c r="AP790" s="20">
        <v>42461</v>
      </c>
      <c r="AQ790" s="9">
        <f t="shared" ref="AQ790:BH790" si="947">+AQ571/AQ559-1</f>
        <v>5.8188858826418111E-2</v>
      </c>
      <c r="AR790" s="9">
        <f t="shared" si="947"/>
        <v>-0.22558623071709338</v>
      </c>
      <c r="AS790" s="9">
        <f t="shared" si="947"/>
        <v>-0.33595296093000271</v>
      </c>
      <c r="AT790" s="9">
        <f t="shared" si="947"/>
        <v>0.10615903200271104</v>
      </c>
      <c r="AU790" s="9">
        <f t="shared" si="947"/>
        <v>3.2038598696155329E-2</v>
      </c>
      <c r="AV790" s="9">
        <f t="shared" si="947"/>
        <v>-3.6554163208086354E-2</v>
      </c>
      <c r="AW790" s="9">
        <f t="shared" si="947"/>
        <v>-9.9190664876966261E-2</v>
      </c>
      <c r="AX790" s="9">
        <f t="shared" si="947"/>
        <v>3.8387233030130474E-2</v>
      </c>
      <c r="AY790" s="9">
        <f t="shared" si="947"/>
        <v>6.5224919576923224E-2</v>
      </c>
      <c r="AZ790" s="9">
        <f t="shared" si="947"/>
        <v>6.253020061159531E-2</v>
      </c>
      <c r="BA790" s="9">
        <f t="shared" si="947"/>
        <v>1.3342990795454979E-2</v>
      </c>
      <c r="BB790" s="9">
        <f t="shared" si="947"/>
        <v>-6.8745535846087669E-2</v>
      </c>
      <c r="BC790" s="9">
        <f t="shared" si="947"/>
        <v>1.2231603384738499E-2</v>
      </c>
      <c r="BD790" s="9">
        <f t="shared" si="947"/>
        <v>0.15527236187461724</v>
      </c>
      <c r="BE790" s="9">
        <f t="shared" si="947"/>
        <v>-1.6308635820742157E-2</v>
      </c>
      <c r="BF790" s="9">
        <f t="shared" si="947"/>
        <v>-0.10122055952239428</v>
      </c>
      <c r="BG790" s="9">
        <f t="shared" si="947"/>
        <v>0.25191776936106391</v>
      </c>
      <c r="BH790" s="17">
        <f t="shared" si="947"/>
        <v>3.7238778477150847E-2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-1.4583318044211091E-2</v>
      </c>
      <c r="D791" s="8">
        <f t="shared" si="948"/>
        <v>9.4629376536406129E-2</v>
      </c>
      <c r="E791" s="8">
        <f t="shared" si="948"/>
        <v>0.11292783937627138</v>
      </c>
      <c r="F791" s="8">
        <f t="shared" si="948"/>
        <v>0.15893814999128009</v>
      </c>
      <c r="G791" s="8">
        <f t="shared" si="948"/>
        <v>7.1979640673045076E-2</v>
      </c>
      <c r="H791" s="8">
        <f t="shared" si="948"/>
        <v>8.4031481482216286E-3</v>
      </c>
      <c r="I791" s="8">
        <f t="shared" si="948"/>
        <v>-6.7253577649251661E-2</v>
      </c>
      <c r="J791" s="8">
        <f t="shared" si="948"/>
        <v>2.4228934808488756E-2</v>
      </c>
      <c r="K791" s="8">
        <f t="shared" si="948"/>
        <v>3.3556777635972423E-3</v>
      </c>
      <c r="L791" s="8">
        <f t="shared" si="948"/>
        <v>3.9493133342757281E-2</v>
      </c>
      <c r="M791" s="8">
        <f t="shared" si="948"/>
        <v>1.5591941825290778E-2</v>
      </c>
      <c r="N791" s="8">
        <f t="shared" si="948"/>
        <v>-5.0418280334239562E-2</v>
      </c>
      <c r="O791" s="8">
        <f t="shared" si="948"/>
        <v>2.4597418281445682E-2</v>
      </c>
      <c r="P791" s="8">
        <f t="shared" si="948"/>
        <v>-3.2280355881638023E-2</v>
      </c>
      <c r="Q791" s="8">
        <f t="shared" si="948"/>
        <v>-0.12704821941105149</v>
      </c>
      <c r="R791" s="8">
        <f t="shared" si="948"/>
        <v>-1.5002455189568886E-2</v>
      </c>
      <c r="S791" s="8">
        <f t="shared" si="948"/>
        <v>6.3514254176668672E-2</v>
      </c>
      <c r="T791" s="16">
        <f t="shared" si="948"/>
        <v>2.6081442572711611E-2</v>
      </c>
      <c r="V791" s="21">
        <v>42491</v>
      </c>
      <c r="W791" s="8">
        <f t="shared" ref="W791:AN791" si="949">+W572/W560-1</f>
        <v>-1.7272305981752778E-2</v>
      </c>
      <c r="X791" s="8">
        <f t="shared" si="949"/>
        <v>5.3662045809556913E-2</v>
      </c>
      <c r="Y791" s="8">
        <f t="shared" si="949"/>
        <v>-8.8365036513518014E-3</v>
      </c>
      <c r="Z791" s="8">
        <f t="shared" si="949"/>
        <v>6.535808465071824E-2</v>
      </c>
      <c r="AA791" s="8">
        <f t="shared" si="949"/>
        <v>3.2054771172539409E-2</v>
      </c>
      <c r="AB791" s="8">
        <f t="shared" si="949"/>
        <v>-5.373070133879565E-2</v>
      </c>
      <c r="AC791" s="8">
        <f t="shared" si="949"/>
        <v>5.1126862466917E-3</v>
      </c>
      <c r="AD791" s="8">
        <f t="shared" si="949"/>
        <v>4.42736380405091E-2</v>
      </c>
      <c r="AE791" s="8">
        <f t="shared" si="949"/>
        <v>1.270663060406485E-2</v>
      </c>
      <c r="AF791" s="8">
        <f t="shared" si="949"/>
        <v>3.0047135874301967E-2</v>
      </c>
      <c r="AG791" s="8">
        <f t="shared" si="949"/>
        <v>4.3971256869538067E-2</v>
      </c>
      <c r="AH791" s="8">
        <f t="shared" si="949"/>
        <v>-4.8731354808858818E-2</v>
      </c>
      <c r="AI791" s="8">
        <f t="shared" si="949"/>
        <v>3.4268593048018881E-2</v>
      </c>
      <c r="AJ791" s="8">
        <f t="shared" si="949"/>
        <v>-7.1306039582279102E-2</v>
      </c>
      <c r="AK791" s="8">
        <f t="shared" si="949"/>
        <v>-5.3944455422725412E-2</v>
      </c>
      <c r="AL791" s="8">
        <f t="shared" si="949"/>
        <v>-5.3741452417759294E-3</v>
      </c>
      <c r="AM791" s="8">
        <f t="shared" si="949"/>
        <v>3.5390413972639756E-2</v>
      </c>
      <c r="AN791" s="16">
        <f t="shared" si="949"/>
        <v>1.8008179795728996E-2</v>
      </c>
      <c r="AP791" s="21">
        <v>42491</v>
      </c>
      <c r="AQ791" s="8">
        <f t="shared" ref="AQ791:BH791" si="950">+AQ572/AQ560-1</f>
        <v>-2.9451335955855695E-3</v>
      </c>
      <c r="AR791" s="8">
        <f t="shared" si="950"/>
        <v>0.15391314496514541</v>
      </c>
      <c r="AS791" s="8">
        <f t="shared" si="950"/>
        <v>0.47838697652875073</v>
      </c>
      <c r="AT791" s="8">
        <f t="shared" si="950"/>
        <v>0.32011328958752761</v>
      </c>
      <c r="AU791" s="8">
        <f t="shared" si="950"/>
        <v>0.13546743139211959</v>
      </c>
      <c r="AV791" s="8">
        <f t="shared" si="950"/>
        <v>0.15002689246982226</v>
      </c>
      <c r="AW791" s="8">
        <f t="shared" si="950"/>
        <v>-0.14677045730934501</v>
      </c>
      <c r="AX791" s="8">
        <f t="shared" si="950"/>
        <v>-2.333198992287E-2</v>
      </c>
      <c r="AY791" s="8">
        <f t="shared" si="950"/>
        <v>-4.6943996704365998E-2</v>
      </c>
      <c r="AZ791" s="8">
        <f t="shared" si="950"/>
        <v>6.2220473962705247E-2</v>
      </c>
      <c r="BA791" s="8">
        <f t="shared" si="950"/>
        <v>-5.3703301104403911E-2</v>
      </c>
      <c r="BB791" s="8">
        <f t="shared" si="950"/>
        <v>-5.286453877045838E-2</v>
      </c>
      <c r="BC791" s="8">
        <f t="shared" si="950"/>
        <v>3.9123932813074358E-3</v>
      </c>
      <c r="BD791" s="8">
        <f t="shared" si="950"/>
        <v>3.3339228885509664E-2</v>
      </c>
      <c r="BE791" s="8">
        <f t="shared" si="950"/>
        <v>-0.19586455586966323</v>
      </c>
      <c r="BF791" s="8">
        <f t="shared" si="950"/>
        <v>1.5950481427238206E-2</v>
      </c>
      <c r="BG791" s="8">
        <f t="shared" si="950"/>
        <v>-0.10529145160020759</v>
      </c>
      <c r="BH791" s="16">
        <f t="shared" si="950"/>
        <v>4.7135992315008091E-2</v>
      </c>
    </row>
    <row r="792" spans="2:60" ht="16.5" hidden="1" customHeight="1" x14ac:dyDescent="0.25">
      <c r="B792" s="20">
        <v>42522</v>
      </c>
      <c r="C792" s="9">
        <f t="shared" ref="C792:T792" si="951">+C573/C561-1</f>
        <v>-3.9374641378181363E-2</v>
      </c>
      <c r="D792" s="9">
        <f t="shared" si="951"/>
        <v>3.6638152950635661E-2</v>
      </c>
      <c r="E792" s="9">
        <f t="shared" si="951"/>
        <v>-8.7691659989409643E-2</v>
      </c>
      <c r="F792" s="9">
        <f t="shared" si="951"/>
        <v>-4.48366306698188E-2</v>
      </c>
      <c r="G792" s="9">
        <f t="shared" si="951"/>
        <v>0.12715710390721013</v>
      </c>
      <c r="H792" s="9">
        <f t="shared" si="951"/>
        <v>-2.0068182403723767E-2</v>
      </c>
      <c r="I792" s="9">
        <f t="shared" si="951"/>
        <v>-0.2213712390416398</v>
      </c>
      <c r="J792" s="9">
        <f t="shared" si="951"/>
        <v>-1.9915423725605508E-2</v>
      </c>
      <c r="K792" s="9">
        <f t="shared" si="951"/>
        <v>9.7621960858429446E-3</v>
      </c>
      <c r="L792" s="9">
        <f t="shared" si="951"/>
        <v>1.2243250667822725E-2</v>
      </c>
      <c r="M792" s="9">
        <f t="shared" si="951"/>
        <v>-5.8035277782783501E-2</v>
      </c>
      <c r="N792" s="9">
        <f t="shared" si="951"/>
        <v>4.2843994241177574E-2</v>
      </c>
      <c r="O792" s="9">
        <f t="shared" si="951"/>
        <v>6.8917281124475371E-2</v>
      </c>
      <c r="P792" s="9">
        <f t="shared" si="951"/>
        <v>1.0389336041522368E-2</v>
      </c>
      <c r="Q792" s="9">
        <f t="shared" si="951"/>
        <v>-8.9805083318708623E-2</v>
      </c>
      <c r="R792" s="9">
        <f t="shared" si="951"/>
        <v>6.3184172861015631E-2</v>
      </c>
      <c r="S792" s="9">
        <f t="shared" si="951"/>
        <v>-6.0237731930187666E-2</v>
      </c>
      <c r="T792" s="17">
        <f t="shared" si="951"/>
        <v>1.8383800026272157E-2</v>
      </c>
      <c r="V792" s="20">
        <v>42522</v>
      </c>
      <c r="W792" s="9">
        <f t="shared" ref="W792:AN792" si="952">+W573/W561-1</f>
        <v>-1.1644255683424642E-2</v>
      </c>
      <c r="X792" s="9">
        <f t="shared" si="952"/>
        <v>3.6541847141060124E-2</v>
      </c>
      <c r="Y792" s="9">
        <f t="shared" si="952"/>
        <v>-4.5125391041839324E-2</v>
      </c>
      <c r="Z792" s="9">
        <f t="shared" si="952"/>
        <v>6.9493800164343478E-2</v>
      </c>
      <c r="AA792" s="9">
        <f t="shared" si="952"/>
        <v>0.1083823144177356</v>
      </c>
      <c r="AB792" s="9">
        <f t="shared" si="952"/>
        <v>-4.6252169574993451E-2</v>
      </c>
      <c r="AC792" s="9">
        <f t="shared" si="952"/>
        <v>-0.28790484415837692</v>
      </c>
      <c r="AD792" s="9">
        <f t="shared" si="952"/>
        <v>-2.8114821764004927E-2</v>
      </c>
      <c r="AE792" s="9">
        <f t="shared" si="952"/>
        <v>4.7732641002356413E-2</v>
      </c>
      <c r="AF792" s="9">
        <f t="shared" si="952"/>
        <v>2.1599983302247772E-2</v>
      </c>
      <c r="AG792" s="9">
        <f t="shared" si="952"/>
        <v>-9.2179828408773479E-2</v>
      </c>
      <c r="AH792" s="9">
        <f t="shared" si="952"/>
        <v>9.0230018274988E-2</v>
      </c>
      <c r="AI792" s="9">
        <f t="shared" si="952"/>
        <v>6.8376099087639197E-2</v>
      </c>
      <c r="AJ792" s="9">
        <f t="shared" si="952"/>
        <v>5.889523152481102E-2</v>
      </c>
      <c r="AK792" s="9">
        <f t="shared" si="952"/>
        <v>-6.8157492819107879E-2</v>
      </c>
      <c r="AL792" s="9">
        <f t="shared" si="952"/>
        <v>8.6201999296431353E-2</v>
      </c>
      <c r="AM792" s="9">
        <f t="shared" si="952"/>
        <v>-0.10419243699851666</v>
      </c>
      <c r="AN792" s="17">
        <f t="shared" si="952"/>
        <v>4.433439465644784E-2</v>
      </c>
      <c r="AP792" s="20">
        <v>42522</v>
      </c>
      <c r="AQ792" s="9">
        <f t="shared" ref="AQ792:BH792" si="953">+AQ573/AQ561-1</f>
        <v>-9.0399197250455532E-2</v>
      </c>
      <c r="AR792" s="9">
        <f t="shared" si="953"/>
        <v>0.14989069316033454</v>
      </c>
      <c r="AS792" s="9">
        <f t="shared" si="953"/>
        <v>-0.16779188087763153</v>
      </c>
      <c r="AT792" s="9">
        <f t="shared" si="953"/>
        <v>-0.13285805277287777</v>
      </c>
      <c r="AU792" s="9">
        <f t="shared" si="953"/>
        <v>0.17311186789794242</v>
      </c>
      <c r="AV792" s="9">
        <f t="shared" si="953"/>
        <v>-3.6931048303764369E-3</v>
      </c>
      <c r="AW792" s="9">
        <f t="shared" si="953"/>
        <v>1.2168935970211292E-2</v>
      </c>
      <c r="AX792" s="9">
        <f t="shared" si="953"/>
        <v>-9.6844566830783796E-3</v>
      </c>
      <c r="AY792" s="9">
        <f t="shared" si="953"/>
        <v>-9.2204929356412446E-2</v>
      </c>
      <c r="AZ792" s="9">
        <f t="shared" si="953"/>
        <v>-6.8531294083065131E-3</v>
      </c>
      <c r="BA792" s="9">
        <f t="shared" si="953"/>
        <v>4.2788991361581319E-2</v>
      </c>
      <c r="BB792" s="9">
        <f t="shared" si="953"/>
        <v>-1.5253245846385211E-2</v>
      </c>
      <c r="BC792" s="9">
        <f t="shared" si="953"/>
        <v>8.0292809543205834E-2</v>
      </c>
      <c r="BD792" s="9">
        <f t="shared" si="953"/>
        <v>-5.7300011989700028E-2</v>
      </c>
      <c r="BE792" s="9">
        <f t="shared" si="953"/>
        <v>-0.1719809555725651</v>
      </c>
      <c r="BF792" s="9">
        <f t="shared" si="953"/>
        <v>-0.10743255541921704</v>
      </c>
      <c r="BG792" s="9">
        <f t="shared" si="953"/>
        <v>0.30405011543753013</v>
      </c>
      <c r="BH792" s="17">
        <f t="shared" si="953"/>
        <v>-4.262093533702993E-2</v>
      </c>
    </row>
    <row r="793" spans="2:60" ht="16.5" hidden="1" customHeight="1" x14ac:dyDescent="0.25">
      <c r="B793" s="21">
        <v>42552</v>
      </c>
      <c r="C793" s="8">
        <f t="shared" ref="C793:T793" si="954">+C574/C562-1</f>
        <v>0.10214726207027591</v>
      </c>
      <c r="D793" s="8">
        <f t="shared" si="954"/>
        <v>7.2808399255165801E-2</v>
      </c>
      <c r="E793" s="8">
        <f t="shared" si="954"/>
        <v>-9.8467253116744535E-2</v>
      </c>
      <c r="F793" s="8">
        <f t="shared" si="954"/>
        <v>-7.5015206724803107E-2</v>
      </c>
      <c r="G793" s="8">
        <f t="shared" si="954"/>
        <v>4.1735832871646172E-2</v>
      </c>
      <c r="H793" s="8">
        <f t="shared" si="954"/>
        <v>4.0652505780224502E-2</v>
      </c>
      <c r="I793" s="8">
        <f t="shared" si="954"/>
        <v>-6.918045481831292E-2</v>
      </c>
      <c r="J793" s="8">
        <f t="shared" si="954"/>
        <v>8.2584247151775703E-2</v>
      </c>
      <c r="K793" s="8">
        <f t="shared" si="954"/>
        <v>-1.5255587317434705E-2</v>
      </c>
      <c r="L793" s="8">
        <f t="shared" si="954"/>
        <v>-3.4192979892243236E-2</v>
      </c>
      <c r="M793" s="8">
        <f t="shared" si="954"/>
        <v>-0.10676154922770598</v>
      </c>
      <c r="N793" s="8">
        <f t="shared" si="954"/>
        <v>-0.15700648290040542</v>
      </c>
      <c r="O793" s="8">
        <f t="shared" si="954"/>
        <v>-2.5893084262210708E-3</v>
      </c>
      <c r="P793" s="8">
        <f t="shared" si="954"/>
        <v>-0.1328004991354228</v>
      </c>
      <c r="Q793" s="8">
        <f t="shared" si="954"/>
        <v>9.2295698100393064E-3</v>
      </c>
      <c r="R793" s="8">
        <f t="shared" si="954"/>
        <v>7.3740913151515874E-2</v>
      </c>
      <c r="S793" s="8">
        <f t="shared" si="954"/>
        <v>0.30656416411464482</v>
      </c>
      <c r="T793" s="16">
        <f t="shared" si="954"/>
        <v>1.4852044471995507E-2</v>
      </c>
      <c r="V793" s="21">
        <v>42552</v>
      </c>
      <c r="W793" s="8">
        <f t="shared" ref="W793:AN793" si="955">+W574/W562-1</f>
        <v>5.827716126839011E-2</v>
      </c>
      <c r="X793" s="8">
        <f t="shared" si="955"/>
        <v>0.17799272199056237</v>
      </c>
      <c r="Y793" s="8">
        <f t="shared" si="955"/>
        <v>-8.4761875074748305E-2</v>
      </c>
      <c r="Z793" s="8">
        <f t="shared" si="955"/>
        <v>-6.0457498152715838E-2</v>
      </c>
      <c r="AA793" s="8">
        <f t="shared" si="955"/>
        <v>2.2178942839192972E-2</v>
      </c>
      <c r="AB793" s="8">
        <f t="shared" si="955"/>
        <v>6.3772592978554643E-2</v>
      </c>
      <c r="AC793" s="8">
        <f t="shared" si="955"/>
        <v>7.8945639303447113E-3</v>
      </c>
      <c r="AD793" s="8">
        <f t="shared" si="955"/>
        <v>3.0986428208317873E-2</v>
      </c>
      <c r="AE793" s="8">
        <f t="shared" si="955"/>
        <v>6.9092849079828822E-2</v>
      </c>
      <c r="AF793" s="8">
        <f t="shared" si="955"/>
        <v>-5.7013806862095451E-2</v>
      </c>
      <c r="AG793" s="8">
        <f t="shared" si="955"/>
        <v>-0.12480769289974891</v>
      </c>
      <c r="AH793" s="8">
        <f t="shared" si="955"/>
        <v>-0.18089408471859247</v>
      </c>
      <c r="AI793" s="8">
        <f t="shared" si="955"/>
        <v>1.8946299874655237E-2</v>
      </c>
      <c r="AJ793" s="8">
        <f t="shared" si="955"/>
        <v>-8.0438573809573088E-2</v>
      </c>
      <c r="AK793" s="8">
        <f t="shared" si="955"/>
        <v>3.7621214242391954E-2</v>
      </c>
      <c r="AL793" s="8">
        <f t="shared" si="955"/>
        <v>5.8998409490651715E-2</v>
      </c>
      <c r="AM793" s="8">
        <f t="shared" si="955"/>
        <v>0.33989652145236215</v>
      </c>
      <c r="AN793" s="16">
        <f t="shared" si="955"/>
        <v>3.322026329744765E-2</v>
      </c>
      <c r="AP793" s="21">
        <v>42552</v>
      </c>
      <c r="AQ793" s="8">
        <f t="shared" ref="AQ793:BH793" si="956">+AQ574/AQ562-1</f>
        <v>0.17761820224920855</v>
      </c>
      <c r="AR793" s="8">
        <f t="shared" si="956"/>
        <v>-0.16963651497478782</v>
      </c>
      <c r="AS793" s="8">
        <f t="shared" si="956"/>
        <v>-0.2134390079777766</v>
      </c>
      <c r="AT793" s="8">
        <f t="shared" si="956"/>
        <v>-8.1753129723715068E-2</v>
      </c>
      <c r="AU793" s="8">
        <f t="shared" si="956"/>
        <v>7.4376560817544624E-2</v>
      </c>
      <c r="AV793" s="8">
        <f t="shared" si="956"/>
        <v>-7.2083024329025913E-2</v>
      </c>
      <c r="AW793" s="8">
        <f t="shared" si="956"/>
        <v>-0.19410215845829459</v>
      </c>
      <c r="AX793" s="8">
        <f t="shared" si="956"/>
        <v>0.11525517637195182</v>
      </c>
      <c r="AY793" s="8">
        <f t="shared" si="956"/>
        <v>-0.17829365873279046</v>
      </c>
      <c r="AZ793" s="8">
        <f t="shared" si="956"/>
        <v>1.1773518997803434E-2</v>
      </c>
      <c r="BA793" s="8">
        <f t="shared" si="956"/>
        <v>-2.7276735135863595E-2</v>
      </c>
      <c r="BB793" s="8">
        <f t="shared" si="956"/>
        <v>-8.090180252911805E-2</v>
      </c>
      <c r="BC793" s="8">
        <f t="shared" si="956"/>
        <v>-0.12931793953951909</v>
      </c>
      <c r="BD793" s="8">
        <f t="shared" si="956"/>
        <v>-0.20585059089523206</v>
      </c>
      <c r="BE793" s="8">
        <f t="shared" si="956"/>
        <v>3.4933779633353312E-2</v>
      </c>
      <c r="BF793" s="8">
        <f t="shared" si="956"/>
        <v>0.31599213472391185</v>
      </c>
      <c r="BG793" s="8">
        <f t="shared" si="956"/>
        <v>0.1477914964361513</v>
      </c>
      <c r="BH793" s="16">
        <f t="shared" si="956"/>
        <v>-3.1259805623849335E-2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-2.3276248618519291E-2</v>
      </c>
      <c r="D794" s="9">
        <f t="shared" si="957"/>
        <v>-5.0746438213077005E-2</v>
      </c>
      <c r="E794" s="9">
        <f t="shared" si="957"/>
        <v>-0.16860577128846232</v>
      </c>
      <c r="F794" s="9">
        <f t="shared" si="957"/>
        <v>1.3366097047966097E-2</v>
      </c>
      <c r="G794" s="9">
        <f t="shared" si="957"/>
        <v>-1.2379178151030512E-2</v>
      </c>
      <c r="H794" s="9">
        <f t="shared" si="957"/>
        <v>-0.10134692543508883</v>
      </c>
      <c r="I794" s="9">
        <f t="shared" si="957"/>
        <v>-2.6533885742761831E-2</v>
      </c>
      <c r="J794" s="9">
        <f t="shared" si="957"/>
        <v>9.5540484033406869E-2</v>
      </c>
      <c r="K794" s="9">
        <f t="shared" si="957"/>
        <v>1.8042447974594644E-2</v>
      </c>
      <c r="L794" s="9">
        <f t="shared" si="957"/>
        <v>-3.1468064366962478E-2</v>
      </c>
      <c r="M794" s="9">
        <f t="shared" si="957"/>
        <v>-8.257260738564165E-2</v>
      </c>
      <c r="N794" s="9">
        <f t="shared" si="957"/>
        <v>-2.2493820628299521E-2</v>
      </c>
      <c r="O794" s="9">
        <f t="shared" si="957"/>
        <v>1.6402527479484341E-3</v>
      </c>
      <c r="P794" s="9">
        <f t="shared" si="957"/>
        <v>-4.9185286386939531E-2</v>
      </c>
      <c r="Q794" s="9">
        <f t="shared" si="957"/>
        <v>9.667723069117784E-3</v>
      </c>
      <c r="R794" s="9">
        <f t="shared" si="957"/>
        <v>-1.1642923562282137E-2</v>
      </c>
      <c r="S794" s="9">
        <f t="shared" si="957"/>
        <v>-0.12099971151945965</v>
      </c>
      <c r="T794" s="17">
        <f t="shared" si="957"/>
        <v>-5.9497710299366569E-3</v>
      </c>
      <c r="V794" s="20">
        <v>42583</v>
      </c>
      <c r="W794" s="9">
        <f t="shared" ref="W794:AN794" si="958">+W575/W563-1</f>
        <v>-4.1991159346330686E-3</v>
      </c>
      <c r="X794" s="9">
        <f t="shared" si="958"/>
        <v>-7.4087225566764947E-2</v>
      </c>
      <c r="Y794" s="9">
        <f t="shared" si="958"/>
        <v>-0.13645880080023942</v>
      </c>
      <c r="Z794" s="9">
        <f t="shared" si="958"/>
        <v>1.1573837170862467E-2</v>
      </c>
      <c r="AA794" s="9">
        <f t="shared" si="958"/>
        <v>-2.1570024668070786E-2</v>
      </c>
      <c r="AB794" s="9">
        <f t="shared" si="958"/>
        <v>-8.839035967526776E-3</v>
      </c>
      <c r="AC794" s="9">
        <f t="shared" si="958"/>
        <v>-3.6988531357900256E-2</v>
      </c>
      <c r="AD794" s="9">
        <f t="shared" si="958"/>
        <v>7.5288221181412984E-2</v>
      </c>
      <c r="AE794" s="9">
        <f t="shared" si="958"/>
        <v>1.5638364218339085E-2</v>
      </c>
      <c r="AF794" s="9">
        <f t="shared" si="958"/>
        <v>1.6322596695562464E-2</v>
      </c>
      <c r="AG794" s="9">
        <f t="shared" si="958"/>
        <v>-0.12593648584355921</v>
      </c>
      <c r="AH794" s="9">
        <f t="shared" si="958"/>
        <v>1.8393309756399967E-2</v>
      </c>
      <c r="AI794" s="9">
        <f t="shared" si="958"/>
        <v>1.1319904152372384E-2</v>
      </c>
      <c r="AJ794" s="9">
        <f t="shared" si="958"/>
        <v>-4.5962265635345889E-2</v>
      </c>
      <c r="AK794" s="9">
        <f t="shared" si="958"/>
        <v>4.6769371859742392E-2</v>
      </c>
      <c r="AL794" s="9">
        <f t="shared" si="958"/>
        <v>-4.8687345143588634E-2</v>
      </c>
      <c r="AM794" s="9">
        <f t="shared" si="958"/>
        <v>-0.163298527068657</v>
      </c>
      <c r="AN794" s="17">
        <f t="shared" si="958"/>
        <v>8.1671281753696867E-3</v>
      </c>
      <c r="AP794" s="20">
        <v>42583</v>
      </c>
      <c r="AQ794" s="9">
        <f t="shared" ref="AQ794:BH794" si="959">+AQ575/AQ563-1</f>
        <v>-5.7548033816900435E-2</v>
      </c>
      <c r="AR794" s="9">
        <f t="shared" si="959"/>
        <v>0.15001957602315996</v>
      </c>
      <c r="AS794" s="9">
        <f t="shared" si="959"/>
        <v>-0.10054802881470115</v>
      </c>
      <c r="AT794" s="9">
        <f t="shared" si="959"/>
        <v>2.1009578085479763E-2</v>
      </c>
      <c r="AU794" s="9">
        <f t="shared" si="959"/>
        <v>3.5522240562735341E-4</v>
      </c>
      <c r="AV794" s="9">
        <f t="shared" si="959"/>
        <v>-0.26818171706446003</v>
      </c>
      <c r="AW794" s="9">
        <f t="shared" si="959"/>
        <v>-1.6109385099302598E-2</v>
      </c>
      <c r="AX794" s="9">
        <f t="shared" si="959"/>
        <v>0.14401772636869925</v>
      </c>
      <c r="AY794" s="9">
        <f t="shared" si="959"/>
        <v>-1.7014517228750581E-2</v>
      </c>
      <c r="AZ794" s="9">
        <f t="shared" si="959"/>
        <v>-0.12068802651390986</v>
      </c>
      <c r="BA794" s="9">
        <f t="shared" si="959"/>
        <v>1.0918174625308863E-2</v>
      </c>
      <c r="BB794" s="9">
        <f t="shared" si="959"/>
        <v>-7.3752076107279518E-2</v>
      </c>
      <c r="BC794" s="9">
        <f t="shared" si="959"/>
        <v>-7.9877098858778584E-2</v>
      </c>
      <c r="BD794" s="9">
        <f t="shared" si="959"/>
        <v>-3.8426990360500235E-2</v>
      </c>
      <c r="BE794" s="9">
        <f t="shared" si="959"/>
        <v>-0.12651528780217691</v>
      </c>
      <c r="BF794" s="9">
        <f t="shared" si="959"/>
        <v>0.34459813191269983</v>
      </c>
      <c r="BG794" s="9">
        <f t="shared" si="959"/>
        <v>-2.9848034248202482E-2</v>
      </c>
      <c r="BH794" s="17">
        <f t="shared" si="959"/>
        <v>-4.3059456786834538E-2</v>
      </c>
    </row>
    <row r="795" spans="2:60" ht="16.5" hidden="1" customHeight="1" x14ac:dyDescent="0.25">
      <c r="B795" s="21">
        <v>42614</v>
      </c>
      <c r="C795" s="8">
        <f t="shared" ref="C795:T795" si="960">+C576/C564-1</f>
        <v>-9.9845692663437235E-3</v>
      </c>
      <c r="D795" s="8">
        <f t="shared" si="960"/>
        <v>-0.17065244999012497</v>
      </c>
      <c r="E795" s="8">
        <f t="shared" si="960"/>
        <v>8.3757018035712782E-3</v>
      </c>
      <c r="F795" s="8">
        <f t="shared" si="960"/>
        <v>-2.5828538800290901E-2</v>
      </c>
      <c r="G795" s="8">
        <f t="shared" si="960"/>
        <v>8.022839806296389E-2</v>
      </c>
      <c r="H795" s="8">
        <f t="shared" si="960"/>
        <v>-6.4662468123979355E-2</v>
      </c>
      <c r="I795" s="8">
        <f t="shared" si="960"/>
        <v>-4.7614835013997103E-3</v>
      </c>
      <c r="J795" s="8">
        <f t="shared" si="960"/>
        <v>2.5965559220619383E-2</v>
      </c>
      <c r="K795" s="8">
        <f t="shared" si="960"/>
        <v>1.2448265006336001E-2</v>
      </c>
      <c r="L795" s="8">
        <f t="shared" si="960"/>
        <v>1.9263564911961462E-2</v>
      </c>
      <c r="M795" s="8">
        <f t="shared" si="960"/>
        <v>-0.15779742717933232</v>
      </c>
      <c r="N795" s="8">
        <f t="shared" si="960"/>
        <v>-4.7300007783628306E-3</v>
      </c>
      <c r="O795" s="8">
        <f t="shared" si="960"/>
        <v>-1.4011745217692106E-2</v>
      </c>
      <c r="P795" s="8">
        <f t="shared" si="960"/>
        <v>2.4513169015433212E-2</v>
      </c>
      <c r="Q795" s="8">
        <f t="shared" si="960"/>
        <v>0.2451756565203651</v>
      </c>
      <c r="R795" s="8">
        <f t="shared" si="960"/>
        <v>0.11619213324156985</v>
      </c>
      <c r="S795" s="8">
        <f t="shared" si="960"/>
        <v>-7.6390161669137147E-2</v>
      </c>
      <c r="T795" s="16">
        <f t="shared" si="960"/>
        <v>1.4772613375200416E-2</v>
      </c>
      <c r="V795" s="21">
        <v>42614</v>
      </c>
      <c r="W795" s="8">
        <f t="shared" ref="W795:AN795" si="961">+W576/W564-1</f>
        <v>3.573471421460872E-2</v>
      </c>
      <c r="X795" s="8">
        <f t="shared" si="961"/>
        <v>-0.14361937501438582</v>
      </c>
      <c r="Y795" s="8">
        <f t="shared" si="961"/>
        <v>-5.0305838172252537E-2</v>
      </c>
      <c r="Z795" s="8">
        <f t="shared" si="961"/>
        <v>-9.9293798694889412E-3</v>
      </c>
      <c r="AA795" s="8">
        <f t="shared" si="961"/>
        <v>0.10342515639840788</v>
      </c>
      <c r="AB795" s="8">
        <f t="shared" si="961"/>
        <v>2.6126368374346232E-3</v>
      </c>
      <c r="AC795" s="8">
        <f t="shared" si="961"/>
        <v>-7.5411210372272608E-3</v>
      </c>
      <c r="AD795" s="8">
        <f t="shared" si="961"/>
        <v>3.7584176872296871E-2</v>
      </c>
      <c r="AE795" s="8">
        <f t="shared" si="961"/>
        <v>1.7167111559428516E-2</v>
      </c>
      <c r="AF795" s="8">
        <f t="shared" si="961"/>
        <v>3.7594689777604273E-2</v>
      </c>
      <c r="AG795" s="8">
        <f t="shared" si="961"/>
        <v>-9.8059058021168766E-2</v>
      </c>
      <c r="AH795" s="8">
        <f t="shared" si="961"/>
        <v>-6.7842654478462383E-2</v>
      </c>
      <c r="AI795" s="8">
        <f t="shared" si="961"/>
        <v>-1.6050700465618295E-2</v>
      </c>
      <c r="AJ795" s="8">
        <f t="shared" si="961"/>
        <v>-3.8514644637341666E-2</v>
      </c>
      <c r="AK795" s="8">
        <f t="shared" si="961"/>
        <v>0.36990753058515202</v>
      </c>
      <c r="AL795" s="8">
        <f t="shared" si="961"/>
        <v>7.7225897940488952E-2</v>
      </c>
      <c r="AM795" s="8">
        <f t="shared" si="961"/>
        <v>-3.221268456155657E-2</v>
      </c>
      <c r="AN795" s="16">
        <f t="shared" si="961"/>
        <v>2.3812815535517506E-2</v>
      </c>
      <c r="AP795" s="21">
        <v>42614</v>
      </c>
      <c r="AQ795" s="8">
        <f t="shared" ref="AQ795:BH795" si="962">+AQ576/AQ564-1</f>
        <v>-0.1054559870052818</v>
      </c>
      <c r="AR795" s="8">
        <f t="shared" si="962"/>
        <v>-0.23198390045829664</v>
      </c>
      <c r="AS795" s="8">
        <f t="shared" si="962"/>
        <v>0.20891241596505439</v>
      </c>
      <c r="AT795" s="8">
        <f t="shared" si="962"/>
        <v>-4.6186532504164157E-2</v>
      </c>
      <c r="AU795" s="8">
        <f t="shared" si="962"/>
        <v>4.6219380544845867E-2</v>
      </c>
      <c r="AV795" s="8">
        <f t="shared" si="962"/>
        <v>-0.20806014209898793</v>
      </c>
      <c r="AW795" s="8">
        <f t="shared" si="962"/>
        <v>-5.2805633075438729E-2</v>
      </c>
      <c r="AX795" s="8">
        <f t="shared" si="962"/>
        <v>-1.5880036869589165E-2</v>
      </c>
      <c r="AY795" s="8">
        <f t="shared" si="962"/>
        <v>-3.9457951314211148E-2</v>
      </c>
      <c r="AZ795" s="8">
        <f t="shared" si="962"/>
        <v>-1.6139653204196414E-2</v>
      </c>
      <c r="BA795" s="8">
        <f t="shared" si="962"/>
        <v>-0.20222942262274879</v>
      </c>
      <c r="BB795" s="8">
        <f t="shared" si="962"/>
        <v>5.7167235131535987E-2</v>
      </c>
      <c r="BC795" s="8">
        <f t="shared" si="962"/>
        <v>-4.2139542147237141E-2</v>
      </c>
      <c r="BD795" s="8">
        <f t="shared" si="962"/>
        <v>0.11095039228240355</v>
      </c>
      <c r="BE795" s="8">
        <f t="shared" si="962"/>
        <v>-0.21010275823735569</v>
      </c>
      <c r="BF795" s="8">
        <f t="shared" si="962"/>
        <v>0.30686194014090451</v>
      </c>
      <c r="BG795" s="8">
        <f t="shared" si="962"/>
        <v>-0.31375630681455968</v>
      </c>
      <c r="BH795" s="16">
        <f t="shared" si="962"/>
        <v>-2.9574683846624428E-2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4.3604966432073899E-2</v>
      </c>
      <c r="D796" s="9">
        <f t="shared" si="963"/>
        <v>1.9287566916709409E-2</v>
      </c>
      <c r="E796" s="9">
        <f t="shared" si="963"/>
        <v>0.13529407309292441</v>
      </c>
      <c r="F796" s="9">
        <f t="shared" si="963"/>
        <v>6.1891004405079109E-3</v>
      </c>
      <c r="G796" s="9">
        <f t="shared" si="963"/>
        <v>0.26613830166262264</v>
      </c>
      <c r="H796" s="9">
        <f t="shared" si="963"/>
        <v>2.0206953414799056E-2</v>
      </c>
      <c r="I796" s="9">
        <f t="shared" si="963"/>
        <v>5.0450472052698814E-3</v>
      </c>
      <c r="J796" s="9">
        <f t="shared" si="963"/>
        <v>4.0390003179504363E-2</v>
      </c>
      <c r="K796" s="9">
        <f t="shared" si="963"/>
        <v>8.7736116108858786E-2</v>
      </c>
      <c r="L796" s="9">
        <f t="shared" si="963"/>
        <v>5.3338524134579401E-2</v>
      </c>
      <c r="M796" s="9">
        <f t="shared" si="963"/>
        <v>-9.9799934699553949E-2</v>
      </c>
      <c r="N796" s="9">
        <f t="shared" si="963"/>
        <v>4.4092992770736084E-2</v>
      </c>
      <c r="O796" s="9">
        <f t="shared" si="963"/>
        <v>8.0818740199971595E-2</v>
      </c>
      <c r="P796" s="9">
        <f t="shared" si="963"/>
        <v>-7.7726340638563096E-3</v>
      </c>
      <c r="Q796" s="9">
        <f t="shared" si="963"/>
        <v>0.10657669872487618</v>
      </c>
      <c r="R796" s="9">
        <f t="shared" si="963"/>
        <v>-6.1860820762096758E-2</v>
      </c>
      <c r="S796" s="9">
        <f t="shared" si="963"/>
        <v>5.3488128850561534E-2</v>
      </c>
      <c r="T796" s="17">
        <f t="shared" si="963"/>
        <v>6.7979214139071154E-2</v>
      </c>
      <c r="V796" s="20">
        <v>42644</v>
      </c>
      <c r="W796" s="9">
        <f t="shared" ref="W796:AN796" si="964">+W577/W565-1</f>
        <v>3.0186135635601463E-3</v>
      </c>
      <c r="X796" s="9">
        <f t="shared" si="964"/>
        <v>-1.5750797954626083E-2</v>
      </c>
      <c r="Y796" s="9">
        <f t="shared" si="964"/>
        <v>5.9700171287641934E-2</v>
      </c>
      <c r="Z796" s="9">
        <f t="shared" si="964"/>
        <v>2.3821939765182876E-2</v>
      </c>
      <c r="AA796" s="9">
        <f t="shared" si="964"/>
        <v>0.29637835874212493</v>
      </c>
      <c r="AB796" s="9">
        <f t="shared" si="964"/>
        <v>-5.4697778255797469E-2</v>
      </c>
      <c r="AC796" s="9">
        <f t="shared" si="964"/>
        <v>3.8958411651377478E-3</v>
      </c>
      <c r="AD796" s="9">
        <f t="shared" si="964"/>
        <v>0.11983740854645597</v>
      </c>
      <c r="AE796" s="9">
        <f t="shared" si="964"/>
        <v>9.1870804122158978E-2</v>
      </c>
      <c r="AF796" s="9">
        <f t="shared" si="964"/>
        <v>5.3067483486990863E-2</v>
      </c>
      <c r="AG796" s="9">
        <f t="shared" si="964"/>
        <v>-0.12605558712238707</v>
      </c>
      <c r="AH796" s="9">
        <f t="shared" si="964"/>
        <v>2.5497634870905728E-3</v>
      </c>
      <c r="AI796" s="9">
        <f t="shared" si="964"/>
        <v>0.102066790589185</v>
      </c>
      <c r="AJ796" s="9">
        <f t="shared" si="964"/>
        <v>6.7227252246093716E-3</v>
      </c>
      <c r="AK796" s="9">
        <f t="shared" si="964"/>
        <v>0.18177138069901</v>
      </c>
      <c r="AL796" s="9">
        <f t="shared" si="964"/>
        <v>-3.0492116390945512E-5</v>
      </c>
      <c r="AM796" s="9">
        <f t="shared" si="964"/>
        <v>2.620257463348219E-2</v>
      </c>
      <c r="AN796" s="17">
        <f t="shared" si="964"/>
        <v>6.1979665824977603E-2</v>
      </c>
      <c r="AP796" s="20">
        <v>42644</v>
      </c>
      <c r="AQ796" s="9">
        <f t="shared" ref="AQ796:BH796" si="965">+AQ577/AQ565-1</f>
        <v>9.1746866259935222E-2</v>
      </c>
      <c r="AR796" s="9">
        <f t="shared" si="965"/>
        <v>0.25965385689999776</v>
      </c>
      <c r="AS796" s="9">
        <f t="shared" si="965"/>
        <v>0.16152122101398536</v>
      </c>
      <c r="AT796" s="9">
        <f t="shared" si="965"/>
        <v>-4.0561111152784046E-2</v>
      </c>
      <c r="AU796" s="9">
        <f t="shared" si="965"/>
        <v>0.21950729842540251</v>
      </c>
      <c r="AV796" s="9">
        <f t="shared" si="965"/>
        <v>0.1260553451583557</v>
      </c>
      <c r="AW796" s="9">
        <f t="shared" si="965"/>
        <v>-3.0535395757901429E-2</v>
      </c>
      <c r="AX796" s="9">
        <f t="shared" si="965"/>
        <v>-2.7916432773005484E-2</v>
      </c>
      <c r="AY796" s="9">
        <f t="shared" si="965"/>
        <v>7.9330818469973918E-2</v>
      </c>
      <c r="AZ796" s="9">
        <f t="shared" si="965"/>
        <v>5.3220656842521974E-2</v>
      </c>
      <c r="BA796" s="9">
        <f t="shared" si="965"/>
        <v>-8.7282598122900623E-2</v>
      </c>
      <c r="BB796" s="9">
        <f t="shared" si="965"/>
        <v>2.8888743719149845E-2</v>
      </c>
      <c r="BC796" s="9">
        <f t="shared" si="965"/>
        <v>-2.1595590877919735E-3</v>
      </c>
      <c r="BD796" s="9">
        <f t="shared" si="965"/>
        <v>-2.8601784941152508E-2</v>
      </c>
      <c r="BE796" s="9">
        <f t="shared" si="965"/>
        <v>-9.7450221560567041E-2</v>
      </c>
      <c r="BF796" s="9">
        <f t="shared" si="965"/>
        <v>-0.47028190621746713</v>
      </c>
      <c r="BG796" s="9">
        <f t="shared" si="965"/>
        <v>0.23752016017520416</v>
      </c>
      <c r="BH796" s="17">
        <f t="shared" si="965"/>
        <v>6.8898447959119924E-2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-4.6808439775555377E-2</v>
      </c>
      <c r="D797" s="8">
        <f t="shared" si="966"/>
        <v>-9.3789828628478178E-2</v>
      </c>
      <c r="E797" s="8">
        <f t="shared" si="966"/>
        <v>-0.13561040472274755</v>
      </c>
      <c r="F797" s="8">
        <f t="shared" si="966"/>
        <v>-6.3848661842894616E-2</v>
      </c>
      <c r="G797" s="8">
        <f t="shared" si="966"/>
        <v>-0.14186778949523393</v>
      </c>
      <c r="H797" s="8">
        <f t="shared" si="966"/>
        <v>6.8271511436200694E-2</v>
      </c>
      <c r="I797" s="8">
        <f t="shared" si="966"/>
        <v>1.1718999265921903E-2</v>
      </c>
      <c r="J797" s="8">
        <f t="shared" si="966"/>
        <v>0.13445234852872301</v>
      </c>
      <c r="K797" s="8">
        <f t="shared" si="966"/>
        <v>5.6013093748859877E-2</v>
      </c>
      <c r="L797" s="8">
        <f t="shared" si="966"/>
        <v>-4.3078720744773591E-3</v>
      </c>
      <c r="M797" s="8">
        <f t="shared" si="966"/>
        <v>8.5436552865802984E-3</v>
      </c>
      <c r="N797" s="8">
        <f t="shared" si="966"/>
        <v>-1.2157369616943248E-2</v>
      </c>
      <c r="O797" s="8">
        <f t="shared" si="966"/>
        <v>5.9471356941522835E-2</v>
      </c>
      <c r="P797" s="8">
        <f t="shared" si="966"/>
        <v>2.474771939242415E-2</v>
      </c>
      <c r="Q797" s="8">
        <f t="shared" si="966"/>
        <v>-1.527503423233223E-2</v>
      </c>
      <c r="R797" s="8">
        <f t="shared" si="966"/>
        <v>5.4186573200826205E-2</v>
      </c>
      <c r="S797" s="8">
        <f t="shared" si="966"/>
        <v>-6.1565370183323975E-2</v>
      </c>
      <c r="T797" s="16">
        <f t="shared" si="966"/>
        <v>1.3852451474020366E-2</v>
      </c>
      <c r="V797" s="21">
        <v>42675</v>
      </c>
      <c r="W797" s="8">
        <f t="shared" ref="W797:AN797" si="967">+W578/W566-1</f>
        <v>1.1077891361492842E-2</v>
      </c>
      <c r="X797" s="8">
        <f t="shared" si="967"/>
        <v>-6.9567276826074664E-2</v>
      </c>
      <c r="Y797" s="8">
        <f t="shared" si="967"/>
        <v>-8.6012805551797911E-2</v>
      </c>
      <c r="Z797" s="8">
        <f t="shared" si="967"/>
        <v>2.8469500270425385E-2</v>
      </c>
      <c r="AA797" s="8">
        <f t="shared" si="967"/>
        <v>-0.20656600330103203</v>
      </c>
      <c r="AB797" s="8">
        <f t="shared" si="967"/>
        <v>-6.7083101510641119E-2</v>
      </c>
      <c r="AC797" s="8">
        <f t="shared" si="967"/>
        <v>7.4436157193669139E-3</v>
      </c>
      <c r="AD797" s="8">
        <f t="shared" si="967"/>
        <v>0.24233549070296578</v>
      </c>
      <c r="AE797" s="8">
        <f t="shared" si="967"/>
        <v>5.5005784940763691E-2</v>
      </c>
      <c r="AF797" s="8">
        <f t="shared" si="967"/>
        <v>-9.2809897182540846E-3</v>
      </c>
      <c r="AG797" s="8">
        <f t="shared" si="967"/>
        <v>-3.9705063685392838E-2</v>
      </c>
      <c r="AH797" s="8">
        <f t="shared" si="967"/>
        <v>5.7988506595057832E-2</v>
      </c>
      <c r="AI797" s="8">
        <f t="shared" si="967"/>
        <v>8.7102896304052546E-2</v>
      </c>
      <c r="AJ797" s="8">
        <f t="shared" si="967"/>
        <v>1.0167773666722502E-2</v>
      </c>
      <c r="AK797" s="8">
        <f t="shared" si="967"/>
        <v>5.9674603038272878E-2</v>
      </c>
      <c r="AL797" s="8">
        <f t="shared" si="967"/>
        <v>1.7127389148795524E-2</v>
      </c>
      <c r="AM797" s="8">
        <f t="shared" si="967"/>
        <v>-6.0120962592103977E-3</v>
      </c>
      <c r="AN797" s="16">
        <f t="shared" si="967"/>
        <v>3.4798652433376986E-2</v>
      </c>
      <c r="AP797" s="21">
        <v>42675</v>
      </c>
      <c r="AQ797" s="8">
        <f t="shared" ref="AQ797:BH797" si="968">+AQ578/AQ566-1</f>
        <v>-0.15590831205563715</v>
      </c>
      <c r="AR797" s="8">
        <f t="shared" si="968"/>
        <v>-3.8007201249503964E-2</v>
      </c>
      <c r="AS797" s="8">
        <f t="shared" si="968"/>
        <v>-0.24116329233136391</v>
      </c>
      <c r="AT797" s="8">
        <f t="shared" si="968"/>
        <v>-0.17291260982627399</v>
      </c>
      <c r="AU797" s="8">
        <f t="shared" si="968"/>
        <v>7.9426212625779202E-2</v>
      </c>
      <c r="AV797" s="8">
        <f t="shared" si="968"/>
        <v>0.35737466200623635</v>
      </c>
      <c r="AW797" s="8">
        <f t="shared" si="968"/>
        <v>-1.921740818546358E-2</v>
      </c>
      <c r="AX797" s="8">
        <f t="shared" si="968"/>
        <v>3.5190164702821436E-2</v>
      </c>
      <c r="AY797" s="8">
        <f t="shared" si="968"/>
        <v>5.0420151279599201E-2</v>
      </c>
      <c r="AZ797" s="8">
        <f t="shared" si="968"/>
        <v>6.2469277844883209E-3</v>
      </c>
      <c r="BA797" s="8">
        <f t="shared" si="968"/>
        <v>9.5247806932126755E-2</v>
      </c>
      <c r="BB797" s="8">
        <f t="shared" si="968"/>
        <v>-0.15461479665204647</v>
      </c>
      <c r="BC797" s="8">
        <f t="shared" si="968"/>
        <v>-4.1613600544011309E-2</v>
      </c>
      <c r="BD797" s="8">
        <f t="shared" si="968"/>
        <v>4.8135881576438111E-2</v>
      </c>
      <c r="BE797" s="8">
        <f t="shared" si="968"/>
        <v>-0.21107393640832883</v>
      </c>
      <c r="BF797" s="8">
        <f t="shared" si="968"/>
        <v>0.47452892135981717</v>
      </c>
      <c r="BG797" s="8">
        <f t="shared" si="968"/>
        <v>-0.29235906977784776</v>
      </c>
      <c r="BH797" s="16">
        <f t="shared" si="968"/>
        <v>-4.0554566636865408E-2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4.2760456153666526E-2</v>
      </c>
      <c r="D798" s="9">
        <f t="shared" si="969"/>
        <v>-6.8725511954932705E-2</v>
      </c>
      <c r="E798" s="9">
        <f t="shared" si="969"/>
        <v>0.17613920037197417</v>
      </c>
      <c r="F798" s="9">
        <f t="shared" si="969"/>
        <v>8.629924416976853E-2</v>
      </c>
      <c r="G798" s="9">
        <f t="shared" si="969"/>
        <v>0.22893831327441427</v>
      </c>
      <c r="H798" s="9">
        <f t="shared" si="969"/>
        <v>6.0670739929780559E-2</v>
      </c>
      <c r="I798" s="9">
        <f t="shared" si="969"/>
        <v>4.3525630044573216E-2</v>
      </c>
      <c r="J798" s="9">
        <f t="shared" si="969"/>
        <v>3.6114071084809352E-2</v>
      </c>
      <c r="K798" s="9">
        <f t="shared" si="969"/>
        <v>3.7698083291425322E-2</v>
      </c>
      <c r="L798" s="9">
        <f t="shared" si="969"/>
        <v>-4.024119237012036E-2</v>
      </c>
      <c r="M798" s="9">
        <f t="shared" si="969"/>
        <v>-9.3741722899252089E-3</v>
      </c>
      <c r="N798" s="9">
        <f t="shared" si="969"/>
        <v>8.3240136828383049E-2</v>
      </c>
      <c r="O798" s="9">
        <f t="shared" si="969"/>
        <v>4.1253324173406769E-2</v>
      </c>
      <c r="P798" s="9">
        <f t="shared" si="969"/>
        <v>-3.4970939503549126E-3</v>
      </c>
      <c r="Q798" s="9">
        <f t="shared" si="969"/>
        <v>0.25974509036694005</v>
      </c>
      <c r="R798" s="9">
        <f t="shared" si="969"/>
        <v>-4.6469990480992762E-2</v>
      </c>
      <c r="S798" s="9">
        <f t="shared" si="969"/>
        <v>3.0585182987804105E-2</v>
      </c>
      <c r="T798" s="17">
        <f t="shared" si="969"/>
        <v>3.4298684263781354E-2</v>
      </c>
      <c r="V798" s="20">
        <v>42705</v>
      </c>
      <c r="W798" s="9">
        <f t="shared" ref="W798:AN798" si="970">+W579/W567-1</f>
        <v>3.6240002438790553E-2</v>
      </c>
      <c r="X798" s="9">
        <f t="shared" si="970"/>
        <v>-5.3133532603455547E-2</v>
      </c>
      <c r="Y798" s="9">
        <f t="shared" si="970"/>
        <v>0.17386340538019218</v>
      </c>
      <c r="Z798" s="9">
        <f t="shared" si="970"/>
        <v>0.12711072266555057</v>
      </c>
      <c r="AA798" s="9">
        <f t="shared" si="970"/>
        <v>0.30570341873434037</v>
      </c>
      <c r="AB798" s="9">
        <f t="shared" si="970"/>
        <v>-6.5716949188678875E-3</v>
      </c>
      <c r="AC798" s="9">
        <f t="shared" si="970"/>
        <v>1.0492407386965219E-2</v>
      </c>
      <c r="AD798" s="9">
        <f t="shared" si="970"/>
        <v>6.2980729610424335E-2</v>
      </c>
      <c r="AE798" s="9">
        <f t="shared" si="970"/>
        <v>3.4977682168247259E-2</v>
      </c>
      <c r="AF798" s="9">
        <f t="shared" si="970"/>
        <v>-3.3831008664376716E-3</v>
      </c>
      <c r="AG798" s="9">
        <f t="shared" si="970"/>
        <v>-5.1474244433927563E-2</v>
      </c>
      <c r="AH798" s="9">
        <f t="shared" si="970"/>
        <v>3.8146256416830004E-2</v>
      </c>
      <c r="AI798" s="9">
        <f t="shared" si="970"/>
        <v>4.4522529753223239E-2</v>
      </c>
      <c r="AJ798" s="9">
        <f t="shared" si="970"/>
        <v>-7.0048733667843477E-2</v>
      </c>
      <c r="AK798" s="9">
        <f t="shared" si="970"/>
        <v>0.14403409748255047</v>
      </c>
      <c r="AL798" s="9">
        <f t="shared" si="970"/>
        <v>-3.5854363971818848E-2</v>
      </c>
      <c r="AM798" s="9">
        <f t="shared" si="970"/>
        <v>2.1393946032178812E-2</v>
      </c>
      <c r="AN798" s="17">
        <f t="shared" si="970"/>
        <v>3.6134848048074542E-2</v>
      </c>
      <c r="AP798" s="20">
        <v>42705</v>
      </c>
      <c r="AQ798" s="9">
        <f t="shared" ref="AQ798:BH798" si="971">+AQ579/AQ567-1</f>
        <v>5.5307957437327415E-2</v>
      </c>
      <c r="AR798" s="9">
        <f t="shared" si="971"/>
        <v>-0.16254053952317271</v>
      </c>
      <c r="AS798" s="9">
        <f t="shared" si="971"/>
        <v>8.6509380319774509E-2</v>
      </c>
      <c r="AT798" s="9">
        <f t="shared" si="971"/>
        <v>4.4706916285692344E-2</v>
      </c>
      <c r="AU798" s="9">
        <f t="shared" si="971"/>
        <v>9.9620505156751138E-2</v>
      </c>
      <c r="AV798" s="9">
        <f t="shared" si="971"/>
        <v>6.1033867792433361E-2</v>
      </c>
      <c r="AW798" s="9">
        <f t="shared" si="971"/>
        <v>0.12878851164533578</v>
      </c>
      <c r="AX798" s="9">
        <f t="shared" si="971"/>
        <v>2.1071076551673285E-2</v>
      </c>
      <c r="AY798" s="9">
        <f t="shared" si="971"/>
        <v>1.3155130676338889E-2</v>
      </c>
      <c r="AZ798" s="9">
        <f t="shared" si="971"/>
        <v>-0.10948409326064878</v>
      </c>
      <c r="BA798" s="9">
        <f t="shared" si="971"/>
        <v>-1.1390483959077602E-2</v>
      </c>
      <c r="BB798" s="9">
        <f t="shared" si="971"/>
        <v>0.13908613730585717</v>
      </c>
      <c r="BC798" s="9">
        <f t="shared" si="971"/>
        <v>5.6436891643883991E-2</v>
      </c>
      <c r="BD798" s="9">
        <f t="shared" si="971"/>
        <v>0.1121568611928998</v>
      </c>
      <c r="BE798" s="9">
        <f t="shared" si="971"/>
        <v>0.29918223623599394</v>
      </c>
      <c r="BF798" s="9">
        <f t="shared" si="971"/>
        <v>-0.16387963428850716</v>
      </c>
      <c r="BG798" s="9">
        <f t="shared" si="971"/>
        <v>0.11049434153627158</v>
      </c>
      <c r="BH798" s="17">
        <f t="shared" si="971"/>
        <v>2.2302197438892613E-2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-6.3223185004216198E-2</v>
      </c>
      <c r="D799" s="8">
        <f t="shared" si="972"/>
        <v>0.28544608293715523</v>
      </c>
      <c r="E799" s="8">
        <f t="shared" si="972"/>
        <v>6.5717249255905941E-2</v>
      </c>
      <c r="F799" s="8">
        <f t="shared" si="972"/>
        <v>-4.7299588647271795E-2</v>
      </c>
      <c r="G799" s="8">
        <f t="shared" si="972"/>
        <v>9.7796523994351903E-2</v>
      </c>
      <c r="H799" s="8">
        <f t="shared" si="972"/>
        <v>0.29881699648547433</v>
      </c>
      <c r="I799" s="8">
        <f t="shared" si="972"/>
        <v>7.8681149326498279E-3</v>
      </c>
      <c r="J799" s="8">
        <f t="shared" si="972"/>
        <v>8.9483429904987366E-2</v>
      </c>
      <c r="K799" s="8">
        <f t="shared" si="972"/>
        <v>0.10477059832224134</v>
      </c>
      <c r="L799" s="8">
        <f t="shared" si="972"/>
        <v>-1.2392166768866564E-2</v>
      </c>
      <c r="M799" s="8">
        <f t="shared" si="972"/>
        <v>-9.3984308002286299E-2</v>
      </c>
      <c r="N799" s="8">
        <f t="shared" si="972"/>
        <v>-1.7018378418238722E-3</v>
      </c>
      <c r="O799" s="8">
        <f t="shared" si="972"/>
        <v>6.3255173160535749E-2</v>
      </c>
      <c r="P799" s="8">
        <f t="shared" si="972"/>
        <v>-2.7986386289888143E-2</v>
      </c>
      <c r="Q799" s="8">
        <f t="shared" si="972"/>
        <v>0.10369137691468389</v>
      </c>
      <c r="R799" s="8">
        <f t="shared" si="972"/>
        <v>-5.8847676155345807E-2</v>
      </c>
      <c r="S799" s="8">
        <f t="shared" si="972"/>
        <v>-0.10117748585717656</v>
      </c>
      <c r="T799" s="16">
        <f t="shared" si="972"/>
        <v>2.79911308647387E-2</v>
      </c>
      <c r="V799" s="21">
        <v>42736</v>
      </c>
      <c r="W799" s="8">
        <f t="shared" ref="W799:AN799" si="973">+W580/W568-1</f>
        <v>-4.9793818392174227E-2</v>
      </c>
      <c r="X799" s="8">
        <f t="shared" si="973"/>
        <v>0.15149984741031464</v>
      </c>
      <c r="Y799" s="8">
        <f t="shared" si="973"/>
        <v>-4.2248249974169982E-2</v>
      </c>
      <c r="Z799" s="8">
        <f t="shared" si="973"/>
        <v>-2.2885474476644574E-2</v>
      </c>
      <c r="AA799" s="8">
        <f t="shared" si="973"/>
        <v>0.10191444593062915</v>
      </c>
      <c r="AB799" s="8">
        <f t="shared" si="973"/>
        <v>-3.0702638694733109E-2</v>
      </c>
      <c r="AC799" s="8">
        <f t="shared" si="973"/>
        <v>4.3156616142527859E-3</v>
      </c>
      <c r="AD799" s="8">
        <f t="shared" si="973"/>
        <v>0.10285070084139036</v>
      </c>
      <c r="AE799" s="8">
        <f t="shared" si="973"/>
        <v>0.13564507414751614</v>
      </c>
      <c r="AF799" s="8">
        <f t="shared" si="973"/>
        <v>-1.8645366321666246E-2</v>
      </c>
      <c r="AG799" s="8">
        <f t="shared" si="973"/>
        <v>-0.17408276808083201</v>
      </c>
      <c r="AH799" s="8">
        <f t="shared" si="973"/>
        <v>5.1946781334912817E-3</v>
      </c>
      <c r="AI799" s="8">
        <f t="shared" si="973"/>
        <v>6.4018828261944494E-2</v>
      </c>
      <c r="AJ799" s="8">
        <f t="shared" si="973"/>
        <v>6.5870196066226683E-2</v>
      </c>
      <c r="AK799" s="8">
        <f t="shared" si="973"/>
        <v>2.5921904975971133E-2</v>
      </c>
      <c r="AL799" s="8">
        <f t="shared" si="973"/>
        <v>-6.4694776649437458E-2</v>
      </c>
      <c r="AM799" s="8">
        <f t="shared" si="973"/>
        <v>-0.15717198395677734</v>
      </c>
      <c r="AN799" s="16">
        <f t="shared" si="973"/>
        <v>2.6081839603230961E-2</v>
      </c>
      <c r="AP799" s="21">
        <v>42736</v>
      </c>
      <c r="AQ799" s="8">
        <f t="shared" ref="AQ799:BH799" si="974">+AQ580/AQ568-1</f>
        <v>-0.10552487125204657</v>
      </c>
      <c r="AR799" s="8">
        <f t="shared" si="974"/>
        <v>0.9538203501016298</v>
      </c>
      <c r="AS799" s="8">
        <f t="shared" si="974"/>
        <v>0.35383332719941074</v>
      </c>
      <c r="AT799" s="8">
        <f t="shared" si="974"/>
        <v>-0.10022754056130878</v>
      </c>
      <c r="AU799" s="8">
        <f t="shared" si="974"/>
        <v>8.850462511472279E-2</v>
      </c>
      <c r="AV799" s="8">
        <f t="shared" si="974"/>
        <v>1.4856457326123804</v>
      </c>
      <c r="AW799" s="8">
        <f t="shared" si="974"/>
        <v>1.183383515726999E-2</v>
      </c>
      <c r="AX799" s="8">
        <f t="shared" si="974"/>
        <v>8.3865883166447386E-3</v>
      </c>
      <c r="AY799" s="8">
        <f t="shared" si="974"/>
        <v>1.7215831892657185E-2</v>
      </c>
      <c r="AZ799" s="8">
        <f t="shared" si="974"/>
        <v>2.9407428775578559E-3</v>
      </c>
      <c r="BA799" s="8">
        <f t="shared" si="974"/>
        <v>6.3440739586977157E-2</v>
      </c>
      <c r="BB799" s="8">
        <f t="shared" si="974"/>
        <v>-3.5759966433788315E-2</v>
      </c>
      <c r="BC799" s="8">
        <f t="shared" si="974"/>
        <v>4.0616767723220759E-2</v>
      </c>
      <c r="BD799" s="8">
        <f t="shared" si="974"/>
        <v>-0.16779557628398334</v>
      </c>
      <c r="BE799" s="8">
        <f t="shared" si="974"/>
        <v>0.10193386864735987</v>
      </c>
      <c r="BF799" s="8">
        <f t="shared" si="974"/>
        <v>-5.754037226446751E-2</v>
      </c>
      <c r="BG799" s="8">
        <f t="shared" si="974"/>
        <v>0.29337944648093606</v>
      </c>
      <c r="BH799" s="16">
        <f t="shared" si="974"/>
        <v>1.198697295804152E-2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1.7863834339568729E-3</v>
      </c>
      <c r="D800" s="9">
        <f t="shared" si="975"/>
        <v>0.16700436787148809</v>
      </c>
      <c r="E800" s="9">
        <f t="shared" si="975"/>
        <v>8.9418819560117546E-2</v>
      </c>
      <c r="F800" s="9">
        <f t="shared" si="975"/>
        <v>-5.6981523000263046E-2</v>
      </c>
      <c r="G800" s="9">
        <f t="shared" si="975"/>
        <v>0.2747138581017019</v>
      </c>
      <c r="H800" s="9">
        <f t="shared" si="975"/>
        <v>3.683117125277624E-2</v>
      </c>
      <c r="I800" s="9">
        <f t="shared" si="975"/>
        <v>9.9766569985774822E-2</v>
      </c>
      <c r="J800" s="9">
        <f t="shared" si="975"/>
        <v>3.3368021287900396E-2</v>
      </c>
      <c r="K800" s="9">
        <f t="shared" si="975"/>
        <v>8.3581344644998223E-2</v>
      </c>
      <c r="L800" s="9">
        <f t="shared" si="975"/>
        <v>8.662372282993025E-2</v>
      </c>
      <c r="M800" s="9">
        <f t="shared" si="975"/>
        <v>-3.5904084869827546E-2</v>
      </c>
      <c r="N800" s="9">
        <f t="shared" si="975"/>
        <v>0.10242562409714928</v>
      </c>
      <c r="O800" s="9">
        <f t="shared" si="975"/>
        <v>8.0081880510981085E-2</v>
      </c>
      <c r="P800" s="9">
        <f t="shared" si="975"/>
        <v>-3.9623675245460399E-2</v>
      </c>
      <c r="Q800" s="9">
        <f t="shared" si="975"/>
        <v>-8.9534636479510654E-2</v>
      </c>
      <c r="R800" s="9">
        <f t="shared" si="975"/>
        <v>-6.0664119509897363E-2</v>
      </c>
      <c r="S800" s="9">
        <f t="shared" si="975"/>
        <v>-0.22106096573421563</v>
      </c>
      <c r="T800" s="17">
        <f t="shared" si="975"/>
        <v>5.9996286716801794E-2</v>
      </c>
      <c r="V800" s="20">
        <v>42767</v>
      </c>
      <c r="W800" s="9">
        <f t="shared" ref="W800:AN800" si="976">+W581/W569-1</f>
        <v>2.900191210973535E-2</v>
      </c>
      <c r="X800" s="9">
        <f t="shared" si="976"/>
        <v>0.14001792646896982</v>
      </c>
      <c r="Y800" s="9">
        <f t="shared" si="976"/>
        <v>7.4797048589902104E-2</v>
      </c>
      <c r="Z800" s="9">
        <f t="shared" si="976"/>
        <v>-5.5522197931571315E-2</v>
      </c>
      <c r="AA800" s="9">
        <f t="shared" si="976"/>
        <v>0.37004838268672535</v>
      </c>
      <c r="AB800" s="9">
        <f t="shared" si="976"/>
        <v>4.2239017028483872E-2</v>
      </c>
      <c r="AC800" s="9">
        <f t="shared" si="976"/>
        <v>6.0166003308649296E-2</v>
      </c>
      <c r="AD800" s="9">
        <f t="shared" si="976"/>
        <v>5.0275292683273243E-2</v>
      </c>
      <c r="AE800" s="9">
        <f t="shared" si="976"/>
        <v>7.5002840519538205E-2</v>
      </c>
      <c r="AF800" s="9">
        <f t="shared" si="976"/>
        <v>7.1841466966829026E-2</v>
      </c>
      <c r="AG800" s="9">
        <f t="shared" si="976"/>
        <v>-3.001162529143786E-2</v>
      </c>
      <c r="AH800" s="9">
        <f t="shared" si="976"/>
        <v>6.8073750010101852E-2</v>
      </c>
      <c r="AI800" s="9">
        <f t="shared" si="976"/>
        <v>8.3126548128933164E-2</v>
      </c>
      <c r="AJ800" s="9">
        <f t="shared" si="976"/>
        <v>-1.9966276032108654E-2</v>
      </c>
      <c r="AK800" s="9">
        <f t="shared" si="976"/>
        <v>-0.10610291637944502</v>
      </c>
      <c r="AL800" s="9">
        <f t="shared" si="976"/>
        <v>-5.2316460135001241E-3</v>
      </c>
      <c r="AM800" s="9">
        <f t="shared" si="976"/>
        <v>-0.24122116598964805</v>
      </c>
      <c r="AN800" s="17">
        <f t="shared" si="976"/>
        <v>6.0985995327579978E-2</v>
      </c>
      <c r="AP800" s="20">
        <v>42767</v>
      </c>
      <c r="AQ800" s="9">
        <f t="shared" ref="AQ800:BH800" si="977">+AQ581/AQ569-1</f>
        <v>-5.8028048233633611E-2</v>
      </c>
      <c r="AR800" s="9">
        <f t="shared" si="977"/>
        <v>0.34805770612548548</v>
      </c>
      <c r="AS800" s="9">
        <f t="shared" si="977"/>
        <v>5.971522648454175E-2</v>
      </c>
      <c r="AT800" s="9">
        <f t="shared" si="977"/>
        <v>-8.6918002414266171E-2</v>
      </c>
      <c r="AU800" s="9">
        <f t="shared" si="977"/>
        <v>8.9449461985046552E-2</v>
      </c>
      <c r="AV800" s="9">
        <f t="shared" si="977"/>
        <v>6.936342318704547E-3</v>
      </c>
      <c r="AW800" s="9">
        <f t="shared" si="977"/>
        <v>0.16449345246039249</v>
      </c>
      <c r="AX800" s="9">
        <f t="shared" si="977"/>
        <v>8.7886528436684763E-3</v>
      </c>
      <c r="AY800" s="9">
        <f t="shared" si="977"/>
        <v>9.3219055648313676E-2</v>
      </c>
      <c r="AZ800" s="9">
        <f t="shared" si="977"/>
        <v>0.12678887512738046</v>
      </c>
      <c r="BA800" s="9">
        <f t="shared" si="977"/>
        <v>-6.6041261095432846E-2</v>
      </c>
      <c r="BB800" s="9">
        <f t="shared" si="977"/>
        <v>0.17130413445650094</v>
      </c>
      <c r="BC800" s="9">
        <f t="shared" si="977"/>
        <v>3.9740505355428946E-2</v>
      </c>
      <c r="BD800" s="9">
        <f t="shared" si="977"/>
        <v>-6.542228592909205E-2</v>
      </c>
      <c r="BE800" s="9">
        <f t="shared" si="977"/>
        <v>-9.4560339109724278E-2</v>
      </c>
      <c r="BF800" s="9">
        <f t="shared" si="977"/>
        <v>-0.3301632570812687</v>
      </c>
      <c r="BG800" s="9">
        <f t="shared" si="977"/>
        <v>6.6166277377535554E-2</v>
      </c>
      <c r="BH800" s="17">
        <f t="shared" si="977"/>
        <v>4.5387463580216059E-2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4.4646208886458316E-2</v>
      </c>
      <c r="D801" s="8">
        <f t="shared" si="978"/>
        <v>0.10635129446375791</v>
      </c>
      <c r="E801" s="8">
        <f t="shared" si="978"/>
        <v>-7.0703794713764423E-2</v>
      </c>
      <c r="F801" s="8">
        <f t="shared" si="978"/>
        <v>-2.640012565845673E-2</v>
      </c>
      <c r="G801" s="8">
        <f t="shared" si="978"/>
        <v>4.5843779821533204E-2</v>
      </c>
      <c r="H801" s="8">
        <f t="shared" si="978"/>
        <v>-1.8767597092983035E-2</v>
      </c>
      <c r="I801" s="8">
        <f t="shared" si="978"/>
        <v>0.21310078140346556</v>
      </c>
      <c r="J801" s="8">
        <f t="shared" si="978"/>
        <v>-0.28124730728214486</v>
      </c>
      <c r="K801" s="8">
        <f t="shared" si="978"/>
        <v>0.10047797126009428</v>
      </c>
      <c r="L801" s="8">
        <f t="shared" si="978"/>
        <v>2.2028651845234171E-2</v>
      </c>
      <c r="M801" s="8">
        <f t="shared" si="978"/>
        <v>-5.1070469511640404E-2</v>
      </c>
      <c r="N801" s="8">
        <f t="shared" si="978"/>
        <v>5.0980698604841113E-2</v>
      </c>
      <c r="O801" s="8">
        <f t="shared" si="978"/>
        <v>5.6626035377064232E-2</v>
      </c>
      <c r="P801" s="8">
        <f t="shared" si="978"/>
        <v>9.2242352643873593E-2</v>
      </c>
      <c r="Q801" s="8">
        <f t="shared" si="978"/>
        <v>5.461146385329485E-2</v>
      </c>
      <c r="R801" s="8">
        <f t="shared" si="978"/>
        <v>1.0330989435616722E-2</v>
      </c>
      <c r="S801" s="8">
        <f t="shared" si="978"/>
        <v>-0.12143599319409348</v>
      </c>
      <c r="T801" s="16">
        <f t="shared" si="978"/>
        <v>4.0664295916831739E-2</v>
      </c>
      <c r="V801" s="21">
        <v>42795</v>
      </c>
      <c r="W801" s="8">
        <f t="shared" ref="W801:AN801" si="979">+W582/W570-1</f>
        <v>2.1023013112358102E-2</v>
      </c>
      <c r="X801" s="8">
        <f t="shared" si="979"/>
        <v>9.662742152705972E-2</v>
      </c>
      <c r="Y801" s="8">
        <f t="shared" si="979"/>
        <v>-8.6146508737249716E-2</v>
      </c>
      <c r="Z801" s="8">
        <f t="shared" si="979"/>
        <v>-2.1538329841299331E-2</v>
      </c>
      <c r="AA801" s="8">
        <f t="shared" si="979"/>
        <v>5.5768038335338499E-2</v>
      </c>
      <c r="AB801" s="8">
        <f t="shared" si="979"/>
        <v>-7.1863186842533233E-2</v>
      </c>
      <c r="AC801" s="8">
        <f t="shared" si="979"/>
        <v>0.2430359937641815</v>
      </c>
      <c r="AD801" s="8">
        <f t="shared" si="979"/>
        <v>-0.10996771496099778</v>
      </c>
      <c r="AE801" s="8">
        <f t="shared" si="979"/>
        <v>9.9254234658656237E-2</v>
      </c>
      <c r="AF801" s="8">
        <f t="shared" si="979"/>
        <v>1.252455878813552E-2</v>
      </c>
      <c r="AG801" s="8">
        <f t="shared" si="979"/>
        <v>-6.5869327373425213E-2</v>
      </c>
      <c r="AH801" s="8">
        <f t="shared" si="979"/>
        <v>2.6688798923057089E-2</v>
      </c>
      <c r="AI801" s="8">
        <f t="shared" si="979"/>
        <v>8.6908426602512412E-2</v>
      </c>
      <c r="AJ801" s="8">
        <f t="shared" si="979"/>
        <v>1.8737839150404056E-2</v>
      </c>
      <c r="AK801" s="8">
        <f t="shared" si="979"/>
        <v>4.3924199052047364E-2</v>
      </c>
      <c r="AL801" s="8">
        <f t="shared" si="979"/>
        <v>3.4531365414108839E-2</v>
      </c>
      <c r="AM801" s="8">
        <f t="shared" si="979"/>
        <v>-6.2494355555276604E-2</v>
      </c>
      <c r="AN801" s="16">
        <f t="shared" si="979"/>
        <v>4.743695271525894E-2</v>
      </c>
      <c r="AP801" s="21">
        <v>42795</v>
      </c>
      <c r="AQ801" s="8">
        <f t="shared" ref="AQ801:BH801" si="980">+AQ582/AQ570-1</f>
        <v>6.5238966964586753E-2</v>
      </c>
      <c r="AR801" s="8">
        <f t="shared" si="980"/>
        <v>6.0640493196411294E-2</v>
      </c>
      <c r="AS801" s="8">
        <f t="shared" si="980"/>
        <v>7.669878245176065E-3</v>
      </c>
      <c r="AT801" s="8">
        <f t="shared" si="980"/>
        <v>-3.4930750415796408E-2</v>
      </c>
      <c r="AU801" s="8">
        <f t="shared" si="980"/>
        <v>2.727555760685485E-2</v>
      </c>
      <c r="AV801" s="8">
        <f t="shared" si="980"/>
        <v>9.2520383616089052E-2</v>
      </c>
      <c r="AW801" s="8">
        <f t="shared" si="980"/>
        <v>9.7240076367235861E-2</v>
      </c>
      <c r="AX801" s="8">
        <f t="shared" si="980"/>
        <v>-0.41897286262581157</v>
      </c>
      <c r="AY801" s="8">
        <f t="shared" si="980"/>
        <v>5.1808416791261136E-2</v>
      </c>
      <c r="AZ801" s="8">
        <f t="shared" si="980"/>
        <v>4.4290330589988214E-2</v>
      </c>
      <c r="BA801" s="8">
        <f t="shared" si="980"/>
        <v>-4.1995199966693209E-2</v>
      </c>
      <c r="BB801" s="8">
        <f t="shared" si="980"/>
        <v>6.5459302555253229E-2</v>
      </c>
      <c r="BC801" s="8">
        <f t="shared" si="980"/>
        <v>-8.735115024903406E-2</v>
      </c>
      <c r="BD801" s="8">
        <f t="shared" si="980"/>
        <v>0.20689590328403162</v>
      </c>
      <c r="BE801" s="8">
        <f t="shared" si="980"/>
        <v>0.10301604382382457</v>
      </c>
      <c r="BF801" s="8">
        <f t="shared" si="980"/>
        <v>-0.20137615443320012</v>
      </c>
      <c r="BG801" s="8">
        <f t="shared" si="980"/>
        <v>-0.42723012944477479</v>
      </c>
      <c r="BH801" s="16">
        <f t="shared" si="980"/>
        <v>-2.9404917168748268E-3</v>
      </c>
    </row>
    <row r="802" spans="2:60" ht="16.5" hidden="1" customHeight="1" x14ac:dyDescent="0.25">
      <c r="B802" s="20">
        <v>42826</v>
      </c>
      <c r="C802" s="9">
        <f t="shared" ref="C802:T802" si="981">+C583/C571-1</f>
        <v>6.8297802177923472E-2</v>
      </c>
      <c r="D802" s="9">
        <f t="shared" si="981"/>
        <v>0.12223571017869439</v>
      </c>
      <c r="E802" s="9">
        <f t="shared" si="981"/>
        <v>4.5694133089841937E-2</v>
      </c>
      <c r="F802" s="9">
        <f t="shared" si="981"/>
        <v>7.9700843279279621E-2</v>
      </c>
      <c r="G802" s="9">
        <f t="shared" si="981"/>
        <v>0.10273206151005931</v>
      </c>
      <c r="H802" s="9">
        <f t="shared" si="981"/>
        <v>-7.6592204326772606E-2</v>
      </c>
      <c r="I802" s="9">
        <f t="shared" si="981"/>
        <v>4.237366798902209E-2</v>
      </c>
      <c r="J802" s="9">
        <f t="shared" si="981"/>
        <v>4.8611033390951519E-2</v>
      </c>
      <c r="K802" s="9">
        <f t="shared" si="981"/>
        <v>0.10253443833043385</v>
      </c>
      <c r="L802" s="9">
        <f t="shared" si="981"/>
        <v>1.8288430540931211E-2</v>
      </c>
      <c r="M802" s="9">
        <f t="shared" si="981"/>
        <v>3.1129199889772252E-2</v>
      </c>
      <c r="N802" s="9">
        <f t="shared" si="981"/>
        <v>5.623821548514063E-2</v>
      </c>
      <c r="O802" s="9">
        <f t="shared" si="981"/>
        <v>9.7286304307404814E-2</v>
      </c>
      <c r="P802" s="9">
        <f t="shared" si="981"/>
        <v>-4.7240853607832589E-2</v>
      </c>
      <c r="Q802" s="9">
        <f t="shared" si="981"/>
        <v>9.9612287073044703E-2</v>
      </c>
      <c r="R802" s="9">
        <f t="shared" si="981"/>
        <v>6.83057908928979E-2</v>
      </c>
      <c r="S802" s="9">
        <f t="shared" si="981"/>
        <v>-9.1233163005978613E-2</v>
      </c>
      <c r="T802" s="17">
        <f t="shared" si="981"/>
        <v>8.2249423166159019E-2</v>
      </c>
      <c r="V802" s="20">
        <v>42826</v>
      </c>
      <c r="W802" s="9">
        <f t="shared" ref="W802:AN802" si="982">+W583/W571-1</f>
        <v>0.17991659155373352</v>
      </c>
      <c r="X802" s="9">
        <f t="shared" si="982"/>
        <v>8.4883185591385635E-2</v>
      </c>
      <c r="Y802" s="9">
        <f t="shared" si="982"/>
        <v>1.684451011550947E-2</v>
      </c>
      <c r="Z802" s="9">
        <f t="shared" si="982"/>
        <v>1.3926398027288123E-2</v>
      </c>
      <c r="AA802" s="9">
        <f t="shared" si="982"/>
        <v>9.4273032142217383E-2</v>
      </c>
      <c r="AB802" s="9">
        <f t="shared" si="982"/>
        <v>-0.14066590373129373</v>
      </c>
      <c r="AC802" s="9">
        <f t="shared" si="982"/>
        <v>6.9282300919305539E-2</v>
      </c>
      <c r="AD802" s="9">
        <f t="shared" si="982"/>
        <v>-3.2926830610400248E-3</v>
      </c>
      <c r="AE802" s="9">
        <f t="shared" si="982"/>
        <v>9.915956409226645E-2</v>
      </c>
      <c r="AF802" s="9">
        <f t="shared" si="982"/>
        <v>1.8694397334187318E-2</v>
      </c>
      <c r="AG802" s="9">
        <f t="shared" si="982"/>
        <v>-6.6717259991000422E-4</v>
      </c>
      <c r="AH802" s="9">
        <f t="shared" si="982"/>
        <v>7.7001022463758506E-2</v>
      </c>
      <c r="AI802" s="9">
        <f t="shared" si="982"/>
        <v>9.500936462570575E-2</v>
      </c>
      <c r="AJ802" s="9">
        <f t="shared" si="982"/>
        <v>-3.4011635308929145E-2</v>
      </c>
      <c r="AK802" s="9">
        <f t="shared" si="982"/>
        <v>0.17399892980645792</v>
      </c>
      <c r="AL802" s="9">
        <f t="shared" si="982"/>
        <v>4.0632406020542744E-2</v>
      </c>
      <c r="AM802" s="9">
        <f t="shared" si="982"/>
        <v>-1.9880823408710224E-2</v>
      </c>
      <c r="AN802" s="17">
        <f t="shared" si="982"/>
        <v>9.2349486829290228E-2</v>
      </c>
      <c r="AP802" s="20">
        <v>42826</v>
      </c>
      <c r="AQ802" s="9">
        <f t="shared" ref="AQ802:BH802" si="983">+AQ583/AQ571-1</f>
        <v>-0.13511932229712742</v>
      </c>
      <c r="AR802" s="9">
        <f t="shared" si="983"/>
        <v>3.2839199527478824E-2</v>
      </c>
      <c r="AS802" s="9">
        <f t="shared" si="983"/>
        <v>0.1268766880866794</v>
      </c>
      <c r="AT802" s="9">
        <f t="shared" si="983"/>
        <v>0.16718469145028214</v>
      </c>
      <c r="AU802" s="9">
        <f t="shared" si="983"/>
        <v>0.11825723701365232</v>
      </c>
      <c r="AV802" s="9">
        <f t="shared" si="983"/>
        <v>7.738252604912299E-2</v>
      </c>
      <c r="AW802" s="9">
        <f t="shared" si="983"/>
        <v>5.2304372280711053E-2</v>
      </c>
      <c r="AX802" s="9">
        <f t="shared" si="983"/>
        <v>0.12761693201960922</v>
      </c>
      <c r="AY802" s="9">
        <f t="shared" si="983"/>
        <v>9.3824643530926011E-2</v>
      </c>
      <c r="AZ802" s="9">
        <f t="shared" si="983"/>
        <v>1.6932539606913988E-2</v>
      </c>
      <c r="BA802" s="9">
        <f t="shared" si="983"/>
        <v>3.4538099227679586E-2</v>
      </c>
      <c r="BB802" s="9">
        <f t="shared" si="983"/>
        <v>7.0055058511048207E-2</v>
      </c>
      <c r="BC802" s="9">
        <f t="shared" si="983"/>
        <v>5.9538279603356559E-2</v>
      </c>
      <c r="BD802" s="9">
        <f t="shared" si="983"/>
        <v>-6.6261602293355981E-2</v>
      </c>
      <c r="BE802" s="9">
        <f t="shared" si="983"/>
        <v>-0.11043854441768997</v>
      </c>
      <c r="BF802" s="9">
        <f t="shared" si="983"/>
        <v>0.44790492474564703</v>
      </c>
      <c r="BG802" s="9">
        <f t="shared" si="983"/>
        <v>-0.23349745003491984</v>
      </c>
      <c r="BH802" s="17">
        <f t="shared" si="983"/>
        <v>4.2202328475677398E-2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8.3078265976467947E-2</v>
      </c>
      <c r="D803" s="8">
        <f t="shared" si="984"/>
        <v>-6.5444725231617817E-2</v>
      </c>
      <c r="E803" s="8">
        <f t="shared" si="984"/>
        <v>-1.0638546004621441E-2</v>
      </c>
      <c r="F803" s="8">
        <f t="shared" si="984"/>
        <v>-8.5297930648583153E-2</v>
      </c>
      <c r="G803" s="8">
        <f t="shared" si="984"/>
        <v>-4.5655163334186177E-3</v>
      </c>
      <c r="H803" s="8">
        <f t="shared" si="984"/>
        <v>-7.9077979169786872E-2</v>
      </c>
      <c r="I803" s="8">
        <f t="shared" si="984"/>
        <v>-3.2459793769793688E-2</v>
      </c>
      <c r="J803" s="8">
        <f t="shared" si="984"/>
        <v>-7.1752335931940525E-3</v>
      </c>
      <c r="K803" s="8">
        <f t="shared" si="984"/>
        <v>8.8545796773622953E-2</v>
      </c>
      <c r="L803" s="8">
        <f t="shared" si="984"/>
        <v>-9.3508639919129832E-3</v>
      </c>
      <c r="M803" s="8">
        <f t="shared" si="984"/>
        <v>2.169995969192362E-2</v>
      </c>
      <c r="N803" s="8">
        <f t="shared" si="984"/>
        <v>-3.0427925139758782E-3</v>
      </c>
      <c r="O803" s="8">
        <f t="shared" si="984"/>
        <v>4.2720872897397344E-2</v>
      </c>
      <c r="P803" s="8">
        <f t="shared" si="984"/>
        <v>-2.2413209154894531E-3</v>
      </c>
      <c r="Q803" s="8">
        <f t="shared" si="984"/>
        <v>0.27921004395801607</v>
      </c>
      <c r="R803" s="8">
        <f t="shared" si="984"/>
        <v>2.1906620970217672E-2</v>
      </c>
      <c r="S803" s="8">
        <f t="shared" si="984"/>
        <v>-1.3698710390981361E-2</v>
      </c>
      <c r="T803" s="16">
        <f t="shared" si="984"/>
        <v>3.8010751604043103E-2</v>
      </c>
      <c r="V803" s="21">
        <v>42856</v>
      </c>
      <c r="W803" s="8">
        <f t="shared" ref="W803:AN803" si="985">+W584/W572-1</f>
        <v>0.10048237448960373</v>
      </c>
      <c r="X803" s="8">
        <f t="shared" si="985"/>
        <v>-3.2373028707302964E-2</v>
      </c>
      <c r="Y803" s="8">
        <f t="shared" si="985"/>
        <v>1.3429391372571819E-2</v>
      </c>
      <c r="Z803" s="8">
        <f t="shared" si="985"/>
        <v>1.3022514638866278E-2</v>
      </c>
      <c r="AA803" s="8">
        <f t="shared" si="985"/>
        <v>-3.5659267925771898E-2</v>
      </c>
      <c r="AB803" s="8">
        <f t="shared" si="985"/>
        <v>1.0007555087542919E-2</v>
      </c>
      <c r="AC803" s="8">
        <f t="shared" si="985"/>
        <v>-5.9129416906789301E-2</v>
      </c>
      <c r="AD803" s="8">
        <f t="shared" si="985"/>
        <v>1.7156002486061084E-2</v>
      </c>
      <c r="AE803" s="8">
        <f t="shared" si="985"/>
        <v>7.3511666273655019E-2</v>
      </c>
      <c r="AF803" s="8">
        <f t="shared" si="985"/>
        <v>-2.5130134021047912E-2</v>
      </c>
      <c r="AG803" s="8">
        <f t="shared" si="985"/>
        <v>1.9389730891604451E-2</v>
      </c>
      <c r="AH803" s="8">
        <f t="shared" si="985"/>
        <v>4.2436085368042997E-2</v>
      </c>
      <c r="AI803" s="8">
        <f t="shared" si="985"/>
        <v>6.5000447622573398E-2</v>
      </c>
      <c r="AJ803" s="8">
        <f t="shared" si="985"/>
        <v>-2.2139773687184228E-2</v>
      </c>
      <c r="AK803" s="8">
        <f t="shared" si="985"/>
        <v>0.16303522878994392</v>
      </c>
      <c r="AL803" s="8">
        <f t="shared" si="985"/>
        <v>3.7038696139781724E-3</v>
      </c>
      <c r="AM803" s="8">
        <f t="shared" si="985"/>
        <v>-3.2365926583729498E-2</v>
      </c>
      <c r="AN803" s="16">
        <f t="shared" si="985"/>
        <v>5.2634792661058638E-2</v>
      </c>
      <c r="AP803" s="21">
        <v>42856</v>
      </c>
      <c r="AQ803" s="8">
        <f t="shared" ref="AQ803:BH803" si="986">+AQ584/AQ572-1</f>
        <v>3.9373955976288677E-2</v>
      </c>
      <c r="AR803" s="8">
        <f t="shared" si="986"/>
        <v>-0.1723567805844749</v>
      </c>
      <c r="AS803" s="8">
        <f t="shared" si="986"/>
        <v>-0.12292647977484927</v>
      </c>
      <c r="AT803" s="8">
        <f t="shared" si="986"/>
        <v>-0.20901824519842427</v>
      </c>
      <c r="AU803" s="8">
        <f t="shared" si="986"/>
        <v>6.2290380446130555E-2</v>
      </c>
      <c r="AV803" s="8">
        <f t="shared" si="986"/>
        <v>-0.30108405162797403</v>
      </c>
      <c r="AW803" s="8">
        <f t="shared" si="986"/>
        <v>7.9127426164343539E-2</v>
      </c>
      <c r="AX803" s="8">
        <f t="shared" si="986"/>
        <v>-3.8190478579823051E-2</v>
      </c>
      <c r="AY803" s="8">
        <f t="shared" si="986"/>
        <v>0.11650362779086154</v>
      </c>
      <c r="AZ803" s="8">
        <f t="shared" si="986"/>
        <v>2.9027725613224531E-2</v>
      </c>
      <c r="BA803" s="8">
        <f t="shared" si="986"/>
        <v>-1.1052401786860289E-2</v>
      </c>
      <c r="BB803" s="8">
        <f t="shared" si="986"/>
        <v>8.8024658206113937E-3</v>
      </c>
      <c r="BC803" s="8">
        <f t="shared" si="986"/>
        <v>-0.13420540152135307</v>
      </c>
      <c r="BD803" s="8">
        <f t="shared" si="986"/>
        <v>3.191417770200955E-2</v>
      </c>
      <c r="BE803" s="8">
        <f t="shared" si="986"/>
        <v>0.40443424541978001</v>
      </c>
      <c r="BF803" s="8">
        <f t="shared" si="986"/>
        <v>0.12074823108882504</v>
      </c>
      <c r="BG803" s="8">
        <f t="shared" si="986"/>
        <v>0.42053716840255295</v>
      </c>
      <c r="BH803" s="16">
        <f t="shared" si="986"/>
        <v>-1.4598706712342202E-2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7.1295723975818071E-2</v>
      </c>
      <c r="D804" s="9">
        <f t="shared" si="987"/>
        <v>-4.2076590179267681E-2</v>
      </c>
      <c r="E804" s="9">
        <f t="shared" si="987"/>
        <v>3.8407642526016028E-2</v>
      </c>
      <c r="F804" s="9">
        <f t="shared" si="987"/>
        <v>5.4348141024913588E-3</v>
      </c>
      <c r="G804" s="9">
        <f t="shared" si="987"/>
        <v>0.1546535148494419</v>
      </c>
      <c r="H804" s="9">
        <f t="shared" si="987"/>
        <v>3.9694856494651543E-2</v>
      </c>
      <c r="I804" s="9">
        <f t="shared" si="987"/>
        <v>-2.1300559524760843E-2</v>
      </c>
      <c r="J804" s="9">
        <f t="shared" si="987"/>
        <v>0.28948171219546226</v>
      </c>
      <c r="K804" s="9">
        <f t="shared" si="987"/>
        <v>7.3223764634252175E-2</v>
      </c>
      <c r="L804" s="9">
        <f t="shared" si="987"/>
        <v>-6.3734408753646221E-3</v>
      </c>
      <c r="M804" s="9">
        <f t="shared" si="987"/>
        <v>4.5907112360197067E-2</v>
      </c>
      <c r="N804" s="9">
        <f t="shared" si="987"/>
        <v>3.8271351345883442E-2</v>
      </c>
      <c r="O804" s="9">
        <f t="shared" si="987"/>
        <v>4.7566055506144789E-2</v>
      </c>
      <c r="P804" s="9">
        <f t="shared" si="987"/>
        <v>-8.4706443070052151E-2</v>
      </c>
      <c r="Q804" s="9">
        <f t="shared" si="987"/>
        <v>0.1640267645410578</v>
      </c>
      <c r="R804" s="9">
        <f t="shared" si="987"/>
        <v>4.932025519952421E-2</v>
      </c>
      <c r="S804" s="9">
        <f t="shared" si="987"/>
        <v>0.26316399180024064</v>
      </c>
      <c r="T804" s="17">
        <f t="shared" si="987"/>
        <v>4.1807701686883414E-2</v>
      </c>
      <c r="V804" s="20">
        <v>42887</v>
      </c>
      <c r="W804" s="9">
        <f t="shared" ref="W804:AN804" si="988">+W585/W573-1</f>
        <v>9.239776820440615E-2</v>
      </c>
      <c r="X804" s="9">
        <f t="shared" si="988"/>
        <v>-7.8312043169191492E-2</v>
      </c>
      <c r="Y804" s="9">
        <f t="shared" si="988"/>
        <v>1.7792927570432493E-3</v>
      </c>
      <c r="Z804" s="9">
        <f t="shared" si="988"/>
        <v>7.2517934993950872E-2</v>
      </c>
      <c r="AA804" s="9">
        <f t="shared" si="988"/>
        <v>0.2197366570785475</v>
      </c>
      <c r="AB804" s="9">
        <f t="shared" si="988"/>
        <v>4.360990606350823E-2</v>
      </c>
      <c r="AC804" s="9">
        <f t="shared" si="988"/>
        <v>-4.1508064418818158E-2</v>
      </c>
      <c r="AD804" s="9">
        <f t="shared" si="988"/>
        <v>0.44407705890420313</v>
      </c>
      <c r="AE804" s="9">
        <f t="shared" si="988"/>
        <v>8.9326196313730177E-2</v>
      </c>
      <c r="AF804" s="9">
        <f t="shared" si="988"/>
        <v>-3.4238425913231452E-2</v>
      </c>
      <c r="AG804" s="9">
        <f t="shared" si="988"/>
        <v>4.1024072098384989E-2</v>
      </c>
      <c r="AH804" s="9">
        <f t="shared" si="988"/>
        <v>5.7206835339240092E-2</v>
      </c>
      <c r="AI804" s="9">
        <f t="shared" si="988"/>
        <v>5.6702811934093988E-2</v>
      </c>
      <c r="AJ804" s="9">
        <f t="shared" si="988"/>
        <v>-0.12602352379359094</v>
      </c>
      <c r="AK804" s="9">
        <f t="shared" si="988"/>
        <v>0.13208492747396727</v>
      </c>
      <c r="AL804" s="9">
        <f t="shared" si="988"/>
        <v>1.4615683717161598E-2</v>
      </c>
      <c r="AM804" s="9">
        <f t="shared" si="988"/>
        <v>0.29520062996592955</v>
      </c>
      <c r="AN804" s="17">
        <f t="shared" si="988"/>
        <v>4.7726060122411651E-2</v>
      </c>
      <c r="AP804" s="20">
        <v>42887</v>
      </c>
      <c r="AQ804" s="9">
        <f t="shared" ref="AQ804:BH804" si="989">+AQ585/AQ573-1</f>
        <v>1.5634473368656199E-2</v>
      </c>
      <c r="AR804" s="9">
        <f t="shared" si="989"/>
        <v>4.1366656127844736E-2</v>
      </c>
      <c r="AS804" s="9">
        <f t="shared" si="989"/>
        <v>0.1217165133037732</v>
      </c>
      <c r="AT804" s="9">
        <f t="shared" si="989"/>
        <v>-8.7715297259858271E-2</v>
      </c>
      <c r="AU804" s="9">
        <f t="shared" si="989"/>
        <v>6.3111121627199562E-3</v>
      </c>
      <c r="AV804" s="9">
        <f t="shared" si="989"/>
        <v>9.4987520549083326E-2</v>
      </c>
      <c r="AW804" s="9">
        <f t="shared" si="989"/>
        <v>4.546176270883362E-2</v>
      </c>
      <c r="AX804" s="9">
        <f t="shared" si="989"/>
        <v>7.1130813989548569E-2</v>
      </c>
      <c r="AY804" s="9">
        <f t="shared" si="989"/>
        <v>4.3558774644083309E-2</v>
      </c>
      <c r="AZ804" s="9">
        <f t="shared" si="989"/>
        <v>5.9234097824028442E-2</v>
      </c>
      <c r="BA804" s="9">
        <f t="shared" si="989"/>
        <v>8.3149716818600172E-2</v>
      </c>
      <c r="BB804" s="9">
        <f t="shared" si="989"/>
        <v>-1.5807573296112043E-2</v>
      </c>
      <c r="BC804" s="9">
        <f t="shared" si="989"/>
        <v>-5.491413919712862E-3</v>
      </c>
      <c r="BD804" s="9">
        <f t="shared" si="989"/>
        <v>-2.2089936772500263E-2</v>
      </c>
      <c r="BE804" s="9">
        <f t="shared" si="989"/>
        <v>0.14762380080865767</v>
      </c>
      <c r="BF804" s="9">
        <f t="shared" si="989"/>
        <v>0.35960710399777818</v>
      </c>
      <c r="BG804" s="9">
        <f t="shared" si="989"/>
        <v>4.2852379292659171E-2</v>
      </c>
      <c r="BH804" s="17">
        <f t="shared" si="989"/>
        <v>1.2198405558039305E-2</v>
      </c>
    </row>
    <row r="805" spans="2:60" ht="16.5" hidden="1" customHeight="1" x14ac:dyDescent="0.25">
      <c r="B805" s="21">
        <v>42917</v>
      </c>
      <c r="C805" s="8">
        <f t="shared" ref="C805:T805" si="990">+C586/C574-1</f>
        <v>-3.0158451129011277E-2</v>
      </c>
      <c r="D805" s="8">
        <f t="shared" si="990"/>
        <v>-0.11133229699421343</v>
      </c>
      <c r="E805" s="8">
        <f t="shared" si="990"/>
        <v>0.11890809036978389</v>
      </c>
      <c r="F805" s="8">
        <f t="shared" si="990"/>
        <v>6.8713962242567872E-2</v>
      </c>
      <c r="G805" s="8">
        <f t="shared" si="990"/>
        <v>0.37629333242809615</v>
      </c>
      <c r="H805" s="8">
        <f t="shared" si="990"/>
        <v>3.2506436901952762E-2</v>
      </c>
      <c r="I805" s="8">
        <f t="shared" si="990"/>
        <v>4.4537756083518065E-2</v>
      </c>
      <c r="J805" s="8">
        <f t="shared" si="990"/>
        <v>4.6038243918571364E-2</v>
      </c>
      <c r="K805" s="8">
        <f t="shared" si="990"/>
        <v>0.10470120431017338</v>
      </c>
      <c r="L805" s="8">
        <f t="shared" si="990"/>
        <v>2.3787122254676385E-2</v>
      </c>
      <c r="M805" s="8">
        <f t="shared" si="990"/>
        <v>6.7795837757232524E-2</v>
      </c>
      <c r="N805" s="8">
        <f t="shared" si="990"/>
        <v>1.7693405409289653E-2</v>
      </c>
      <c r="O805" s="8">
        <f t="shared" si="990"/>
        <v>8.94589813206772E-2</v>
      </c>
      <c r="P805" s="8">
        <f t="shared" si="990"/>
        <v>0.11235280906876799</v>
      </c>
      <c r="Q805" s="8">
        <f t="shared" si="990"/>
        <v>1.247561435441269E-2</v>
      </c>
      <c r="R805" s="8">
        <f t="shared" si="990"/>
        <v>3.7992932194884421E-2</v>
      </c>
      <c r="S805" s="8">
        <f t="shared" si="990"/>
        <v>3.2088636432344941E-2</v>
      </c>
      <c r="T805" s="16">
        <f t="shared" si="990"/>
        <v>7.5001876635429454E-2</v>
      </c>
      <c r="V805" s="21">
        <v>42917</v>
      </c>
      <c r="W805" s="8">
        <f t="shared" ref="W805:AN805" si="991">+W586/W574-1</f>
        <v>4.6416807032878538E-2</v>
      </c>
      <c r="X805" s="8">
        <f t="shared" si="991"/>
        <v>-0.14585689191831419</v>
      </c>
      <c r="Y805" s="8">
        <f t="shared" si="991"/>
        <v>3.8058443458258484E-2</v>
      </c>
      <c r="Z805" s="8">
        <f t="shared" si="991"/>
        <v>4.5992067738740872E-2</v>
      </c>
      <c r="AA805" s="8">
        <f t="shared" si="991"/>
        <v>0.50373540691790208</v>
      </c>
      <c r="AB805" s="8">
        <f t="shared" si="991"/>
        <v>2.0038122326066832E-2</v>
      </c>
      <c r="AC805" s="8">
        <f t="shared" si="991"/>
        <v>7.5148219286680362E-3</v>
      </c>
      <c r="AD805" s="8">
        <f t="shared" si="991"/>
        <v>6.8815503587108751E-2</v>
      </c>
      <c r="AE805" s="8">
        <f t="shared" si="991"/>
        <v>5.3968596301196659E-2</v>
      </c>
      <c r="AF805" s="8">
        <f t="shared" si="991"/>
        <v>2.7563077552733573E-2</v>
      </c>
      <c r="AG805" s="8">
        <f t="shared" si="991"/>
        <v>-4.2022440742837341E-2</v>
      </c>
      <c r="AH805" s="8">
        <f t="shared" si="991"/>
        <v>4.8573787209484021E-2</v>
      </c>
      <c r="AI805" s="8">
        <f t="shared" si="991"/>
        <v>0.11618628268699061</v>
      </c>
      <c r="AJ805" s="8">
        <f t="shared" si="991"/>
        <v>8.2855803860057087E-2</v>
      </c>
      <c r="AK805" s="8">
        <f t="shared" si="991"/>
        <v>6.58725025801985E-2</v>
      </c>
      <c r="AL805" s="8">
        <f t="shared" si="991"/>
        <v>7.1769737155897184E-2</v>
      </c>
      <c r="AM805" s="8">
        <f t="shared" si="991"/>
        <v>4.4434637484584982E-3</v>
      </c>
      <c r="AN805" s="16">
        <f t="shared" si="991"/>
        <v>7.9360437660831229E-2</v>
      </c>
      <c r="AP805" s="21">
        <v>42917</v>
      </c>
      <c r="AQ805" s="8">
        <f t="shared" ref="AQ805:BH805" si="992">+AQ586/AQ574-1</f>
        <v>-0.15929465577096991</v>
      </c>
      <c r="AR805" s="8">
        <f t="shared" si="992"/>
        <v>-0.11035805114035768</v>
      </c>
      <c r="AS805" s="8">
        <f t="shared" si="992"/>
        <v>0.24889820372555627</v>
      </c>
      <c r="AT805" s="8">
        <f t="shared" si="992"/>
        <v>9.3864018265222837E-2</v>
      </c>
      <c r="AU805" s="8">
        <f t="shared" si="992"/>
        <v>0.14556032365333116</v>
      </c>
      <c r="AV805" s="8">
        <f t="shared" si="992"/>
        <v>6.845237168804319E-2</v>
      </c>
      <c r="AW805" s="8">
        <f t="shared" si="992"/>
        <v>0.12412580506335447</v>
      </c>
      <c r="AX805" s="8">
        <f t="shared" si="992"/>
        <v>-1.3234924723724117E-2</v>
      </c>
      <c r="AY805" s="8">
        <f t="shared" si="992"/>
        <v>0.20673200196979846</v>
      </c>
      <c r="AZ805" s="8">
        <f t="shared" si="992"/>
        <v>1.5156798157812457E-2</v>
      </c>
      <c r="BA805" s="8">
        <f t="shared" si="992"/>
        <v>0.20727356251639972</v>
      </c>
      <c r="BB805" s="8">
        <f t="shared" si="992"/>
        <v>1.6474607478942582E-2</v>
      </c>
      <c r="BC805" s="8">
        <f t="shared" si="992"/>
        <v>8.0738011342629479E-2</v>
      </c>
      <c r="BD805" s="8">
        <f t="shared" si="992"/>
        <v>0.15027416738647315</v>
      </c>
      <c r="BE805" s="8">
        <f t="shared" si="992"/>
        <v>-0.19012603486735269</v>
      </c>
      <c r="BF805" s="8">
        <f t="shared" si="992"/>
        <v>-0.36014048766802564</v>
      </c>
      <c r="BG805" s="8">
        <f t="shared" si="992"/>
        <v>-1.1723028356012355E-2</v>
      </c>
      <c r="BH805" s="16">
        <f t="shared" si="992"/>
        <v>5.1255554042162199E-2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7.7098915016754033E-2</v>
      </c>
      <c r="D806" s="9">
        <f t="shared" si="993"/>
        <v>-2.1733260074314753E-2</v>
      </c>
      <c r="E806" s="9">
        <f t="shared" si="993"/>
        <v>0.18433744227715398</v>
      </c>
      <c r="F806" s="9">
        <f t="shared" si="993"/>
        <v>6.6261111352101665E-2</v>
      </c>
      <c r="G806" s="9">
        <f t="shared" si="993"/>
        <v>0.13618290563817603</v>
      </c>
      <c r="H806" s="9">
        <f t="shared" si="993"/>
        <v>8.1442753001999435E-2</v>
      </c>
      <c r="I806" s="9">
        <f t="shared" si="993"/>
        <v>3.7616783168137768E-2</v>
      </c>
      <c r="J806" s="9">
        <f t="shared" si="993"/>
        <v>2.3094048275178913E-2</v>
      </c>
      <c r="K806" s="9">
        <f t="shared" si="993"/>
        <v>8.5880363626858358E-2</v>
      </c>
      <c r="L806" s="9">
        <f t="shared" si="993"/>
        <v>9.3650841044057298E-3</v>
      </c>
      <c r="M806" s="9">
        <f t="shared" si="993"/>
        <v>-6.0586455486580371E-2</v>
      </c>
      <c r="N806" s="9">
        <f t="shared" si="993"/>
        <v>-5.1064662444041287E-2</v>
      </c>
      <c r="O806" s="9">
        <f t="shared" si="993"/>
        <v>8.6817292381088818E-2</v>
      </c>
      <c r="P806" s="9">
        <f t="shared" si="993"/>
        <v>-3.3997212738979155E-2</v>
      </c>
      <c r="Q806" s="9">
        <f t="shared" si="993"/>
        <v>0.11241650895012567</v>
      </c>
      <c r="R806" s="9">
        <f t="shared" si="993"/>
        <v>1.6790125053089966E-2</v>
      </c>
      <c r="S806" s="9">
        <f t="shared" si="993"/>
        <v>9.7126922950315331E-2</v>
      </c>
      <c r="T806" s="17">
        <f t="shared" si="993"/>
        <v>5.9763312460179296E-2</v>
      </c>
      <c r="V806" s="20">
        <v>42948</v>
      </c>
      <c r="W806" s="9">
        <f t="shared" ref="W806:AN806" si="994">+W587/W575-1</f>
        <v>6.1833212218445066E-2</v>
      </c>
      <c r="X806" s="9">
        <f t="shared" si="994"/>
        <v>9.8065336547032977E-3</v>
      </c>
      <c r="Y806" s="9">
        <f t="shared" si="994"/>
        <v>3.4179478742343505E-2</v>
      </c>
      <c r="Z806" s="9">
        <f t="shared" si="994"/>
        <v>6.497239573284519E-3</v>
      </c>
      <c r="AA806" s="9">
        <f t="shared" si="994"/>
        <v>0.13121525233649245</v>
      </c>
      <c r="AB806" s="9">
        <f t="shared" si="994"/>
        <v>-2.0737034627886786E-3</v>
      </c>
      <c r="AC806" s="9">
        <f t="shared" si="994"/>
        <v>1.9354050729642358E-2</v>
      </c>
      <c r="AD806" s="9">
        <f t="shared" si="994"/>
        <v>-4.2392062509337802E-2</v>
      </c>
      <c r="AE806" s="9">
        <f t="shared" si="994"/>
        <v>0.1166318235712942</v>
      </c>
      <c r="AF806" s="9">
        <f t="shared" si="994"/>
        <v>-5.7160445131922422E-2</v>
      </c>
      <c r="AG806" s="9">
        <f t="shared" si="994"/>
        <v>-4.8728466310364427E-2</v>
      </c>
      <c r="AH806" s="9">
        <f t="shared" si="994"/>
        <v>-4.089214630798832E-2</v>
      </c>
      <c r="AI806" s="9">
        <f t="shared" si="994"/>
        <v>8.4662003252800933E-2</v>
      </c>
      <c r="AJ806" s="9">
        <f t="shared" si="994"/>
        <v>-1.589722004850469E-2</v>
      </c>
      <c r="AK806" s="9">
        <f t="shared" si="994"/>
        <v>0.16485773427662687</v>
      </c>
      <c r="AL806" s="9">
        <f t="shared" si="994"/>
        <v>9.8975552132924971E-3</v>
      </c>
      <c r="AM806" s="9">
        <f t="shared" si="994"/>
        <v>9.9641763786932014E-2</v>
      </c>
      <c r="AN806" s="17">
        <f t="shared" si="994"/>
        <v>3.9816939184818656E-2</v>
      </c>
      <c r="AP806" s="20">
        <v>42948</v>
      </c>
      <c r="AQ806" s="9">
        <f t="shared" ref="AQ806:BH806" si="995">+AQ587/AQ575-1</f>
        <v>9.8388848856981292E-2</v>
      </c>
      <c r="AR806" s="9">
        <f t="shared" si="995"/>
        <v>-0.13647252723257763</v>
      </c>
      <c r="AS806" s="9">
        <f t="shared" si="995"/>
        <v>0.4931498684361233</v>
      </c>
      <c r="AT806" s="9">
        <f t="shared" si="995"/>
        <v>0.19974306767840999</v>
      </c>
      <c r="AU806" s="9">
        <f t="shared" si="995"/>
        <v>0.14968120889000569</v>
      </c>
      <c r="AV806" s="9">
        <f t="shared" si="995"/>
        <v>0.36360851960992369</v>
      </c>
      <c r="AW806" s="9">
        <f t="shared" si="995"/>
        <v>5.9017030084140387E-2</v>
      </c>
      <c r="AX806" s="9">
        <f t="shared" si="995"/>
        <v>7.5995312739342458E-2</v>
      </c>
      <c r="AY806" s="9">
        <f t="shared" si="995"/>
        <v>8.2531846774074102E-2</v>
      </c>
      <c r="AZ806" s="9">
        <f t="shared" si="995"/>
        <v>0.16094442959929345</v>
      </c>
      <c r="BA806" s="9">
        <f t="shared" si="995"/>
        <v>-2.3379250792838646E-2</v>
      </c>
      <c r="BB806" s="9">
        <f t="shared" si="995"/>
        <v>-5.9331187197489199E-2</v>
      </c>
      <c r="BC806" s="9">
        <f t="shared" si="995"/>
        <v>0.14284847424682123</v>
      </c>
      <c r="BD806" s="9">
        <f t="shared" si="995"/>
        <v>-6.3073792458727906E-2</v>
      </c>
      <c r="BE806" s="9">
        <f t="shared" si="995"/>
        <v>-5.7314600045462738E-3</v>
      </c>
      <c r="BF806" s="9">
        <f t="shared" si="995"/>
        <v>9.9970928379887747E-2</v>
      </c>
      <c r="BG806" s="9">
        <f t="shared" si="995"/>
        <v>0.11724882644225065</v>
      </c>
      <c r="BH806" s="17">
        <f t="shared" si="995"/>
        <v>0.11099317820533439</v>
      </c>
    </row>
    <row r="807" spans="2:60" ht="16.5" hidden="1" customHeight="1" x14ac:dyDescent="0.25">
      <c r="B807" s="21">
        <v>42979</v>
      </c>
      <c r="C807" s="8">
        <f t="shared" ref="C807:T807" si="996">+C588/C576-1</f>
        <v>5.8700822749187864E-2</v>
      </c>
      <c r="D807" s="8">
        <f t="shared" si="996"/>
        <v>0.11641517644933996</v>
      </c>
      <c r="E807" s="8">
        <f t="shared" si="996"/>
        <v>-3.1023275204558831E-2</v>
      </c>
      <c r="F807" s="8">
        <f t="shared" si="996"/>
        <v>0.17990062411949115</v>
      </c>
      <c r="G807" s="8">
        <f t="shared" si="996"/>
        <v>4.5530822292998652E-2</v>
      </c>
      <c r="H807" s="8">
        <f t="shared" si="996"/>
        <v>-2.9877489524692602E-2</v>
      </c>
      <c r="I807" s="8">
        <f t="shared" si="996"/>
        <v>2.861358706422279E-2</v>
      </c>
      <c r="J807" s="8">
        <f t="shared" si="996"/>
        <v>-3.3392380513088127E-2</v>
      </c>
      <c r="K807" s="8">
        <f t="shared" si="996"/>
        <v>0.11422160172187601</v>
      </c>
      <c r="L807" s="8">
        <f t="shared" si="996"/>
        <v>-2.2578484319150105E-3</v>
      </c>
      <c r="M807" s="8">
        <f t="shared" si="996"/>
        <v>0.15977210186533086</v>
      </c>
      <c r="N807" s="8">
        <f t="shared" si="996"/>
        <v>-1.6384797588759215E-2</v>
      </c>
      <c r="O807" s="8">
        <f t="shared" si="996"/>
        <v>0.12006059205535369</v>
      </c>
      <c r="P807" s="8">
        <f t="shared" si="996"/>
        <v>-5.8087481243389583E-3</v>
      </c>
      <c r="Q807" s="8">
        <f t="shared" si="996"/>
        <v>-1.9528863837380839E-2</v>
      </c>
      <c r="R807" s="8">
        <f t="shared" si="996"/>
        <v>-2.8865891407725552E-4</v>
      </c>
      <c r="S807" s="8">
        <f t="shared" si="996"/>
        <v>-8.8431010951784628E-2</v>
      </c>
      <c r="T807" s="16">
        <f t="shared" si="996"/>
        <v>7.192011056126546E-2</v>
      </c>
      <c r="V807" s="21">
        <v>42979</v>
      </c>
      <c r="W807" s="8">
        <f t="shared" ref="W807:AN807" si="997">+W588/W576-1</f>
        <v>6.8899085273625982E-3</v>
      </c>
      <c r="X807" s="8">
        <f t="shared" si="997"/>
        <v>0.10086458096003725</v>
      </c>
      <c r="Y807" s="8">
        <f t="shared" si="997"/>
        <v>-4.2908012612106194E-3</v>
      </c>
      <c r="Z807" s="8">
        <f t="shared" si="997"/>
        <v>0.10606192103457213</v>
      </c>
      <c r="AA807" s="8">
        <f t="shared" si="997"/>
        <v>-8.408917886538303E-3</v>
      </c>
      <c r="AB807" s="8">
        <f t="shared" si="997"/>
        <v>-2.3790150594934056E-2</v>
      </c>
      <c r="AC807" s="8">
        <f t="shared" si="997"/>
        <v>1.4682493772324001E-2</v>
      </c>
      <c r="AD807" s="8">
        <f t="shared" si="997"/>
        <v>-2.455426011702011E-2</v>
      </c>
      <c r="AE807" s="8">
        <f t="shared" si="997"/>
        <v>0.14032231838088882</v>
      </c>
      <c r="AF807" s="8">
        <f t="shared" si="997"/>
        <v>1.6738339256691104E-2</v>
      </c>
      <c r="AG807" s="8">
        <f t="shared" si="997"/>
        <v>3.9367506003745278E-2</v>
      </c>
      <c r="AH807" s="8">
        <f t="shared" si="997"/>
        <v>-3.1657420596310493E-3</v>
      </c>
      <c r="AI807" s="8">
        <f t="shared" si="997"/>
        <v>0.15761424148685288</v>
      </c>
      <c r="AJ807" s="8">
        <f t="shared" si="997"/>
        <v>2.5048426374632893E-2</v>
      </c>
      <c r="AK807" s="8">
        <f t="shared" si="997"/>
        <v>-4.7644563255688444E-2</v>
      </c>
      <c r="AL807" s="8">
        <f t="shared" si="997"/>
        <v>4.6909998681727849E-3</v>
      </c>
      <c r="AM807" s="8">
        <f t="shared" si="997"/>
        <v>-8.8723496957250014E-2</v>
      </c>
      <c r="AN807" s="16">
        <f t="shared" si="997"/>
        <v>7.356248448067193E-2</v>
      </c>
      <c r="AP807" s="21">
        <v>42979</v>
      </c>
      <c r="AQ807" s="8">
        <f t="shared" ref="AQ807:BH807" si="998">+AQ588/AQ576-1</f>
        <v>0.17277779168311946</v>
      </c>
      <c r="AR807" s="8">
        <f t="shared" si="998"/>
        <v>0.20539174908681734</v>
      </c>
      <c r="AS807" s="8">
        <f t="shared" si="998"/>
        <v>-0.10223667450412988</v>
      </c>
      <c r="AT807" s="8">
        <f t="shared" si="998"/>
        <v>0.32800420182025936</v>
      </c>
      <c r="AU807" s="8">
        <f t="shared" si="998"/>
        <v>0.14229229316246927</v>
      </c>
      <c r="AV807" s="8">
        <f t="shared" si="998"/>
        <v>-5.676821791069353E-2</v>
      </c>
      <c r="AW807" s="8">
        <f t="shared" si="998"/>
        <v>5.6674457387947186E-2</v>
      </c>
      <c r="AX807" s="8">
        <f t="shared" si="998"/>
        <v>1.2065194465582518E-2</v>
      </c>
      <c r="AY807" s="8">
        <f t="shared" si="998"/>
        <v>8.1304177439677439E-2</v>
      </c>
      <c r="AZ807" s="8">
        <f t="shared" si="998"/>
        <v>-3.9915477711595648E-2</v>
      </c>
      <c r="BA807" s="8">
        <f t="shared" si="998"/>
        <v>0.38717765765004586</v>
      </c>
      <c r="BB807" s="8">
        <f t="shared" si="998"/>
        <v>-4.9005356944740286E-2</v>
      </c>
      <c r="BC807" s="8">
        <f t="shared" si="998"/>
        <v>4.4163997992196613E-2</v>
      </c>
      <c r="BD807" s="8">
        <f t="shared" si="998"/>
        <v>-4.0263006780167476E-2</v>
      </c>
      <c r="BE807" s="8">
        <f t="shared" si="998"/>
        <v>2.5427730832584761E-2</v>
      </c>
      <c r="BF807" s="8">
        <f t="shared" si="998"/>
        <v>-9.6489220220606908E-3</v>
      </c>
      <c r="BG807" s="8">
        <f t="shared" si="998"/>
        <v>-3.301879422540055E-2</v>
      </c>
      <c r="BH807" s="16">
        <f t="shared" si="998"/>
        <v>8.0324246416455081E-2</v>
      </c>
    </row>
    <row r="808" spans="2:60" ht="16.5" hidden="1" customHeight="1" x14ac:dyDescent="0.25">
      <c r="B808" s="20">
        <v>43009</v>
      </c>
      <c r="C808" s="9">
        <f t="shared" ref="C808:T808" si="999">+C589/C577-1</f>
        <v>-2.0490855584578305E-2</v>
      </c>
      <c r="D808" s="9">
        <f t="shared" si="999"/>
        <v>0.23546806023094757</v>
      </c>
      <c r="E808" s="9">
        <f t="shared" si="999"/>
        <v>-8.70876902951222E-2</v>
      </c>
      <c r="F808" s="9">
        <f t="shared" si="999"/>
        <v>6.4839389047572693E-2</v>
      </c>
      <c r="G808" s="9">
        <f t="shared" si="999"/>
        <v>-6.8289934373989225E-2</v>
      </c>
      <c r="H808" s="9">
        <f t="shared" si="999"/>
        <v>-2.3573051089508246E-2</v>
      </c>
      <c r="I808" s="9">
        <f t="shared" si="999"/>
        <v>4.3846124411878851E-2</v>
      </c>
      <c r="J808" s="9">
        <f t="shared" si="999"/>
        <v>3.9605725635266431E-2</v>
      </c>
      <c r="K808" s="9">
        <f t="shared" si="999"/>
        <v>5.7352609151558598E-2</v>
      </c>
      <c r="L808" s="9">
        <f t="shared" si="999"/>
        <v>-6.854203996966568E-4</v>
      </c>
      <c r="M808" s="9">
        <f t="shared" si="999"/>
        <v>-3.7128492642826361E-2</v>
      </c>
      <c r="N808" s="9">
        <f t="shared" si="999"/>
        <v>9.6921455182008565E-3</v>
      </c>
      <c r="O808" s="9">
        <f t="shared" si="999"/>
        <v>5.904549342267873E-2</v>
      </c>
      <c r="P808" s="9">
        <f t="shared" si="999"/>
        <v>-2.1327937288133425E-2</v>
      </c>
      <c r="Q808" s="9">
        <f t="shared" si="999"/>
        <v>1.5343746383473356E-2</v>
      </c>
      <c r="R808" s="9">
        <f t="shared" si="999"/>
        <v>5.0923969484556464E-2</v>
      </c>
      <c r="S808" s="9">
        <f t="shared" si="999"/>
        <v>8.1199458197236618E-2</v>
      </c>
      <c r="T808" s="17">
        <f t="shared" si="999"/>
        <v>2.2912422967295232E-2</v>
      </c>
      <c r="V808" s="20">
        <v>43009</v>
      </c>
      <c r="W808" s="9">
        <f t="shared" ref="W808:AN808" si="1000">+W589/W577-1</f>
        <v>2.4039174862859003E-2</v>
      </c>
      <c r="X808" s="9">
        <f t="shared" si="1000"/>
        <v>0.28334453205258781</v>
      </c>
      <c r="Y808" s="9">
        <f t="shared" si="1000"/>
        <v>-4.331900644761344E-2</v>
      </c>
      <c r="Z808" s="9">
        <f t="shared" si="1000"/>
        <v>0.1018294367138044</v>
      </c>
      <c r="AA808" s="9">
        <f t="shared" si="1000"/>
        <v>-0.12657944624439732</v>
      </c>
      <c r="AB808" s="9">
        <f t="shared" si="1000"/>
        <v>4.6273270649936027E-2</v>
      </c>
      <c r="AC808" s="9">
        <f t="shared" si="1000"/>
        <v>-1.0524885679910168E-2</v>
      </c>
      <c r="AD808" s="9">
        <f t="shared" si="1000"/>
        <v>-5.1268029328159881E-2</v>
      </c>
      <c r="AE808" s="9">
        <f t="shared" si="1000"/>
        <v>7.8270762222016677E-2</v>
      </c>
      <c r="AF808" s="9">
        <f t="shared" si="1000"/>
        <v>-4.5826503744178515E-3</v>
      </c>
      <c r="AG808" s="9">
        <f t="shared" si="1000"/>
        <v>7.3194436051573719E-2</v>
      </c>
      <c r="AH808" s="9">
        <f t="shared" si="1000"/>
        <v>8.2432598518853428E-2</v>
      </c>
      <c r="AI808" s="9">
        <f t="shared" si="1000"/>
        <v>4.7485193290903283E-2</v>
      </c>
      <c r="AJ808" s="9">
        <f t="shared" si="1000"/>
        <v>-2.0468398162596046E-2</v>
      </c>
      <c r="AK808" s="9">
        <f t="shared" si="1000"/>
        <v>3.0359922158193831E-2</v>
      </c>
      <c r="AL808" s="9">
        <f t="shared" si="1000"/>
        <v>3.1343473985404158E-2</v>
      </c>
      <c r="AM808" s="9">
        <f t="shared" si="1000"/>
        <v>0.11548288633204296</v>
      </c>
      <c r="AN808" s="17">
        <f t="shared" si="1000"/>
        <v>3.70543032006172E-2</v>
      </c>
      <c r="AP808" s="20">
        <v>43009</v>
      </c>
      <c r="AQ808" s="9">
        <f t="shared" ref="AQ808:BH808" si="1001">+AQ589/AQ577-1</f>
        <v>-9.2070234436398057E-2</v>
      </c>
      <c r="AR808" s="9">
        <f t="shared" si="1001"/>
        <v>-3.8259199889100648E-2</v>
      </c>
      <c r="AS808" s="9">
        <f t="shared" si="1001"/>
        <v>-0.17330099219252459</v>
      </c>
      <c r="AT808" s="9">
        <f t="shared" si="1001"/>
        <v>1.0726919389095313E-2</v>
      </c>
      <c r="AU808" s="9">
        <f t="shared" si="1001"/>
        <v>6.3679828466171928E-2</v>
      </c>
      <c r="AV808" s="9">
        <f t="shared" si="1001"/>
        <v>-0.23355340738852193</v>
      </c>
      <c r="AW808" s="9">
        <f t="shared" si="1001"/>
        <v>0.1210894997398364</v>
      </c>
      <c r="AX808" s="9">
        <f t="shared" si="1001"/>
        <v>0.13308916040368168</v>
      </c>
      <c r="AY808" s="9">
        <f t="shared" si="1001"/>
        <v>-2.806570911518147E-3</v>
      </c>
      <c r="AZ808" s="9">
        <f t="shared" si="1001"/>
        <v>8.247522255153239E-3</v>
      </c>
      <c r="BA808" s="9">
        <f t="shared" si="1001"/>
        <v>-9.3752802533186186E-2</v>
      </c>
      <c r="BB808" s="9">
        <f t="shared" si="1001"/>
        <v>-4.9921220555351309E-2</v>
      </c>
      <c r="BC808" s="9">
        <f t="shared" si="1001"/>
        <v>8.7598464480909577E-2</v>
      </c>
      <c r="BD808" s="9">
        <f t="shared" si="1001"/>
        <v>-1.8091921223165941E-2</v>
      </c>
      <c r="BE808" s="9">
        <f t="shared" si="1001"/>
        <v>-3.4139724179295894E-2</v>
      </c>
      <c r="BF808" s="9">
        <f t="shared" si="1001"/>
        <v>0.32797921877325176</v>
      </c>
      <c r="BG808" s="9">
        <f t="shared" si="1001"/>
        <v>-0.1769790331112735</v>
      </c>
      <c r="BH808" s="17">
        <f t="shared" si="1001"/>
        <v>-1.4066611504678139E-2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6.4272817506938917E-2</v>
      </c>
      <c r="D809" s="8">
        <f t="shared" si="1002"/>
        <v>6.0975134146112664E-2</v>
      </c>
      <c r="E809" s="8">
        <f t="shared" si="1002"/>
        <v>6.4797185037418492E-2</v>
      </c>
      <c r="F809" s="8">
        <f t="shared" si="1002"/>
        <v>0.12670801205092475</v>
      </c>
      <c r="G809" s="8">
        <f t="shared" si="1002"/>
        <v>7.331944836088633E-2</v>
      </c>
      <c r="H809" s="8">
        <f t="shared" si="1002"/>
        <v>1.2492837071283569E-2</v>
      </c>
      <c r="I809" s="8">
        <f t="shared" si="1002"/>
        <v>8.5707833719207205E-2</v>
      </c>
      <c r="J809" s="8">
        <f t="shared" si="1002"/>
        <v>-6.4502504691676399E-2</v>
      </c>
      <c r="K809" s="8">
        <f t="shared" si="1002"/>
        <v>4.7776318924169558E-2</v>
      </c>
      <c r="L809" s="8">
        <f t="shared" si="1002"/>
        <v>7.225326097838769E-2</v>
      </c>
      <c r="M809" s="8">
        <f t="shared" si="1002"/>
        <v>1.03061602212009E-2</v>
      </c>
      <c r="N809" s="8">
        <f t="shared" si="1002"/>
        <v>-1.1736099839620873E-2</v>
      </c>
      <c r="O809" s="8">
        <f t="shared" si="1002"/>
        <v>8.4027896909328437E-2</v>
      </c>
      <c r="P809" s="8">
        <f t="shared" si="1002"/>
        <v>-3.1270769236218188E-2</v>
      </c>
      <c r="Q809" s="8">
        <f t="shared" si="1002"/>
        <v>0.28642862150281534</v>
      </c>
      <c r="R809" s="8">
        <f t="shared" si="1002"/>
        <v>-6.8229195577549029E-2</v>
      </c>
      <c r="S809" s="8">
        <f t="shared" si="1002"/>
        <v>-9.7711249408142797E-2</v>
      </c>
      <c r="T809" s="16">
        <f t="shared" si="1002"/>
        <v>4.3376137774292722E-2</v>
      </c>
      <c r="V809" s="21">
        <v>43040</v>
      </c>
      <c r="W809" s="8">
        <f t="shared" ref="W809:AN809" si="1003">+W590/W578-1</f>
        <v>5.9933420033995599E-2</v>
      </c>
      <c r="X809" s="8">
        <f t="shared" si="1003"/>
        <v>4.4235986368841962E-2</v>
      </c>
      <c r="Y809" s="8">
        <f t="shared" si="1003"/>
        <v>6.1759059145710893E-2</v>
      </c>
      <c r="Z809" s="8">
        <f t="shared" si="1003"/>
        <v>0.11060229581324199</v>
      </c>
      <c r="AA809" s="8">
        <f t="shared" si="1003"/>
        <v>5.8781775838464778E-2</v>
      </c>
      <c r="AB809" s="8">
        <f t="shared" si="1003"/>
        <v>6.1122821435326546E-2</v>
      </c>
      <c r="AC809" s="8">
        <f t="shared" si="1003"/>
        <v>6.1210416496258357E-2</v>
      </c>
      <c r="AD809" s="8">
        <f t="shared" si="1003"/>
        <v>-0.17115349747406694</v>
      </c>
      <c r="AE809" s="8">
        <f t="shared" si="1003"/>
        <v>7.6578161611776219E-2</v>
      </c>
      <c r="AF809" s="8">
        <f t="shared" si="1003"/>
        <v>7.7530686912651525E-2</v>
      </c>
      <c r="AG809" s="8">
        <f t="shared" si="1003"/>
        <v>-5.6013918918834893E-2</v>
      </c>
      <c r="AH809" s="8">
        <f t="shared" si="1003"/>
        <v>-4.3917855079561585E-3</v>
      </c>
      <c r="AI809" s="8">
        <f t="shared" si="1003"/>
        <v>8.1019581469271351E-2</v>
      </c>
      <c r="AJ809" s="8">
        <f t="shared" si="1003"/>
        <v>-1.0501963669358405E-2</v>
      </c>
      <c r="AK809" s="8">
        <f t="shared" si="1003"/>
        <v>0.17938861871613532</v>
      </c>
      <c r="AL809" s="8">
        <f t="shared" si="1003"/>
        <v>4.0691202791013126E-2</v>
      </c>
      <c r="AM809" s="8">
        <f t="shared" si="1003"/>
        <v>-0.13281064862993042</v>
      </c>
      <c r="AN809" s="16">
        <f t="shared" si="1003"/>
        <v>4.4771569151814461E-2</v>
      </c>
      <c r="AP809" s="21">
        <v>43040</v>
      </c>
      <c r="AQ809" s="8">
        <f t="shared" ref="AQ809:BH809" si="1004">+AQ590/AQ578-1</f>
        <v>7.8458809991770906E-2</v>
      </c>
      <c r="AR809" s="8">
        <f t="shared" si="1004"/>
        <v>7.7897177676724771E-2</v>
      </c>
      <c r="AS809" s="8">
        <f t="shared" si="1004"/>
        <v>-5.2061268577059061E-2</v>
      </c>
      <c r="AT809" s="8">
        <f t="shared" si="1004"/>
        <v>0.1510279029036643</v>
      </c>
      <c r="AU809" s="8">
        <f t="shared" si="1004"/>
        <v>9.9754197424826829E-2</v>
      </c>
      <c r="AV809" s="8">
        <f t="shared" si="1004"/>
        <v>-0.11746587631526684</v>
      </c>
      <c r="AW809" s="8">
        <f t="shared" si="1004"/>
        <v>0.1228720384761901</v>
      </c>
      <c r="AX809" s="8">
        <f t="shared" si="1004"/>
        <v>8.9503233144382355E-2</v>
      </c>
      <c r="AY809" s="8">
        <f t="shared" si="1004"/>
        <v>-2.1728764719352478E-2</v>
      </c>
      <c r="AZ809" s="8">
        <f t="shared" si="1004"/>
        <v>6.1228675337817506E-2</v>
      </c>
      <c r="BA809" s="8">
        <f t="shared" si="1004"/>
        <v>0.13954379089425561</v>
      </c>
      <c r="BB809" s="8">
        <f t="shared" si="1004"/>
        <v>1.9882851860608675E-3</v>
      </c>
      <c r="BC809" s="8">
        <f t="shared" si="1004"/>
        <v>0.11739359484665068</v>
      </c>
      <c r="BD809" s="8">
        <f t="shared" si="1004"/>
        <v>-6.2111409851481114E-2</v>
      </c>
      <c r="BE809" s="8">
        <f t="shared" si="1004"/>
        <v>0.42162431540276479</v>
      </c>
      <c r="BF809" s="8">
        <f t="shared" si="1004"/>
        <v>-0.55553138812494263</v>
      </c>
      <c r="BG809" s="8">
        <f t="shared" si="1004"/>
        <v>1.1109963892899755E-2</v>
      </c>
      <c r="BH809" s="16">
        <f t="shared" si="1004"/>
        <v>3.7751971576061472E-2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3.5536238404649811E-2</v>
      </c>
      <c r="D810" s="9">
        <f t="shared" si="1005"/>
        <v>0.29705921916128686</v>
      </c>
      <c r="E810" s="9">
        <f t="shared" si="1005"/>
        <v>-9.4317504920493178E-2</v>
      </c>
      <c r="F810" s="9">
        <f t="shared" si="1005"/>
        <v>0.10054801044673822</v>
      </c>
      <c r="G810" s="9">
        <f t="shared" si="1005"/>
        <v>-0.14176235103426127</v>
      </c>
      <c r="H810" s="9">
        <f t="shared" si="1005"/>
        <v>5.1207958171874957E-2</v>
      </c>
      <c r="I810" s="9">
        <f t="shared" si="1005"/>
        <v>1.8970767384311804E-2</v>
      </c>
      <c r="J810" s="9">
        <f t="shared" si="1005"/>
        <v>9.4163798206545968E-2</v>
      </c>
      <c r="K810" s="9">
        <f t="shared" si="1005"/>
        <v>-9.0135441809318539E-2</v>
      </c>
      <c r="L810" s="9">
        <f t="shared" si="1005"/>
        <v>3.7807807699519191E-2</v>
      </c>
      <c r="M810" s="9">
        <f t="shared" si="1005"/>
        <v>-1.4397841483163032E-2</v>
      </c>
      <c r="N810" s="9">
        <f t="shared" si="1005"/>
        <v>-4.0477875057802981E-2</v>
      </c>
      <c r="O810" s="9">
        <f t="shared" si="1005"/>
        <v>0.10491235540627497</v>
      </c>
      <c r="P810" s="9">
        <f t="shared" si="1005"/>
        <v>-8.1741593865244377E-3</v>
      </c>
      <c r="Q810" s="9">
        <f t="shared" si="1005"/>
        <v>-2.6685002423011306E-2</v>
      </c>
      <c r="R810" s="9">
        <f t="shared" si="1005"/>
        <v>7.837487005112842E-2</v>
      </c>
      <c r="S810" s="9">
        <f t="shared" si="1005"/>
        <v>0.12301111198441861</v>
      </c>
      <c r="T810" s="17">
        <f t="shared" si="1005"/>
        <v>1.6860107106796862E-2</v>
      </c>
      <c r="V810" s="20">
        <v>43070</v>
      </c>
      <c r="W810" s="9">
        <f t="shared" ref="W810:AN810" si="1006">+W591/W579-1</f>
        <v>8.8180598333487126E-3</v>
      </c>
      <c r="X810" s="9">
        <f t="shared" si="1006"/>
        <v>0.3092231714434388</v>
      </c>
      <c r="Y810" s="9">
        <f t="shared" si="1006"/>
        <v>-0.1027843873869202</v>
      </c>
      <c r="Z810" s="9">
        <f t="shared" si="1006"/>
        <v>-1.9954950523261017E-3</v>
      </c>
      <c r="AA810" s="9">
        <f t="shared" si="1006"/>
        <v>-0.17932597852856524</v>
      </c>
      <c r="AB810" s="9">
        <f t="shared" si="1006"/>
        <v>3.869600855012223E-2</v>
      </c>
      <c r="AC810" s="9">
        <f t="shared" si="1006"/>
        <v>-1.7400800280777173E-2</v>
      </c>
      <c r="AD810" s="9">
        <f t="shared" si="1006"/>
        <v>3.5512460837436421E-2</v>
      </c>
      <c r="AE810" s="9">
        <f t="shared" si="1006"/>
        <v>-7.1529252744620186E-2</v>
      </c>
      <c r="AF810" s="9">
        <f t="shared" si="1006"/>
        <v>3.8982444324970666E-2</v>
      </c>
      <c r="AG810" s="9">
        <f t="shared" si="1006"/>
        <v>7.4772538215059914E-3</v>
      </c>
      <c r="AH810" s="9">
        <f t="shared" si="1006"/>
        <v>1.0510303165308654E-2</v>
      </c>
      <c r="AI810" s="9">
        <f t="shared" si="1006"/>
        <v>8.8021428546686487E-2</v>
      </c>
      <c r="AJ810" s="9">
        <f t="shared" si="1006"/>
        <v>1.3825654205207982E-2</v>
      </c>
      <c r="AK810" s="9">
        <f t="shared" si="1006"/>
        <v>4.9853911998498202E-2</v>
      </c>
      <c r="AL810" s="9">
        <f t="shared" si="1006"/>
        <v>7.1995813193805436E-2</v>
      </c>
      <c r="AM810" s="9">
        <f t="shared" si="1006"/>
        <v>0.15106337586709584</v>
      </c>
      <c r="AN810" s="17">
        <f t="shared" si="1006"/>
        <v>4.4669250026354579E-3</v>
      </c>
      <c r="AP810" s="20">
        <v>43070</v>
      </c>
      <c r="AQ810" s="9">
        <f t="shared" ref="AQ810:BH810" si="1007">+AQ591/AQ579-1</f>
        <v>7.866635157766555E-2</v>
      </c>
      <c r="AR810" s="9">
        <f t="shared" si="1007"/>
        <v>0.13595147863322654</v>
      </c>
      <c r="AS810" s="9">
        <f t="shared" si="1007"/>
        <v>-7.7512745604479516E-2</v>
      </c>
      <c r="AT810" s="9">
        <f t="shared" si="1007"/>
        <v>0.27039372412014795</v>
      </c>
      <c r="AU810" s="9">
        <f t="shared" si="1007"/>
        <v>-7.0311238906800022E-2</v>
      </c>
      <c r="AV810" s="9">
        <f t="shared" si="1007"/>
        <v>0.1670835451302779</v>
      </c>
      <c r="AW810" s="9">
        <f t="shared" si="1007"/>
        <v>9.5756457370533621E-2</v>
      </c>
      <c r="AX810" s="9">
        <f t="shared" si="1007"/>
        <v>0.1378705499628905</v>
      </c>
      <c r="AY810" s="9">
        <f t="shared" si="1007"/>
        <v>-0.10021662436491496</v>
      </c>
      <c r="AZ810" s="9">
        <f t="shared" si="1007"/>
        <v>3.5045077422774851E-2</v>
      </c>
      <c r="BA810" s="9">
        <f t="shared" si="1007"/>
        <v>1.0218841503659482E-2</v>
      </c>
      <c r="BB810" s="9">
        <f t="shared" si="1007"/>
        <v>-9.967656428143068E-2</v>
      </c>
      <c r="BC810" s="9">
        <f t="shared" si="1007"/>
        <v>0.1870584501585244</v>
      </c>
      <c r="BD810" s="9">
        <f t="shared" si="1007"/>
        <v>-4.0854227418162803E-2</v>
      </c>
      <c r="BE810" s="9">
        <f t="shared" si="1007"/>
        <v>-0.13321626819147747</v>
      </c>
      <c r="BF810" s="9">
        <f t="shared" si="1007"/>
        <v>0.22816666738242763</v>
      </c>
      <c r="BG810" s="9">
        <f t="shared" si="1007"/>
        <v>-0.16425575587775432</v>
      </c>
      <c r="BH810" s="17">
        <f t="shared" si="1007"/>
        <v>5.6413433739983088E-2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0.1149547762116061</v>
      </c>
      <c r="D811" s="8">
        <f t="shared" si="1008"/>
        <v>-4.0638119920512916E-2</v>
      </c>
      <c r="E811" s="8">
        <f t="shared" si="1008"/>
        <v>-3.6790528729188199E-2</v>
      </c>
      <c r="F811" s="8">
        <f t="shared" si="1008"/>
        <v>-3.2413873058504405E-3</v>
      </c>
      <c r="G811" s="8">
        <f t="shared" si="1008"/>
        <v>4.4789969374892102E-3</v>
      </c>
      <c r="H811" s="8">
        <f t="shared" si="1008"/>
        <v>-0.21388935734926284</v>
      </c>
      <c r="I811" s="8">
        <f t="shared" si="1008"/>
        <v>6.2845664332183082E-2</v>
      </c>
      <c r="J811" s="8">
        <f t="shared" si="1008"/>
        <v>-4.2217226960471477E-3</v>
      </c>
      <c r="K811" s="8">
        <f t="shared" si="1008"/>
        <v>-4.396301177501194E-2</v>
      </c>
      <c r="L811" s="8">
        <f t="shared" si="1008"/>
        <v>1.3173418145464355E-2</v>
      </c>
      <c r="M811" s="8">
        <f t="shared" si="1008"/>
        <v>8.650205520940446E-2</v>
      </c>
      <c r="N811" s="8">
        <f t="shared" si="1008"/>
        <v>1.701569293961902E-2</v>
      </c>
      <c r="O811" s="8">
        <f t="shared" si="1008"/>
        <v>8.7500764610440873E-2</v>
      </c>
      <c r="P811" s="8">
        <f t="shared" si="1008"/>
        <v>3.8058355225849327E-2</v>
      </c>
      <c r="Q811" s="8">
        <f t="shared" si="1008"/>
        <v>5.2717273684240284E-2</v>
      </c>
      <c r="R811" s="8">
        <f t="shared" si="1008"/>
        <v>6.5145435512374172E-2</v>
      </c>
      <c r="S811" s="8">
        <f t="shared" si="1008"/>
        <v>2.4617815700956003E-2</v>
      </c>
      <c r="T811" s="16">
        <f t="shared" si="1008"/>
        <v>1.4330502336875162E-2</v>
      </c>
      <c r="V811" s="21">
        <v>43101</v>
      </c>
      <c r="W811" s="8">
        <f t="shared" ref="W811:AN811" si="1009">+W592/W580-1</f>
        <v>0.11889709860648745</v>
      </c>
      <c r="X811" s="8">
        <f t="shared" si="1009"/>
        <v>3.5790725491392505E-2</v>
      </c>
      <c r="Y811" s="8">
        <f t="shared" si="1009"/>
        <v>4.813737315454647E-2</v>
      </c>
      <c r="Z811" s="8">
        <f t="shared" si="1009"/>
        <v>9.356162700652404E-2</v>
      </c>
      <c r="AA811" s="8">
        <f t="shared" si="1009"/>
        <v>2.7433517257762219E-2</v>
      </c>
      <c r="AB811" s="8">
        <f t="shared" si="1009"/>
        <v>-4.6312908100357375E-2</v>
      </c>
      <c r="AC811" s="8">
        <f t="shared" si="1009"/>
        <v>0.13125025398741297</v>
      </c>
      <c r="AD811" s="8">
        <f t="shared" si="1009"/>
        <v>1.4413690620153963E-2</v>
      </c>
      <c r="AE811" s="8">
        <f t="shared" si="1009"/>
        <v>-6.3369006686653462E-2</v>
      </c>
      <c r="AF811" s="8">
        <f t="shared" si="1009"/>
        <v>1.9723129858253641E-2</v>
      </c>
      <c r="AG811" s="8">
        <f t="shared" si="1009"/>
        <v>0.10759557105817219</v>
      </c>
      <c r="AH811" s="8">
        <f t="shared" si="1009"/>
        <v>3.4158545809566565E-2</v>
      </c>
      <c r="AI811" s="8">
        <f t="shared" si="1009"/>
        <v>0.12747559612910053</v>
      </c>
      <c r="AJ811" s="8">
        <f t="shared" si="1009"/>
        <v>4.818240110434413E-3</v>
      </c>
      <c r="AK811" s="8">
        <f t="shared" si="1009"/>
        <v>-1.9311657109025049E-2</v>
      </c>
      <c r="AL811" s="8">
        <f t="shared" si="1009"/>
        <v>8.1968308900094877E-2</v>
      </c>
      <c r="AM811" s="8">
        <f t="shared" si="1009"/>
        <v>5.6627420724116639E-2</v>
      </c>
      <c r="AN811" s="16">
        <f t="shared" si="1009"/>
        <v>3.3288278468548427E-2</v>
      </c>
      <c r="AP811" s="21">
        <v>43101</v>
      </c>
      <c r="AQ811" s="8">
        <f t="shared" ref="AQ811:BH811" si="1010">+AQ592/AQ580-1</f>
        <v>0.13034009654607193</v>
      </c>
      <c r="AR811" s="8">
        <f t="shared" si="1010"/>
        <v>-0.44380329525109952</v>
      </c>
      <c r="AS811" s="8">
        <f t="shared" si="1010"/>
        <v>-0.29502213078088291</v>
      </c>
      <c r="AT811" s="8">
        <f t="shared" si="1010"/>
        <v>-0.14476184394298597</v>
      </c>
      <c r="AU811" s="8">
        <f t="shared" si="1010"/>
        <v>-5.0451686861639145E-2</v>
      </c>
      <c r="AV811" s="8">
        <f t="shared" si="1010"/>
        <v>-0.49352010435693572</v>
      </c>
      <c r="AW811" s="8">
        <f t="shared" si="1010"/>
        <v>-5.2255109834589808E-2</v>
      </c>
      <c r="AX811" s="8">
        <f t="shared" si="1010"/>
        <v>-3.9457548468983861E-2</v>
      </c>
      <c r="AY811" s="8">
        <f t="shared" si="1010"/>
        <v>2.1433787797297432E-2</v>
      </c>
      <c r="AZ811" s="8">
        <f t="shared" si="1010"/>
        <v>-1.8370497291680943E-3</v>
      </c>
      <c r="BA811" s="8">
        <f t="shared" si="1010"/>
        <v>-1.9636234097174521E-3</v>
      </c>
      <c r="BB811" s="8">
        <f t="shared" si="1010"/>
        <v>2.4366425897263788E-2</v>
      </c>
      <c r="BC811" s="8">
        <f t="shared" si="1010"/>
        <v>-1.1467363772195038E-2</v>
      </c>
      <c r="BD811" s="8">
        <f t="shared" si="1010"/>
        <v>9.9662628877990711E-2</v>
      </c>
      <c r="BE811" s="8">
        <f t="shared" si="1010"/>
        <v>0.12385573036296216</v>
      </c>
      <c r="BF811" s="8">
        <f t="shared" si="1010"/>
        <v>-6.3777650884482173E-2</v>
      </c>
      <c r="BG811" s="8">
        <f t="shared" si="1010"/>
        <v>-0.19387551430823724</v>
      </c>
      <c r="BH811" s="16">
        <f t="shared" si="1010"/>
        <v>-1.8461725023549924E-2</v>
      </c>
    </row>
    <row r="812" spans="2:60" ht="16.5" hidden="1" customHeight="1" x14ac:dyDescent="0.25">
      <c r="B812" s="20">
        <v>43132</v>
      </c>
      <c r="C812" s="9">
        <f t="shared" ref="C812:T812" si="1011">+C593/C581-1</f>
        <v>4.5280613425875638E-2</v>
      </c>
      <c r="D812" s="9">
        <f t="shared" si="1011"/>
        <v>-3.6730258742514454E-2</v>
      </c>
      <c r="E812" s="9">
        <f t="shared" si="1011"/>
        <v>-0.1533107591801931</v>
      </c>
      <c r="F812" s="9">
        <f t="shared" si="1011"/>
        <v>2.3851076355518197E-2</v>
      </c>
      <c r="G812" s="9">
        <f t="shared" si="1011"/>
        <v>-0.10406639995915723</v>
      </c>
      <c r="H812" s="9">
        <f t="shared" si="1011"/>
        <v>-0.14492013333878373</v>
      </c>
      <c r="I812" s="9">
        <f t="shared" si="1011"/>
        <v>2.0957583842443395E-2</v>
      </c>
      <c r="J812" s="9">
        <f t="shared" si="1011"/>
        <v>2.3948852919583485E-2</v>
      </c>
      <c r="K812" s="9">
        <f t="shared" si="1011"/>
        <v>2.6112844531624324E-2</v>
      </c>
      <c r="L812" s="9">
        <f t="shared" si="1011"/>
        <v>-2.0789836051368527E-2</v>
      </c>
      <c r="M812" s="9">
        <f t="shared" si="1011"/>
        <v>1.864471711835658E-2</v>
      </c>
      <c r="N812" s="9">
        <f t="shared" si="1011"/>
        <v>8.9922113778055923E-3</v>
      </c>
      <c r="O812" s="9">
        <f t="shared" si="1011"/>
        <v>7.4868649475182236E-2</v>
      </c>
      <c r="P812" s="9">
        <f t="shared" si="1011"/>
        <v>1.2906186053140312E-2</v>
      </c>
      <c r="Q812" s="9">
        <f t="shared" si="1011"/>
        <v>9.2145098319933005E-2</v>
      </c>
      <c r="R812" s="9">
        <f t="shared" si="1011"/>
        <v>6.2004218226976215E-2</v>
      </c>
      <c r="S812" s="9">
        <f t="shared" si="1011"/>
        <v>0.38634678183228477</v>
      </c>
      <c r="T812" s="17">
        <f t="shared" si="1011"/>
        <v>1.0281964838157576E-2</v>
      </c>
      <c r="V812" s="20">
        <v>43132</v>
      </c>
      <c r="W812" s="9">
        <f t="shared" ref="W812:AN812" si="1012">+W593/W581-1</f>
        <v>7.3699624631690108E-2</v>
      </c>
      <c r="X812" s="9">
        <f t="shared" si="1012"/>
        <v>-2.5055363521638285E-2</v>
      </c>
      <c r="Y812" s="9">
        <f t="shared" si="1012"/>
        <v>-0.11124463838787746</v>
      </c>
      <c r="Z812" s="9">
        <f t="shared" si="1012"/>
        <v>6.3567631985073758E-2</v>
      </c>
      <c r="AA812" s="9">
        <f t="shared" si="1012"/>
        <v>-0.15009979972421073</v>
      </c>
      <c r="AB812" s="9">
        <f t="shared" si="1012"/>
        <v>-7.7616638663406845E-2</v>
      </c>
      <c r="AC812" s="9">
        <f t="shared" si="1012"/>
        <v>2.8449452411417164E-2</v>
      </c>
      <c r="AD812" s="9">
        <f t="shared" si="1012"/>
        <v>1.4171869797522385E-2</v>
      </c>
      <c r="AE812" s="9">
        <f t="shared" si="1012"/>
        <v>1.6049457294324165E-2</v>
      </c>
      <c r="AF812" s="9">
        <f t="shared" si="1012"/>
        <v>1.3845964950938372E-2</v>
      </c>
      <c r="AG812" s="9">
        <f t="shared" si="1012"/>
        <v>-1.1655847239781858E-2</v>
      </c>
      <c r="AH812" s="9">
        <f t="shared" si="1012"/>
        <v>4.345545445890342E-2</v>
      </c>
      <c r="AI812" s="9">
        <f t="shared" si="1012"/>
        <v>6.9239083767328902E-2</v>
      </c>
      <c r="AJ812" s="9">
        <f t="shared" si="1012"/>
        <v>3.4150573978697363E-3</v>
      </c>
      <c r="AK812" s="9">
        <f t="shared" si="1012"/>
        <v>2.6337098028968109E-2</v>
      </c>
      <c r="AL812" s="9">
        <f t="shared" si="1012"/>
        <v>1.2186515402203835E-3</v>
      </c>
      <c r="AM812" s="9">
        <f t="shared" si="1012"/>
        <v>0.4775295824252197</v>
      </c>
      <c r="AN812" s="17">
        <f t="shared" si="1012"/>
        <v>1.9129547954261472E-2</v>
      </c>
      <c r="AP812" s="20">
        <v>43132</v>
      </c>
      <c r="AQ812" s="9">
        <f t="shared" ref="AQ812:BH812" si="1013">+AQ593/AQ581-1</f>
        <v>-1.4279878810173674E-2</v>
      </c>
      <c r="AR812" s="9">
        <f t="shared" si="1013"/>
        <v>-4.3774104109236212E-2</v>
      </c>
      <c r="AS812" s="9">
        <f t="shared" si="1013"/>
        <v>-0.2541577603484817</v>
      </c>
      <c r="AT812" s="9">
        <f t="shared" si="1013"/>
        <v>-1.6713633697003849E-2</v>
      </c>
      <c r="AU812" s="9">
        <f t="shared" si="1013"/>
        <v>2.5284906041558308E-2</v>
      </c>
      <c r="AV812" s="9">
        <f t="shared" si="1013"/>
        <v>-0.26081307095026796</v>
      </c>
      <c r="AW812" s="9">
        <f t="shared" si="1013"/>
        <v>-3.7510821377406689E-2</v>
      </c>
      <c r="AX812" s="9">
        <f t="shared" si="1013"/>
        <v>6.1642346496397771E-3</v>
      </c>
      <c r="AY812" s="9">
        <f t="shared" si="1013"/>
        <v>4.7298932342332733E-2</v>
      </c>
      <c r="AZ812" s="9">
        <f t="shared" si="1013"/>
        <v>-9.4599430402029672E-2</v>
      </c>
      <c r="BA812" s="9">
        <f t="shared" si="1013"/>
        <v>2.0225429226691682E-2</v>
      </c>
      <c r="BB812" s="9">
        <f t="shared" si="1013"/>
        <v>-2.966486705358129E-2</v>
      </c>
      <c r="BC812" s="9">
        <f t="shared" si="1013"/>
        <v>7.5309678344389841E-2</v>
      </c>
      <c r="BD812" s="9">
        <f t="shared" si="1013"/>
        <v>2.5530415155270214E-2</v>
      </c>
      <c r="BE812" s="9">
        <f t="shared" si="1013"/>
        <v>0.38297495838502815</v>
      </c>
      <c r="BF812" s="9">
        <f t="shared" si="1013"/>
        <v>0.57271908663860094</v>
      </c>
      <c r="BG812" s="9">
        <f t="shared" si="1013"/>
        <v>-4.2314640302008155E-2</v>
      </c>
      <c r="BH812" s="17">
        <f t="shared" si="1013"/>
        <v>-2.1162603299732297E-2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1.6925148183970284E-2</v>
      </c>
      <c r="D813" s="8">
        <f t="shared" si="1014"/>
        <v>-8.9381720206462845E-3</v>
      </c>
      <c r="E813" s="8">
        <f t="shared" si="1014"/>
        <v>-1.6999697012073711E-2</v>
      </c>
      <c r="F813" s="8">
        <f t="shared" si="1014"/>
        <v>0.15895648021479181</v>
      </c>
      <c r="G813" s="8">
        <f t="shared" si="1014"/>
        <v>7.8290059844551285E-2</v>
      </c>
      <c r="H813" s="8">
        <f t="shared" si="1014"/>
        <v>2.2276903342254517E-2</v>
      </c>
      <c r="I813" s="8">
        <f t="shared" si="1014"/>
        <v>-0.15264277557368044</v>
      </c>
      <c r="J813" s="8">
        <f t="shared" si="1014"/>
        <v>4.5496150326555629E-2</v>
      </c>
      <c r="K813" s="8">
        <f t="shared" si="1014"/>
        <v>8.255549807323348E-6</v>
      </c>
      <c r="L813" s="8">
        <f t="shared" si="1014"/>
        <v>1.6629900319533375E-2</v>
      </c>
      <c r="M813" s="8">
        <f t="shared" si="1014"/>
        <v>5.5018195717153384E-2</v>
      </c>
      <c r="N813" s="8">
        <f t="shared" si="1014"/>
        <v>5.180341492798668E-3</v>
      </c>
      <c r="O813" s="8">
        <f t="shared" si="1014"/>
        <v>6.7888226942397933E-2</v>
      </c>
      <c r="P813" s="8">
        <f t="shared" si="1014"/>
        <v>-2.1874761218971916E-2</v>
      </c>
      <c r="Q813" s="8">
        <f t="shared" si="1014"/>
        <v>9.0422626470806122E-2</v>
      </c>
      <c r="R813" s="8">
        <f t="shared" si="1014"/>
        <v>1.2136438968514129E-2</v>
      </c>
      <c r="S813" s="8">
        <f t="shared" si="1014"/>
        <v>0.2939539403248197</v>
      </c>
      <c r="T813" s="16">
        <f t="shared" si="1014"/>
        <v>1.3350968995343271E-2</v>
      </c>
      <c r="V813" s="21">
        <v>43160</v>
      </c>
      <c r="W813" s="8">
        <f t="shared" ref="W813:AN813" si="1015">+W594/W582-1</f>
        <v>4.2356598985424654E-3</v>
      </c>
      <c r="X813" s="8">
        <f t="shared" si="1015"/>
        <v>5.192392543536184E-2</v>
      </c>
      <c r="Y813" s="8">
        <f t="shared" si="1015"/>
        <v>4.1890226473193071E-2</v>
      </c>
      <c r="Z813" s="8">
        <f t="shared" si="1015"/>
        <v>0.10079722280341219</v>
      </c>
      <c r="AA813" s="8">
        <f t="shared" si="1015"/>
        <v>0.10632921860442979</v>
      </c>
      <c r="AB813" s="8">
        <f t="shared" si="1015"/>
        <v>5.8031638837038102E-2</v>
      </c>
      <c r="AC813" s="8">
        <f t="shared" si="1015"/>
        <v>-0.12568923336977622</v>
      </c>
      <c r="AD813" s="8">
        <f t="shared" si="1015"/>
        <v>5.9313304455199889E-2</v>
      </c>
      <c r="AE813" s="8">
        <f t="shared" si="1015"/>
        <v>5.7795569258460855E-3</v>
      </c>
      <c r="AF813" s="8">
        <f t="shared" si="1015"/>
        <v>2.5933813654174687E-2</v>
      </c>
      <c r="AG813" s="8">
        <f t="shared" si="1015"/>
        <v>8.2836381470134945E-2</v>
      </c>
      <c r="AH813" s="8">
        <f t="shared" si="1015"/>
        <v>-4.6447101965891857E-3</v>
      </c>
      <c r="AI813" s="8">
        <f t="shared" si="1015"/>
        <v>7.6528742813922523E-2</v>
      </c>
      <c r="AJ813" s="8">
        <f t="shared" si="1015"/>
        <v>2.8861163805213641E-2</v>
      </c>
      <c r="AK813" s="8">
        <f t="shared" si="1015"/>
        <v>8.0621636166168686E-2</v>
      </c>
      <c r="AL813" s="8">
        <f t="shared" si="1015"/>
        <v>2.7472625465414513E-3</v>
      </c>
      <c r="AM813" s="8">
        <f t="shared" si="1015"/>
        <v>0.2259191164956309</v>
      </c>
      <c r="AN813" s="16">
        <f t="shared" si="1015"/>
        <v>1.6469789545766167E-2</v>
      </c>
      <c r="AP813" s="21">
        <v>43160</v>
      </c>
      <c r="AQ813" s="8">
        <f t="shared" ref="AQ813:BH813" si="1016">+AQ594/AQ582-1</f>
        <v>3.0931234587736833E-2</v>
      </c>
      <c r="AR813" s="8">
        <f t="shared" si="1016"/>
        <v>-4.6325488156775951E-2</v>
      </c>
      <c r="AS813" s="8">
        <f t="shared" si="1016"/>
        <v>-0.22202922962995419</v>
      </c>
      <c r="AT813" s="8">
        <f t="shared" si="1016"/>
        <v>0.29412201562837259</v>
      </c>
      <c r="AU813" s="8">
        <f t="shared" si="1016"/>
        <v>2.6983432275627495E-2</v>
      </c>
      <c r="AV813" s="8">
        <f t="shared" si="1016"/>
        <v>-0.12608372610675689</v>
      </c>
      <c r="AW813" s="8">
        <f t="shared" si="1016"/>
        <v>-0.18295319647556352</v>
      </c>
      <c r="AX813" s="8">
        <f t="shared" si="1016"/>
        <v>-3.0103713538901511E-3</v>
      </c>
      <c r="AY813" s="8">
        <f t="shared" si="1016"/>
        <v>-8.252603398767655E-3</v>
      </c>
      <c r="AZ813" s="8">
        <f t="shared" si="1016"/>
        <v>-4.3438278656596774E-3</v>
      </c>
      <c r="BA813" s="8">
        <f t="shared" si="1016"/>
        <v>-1.5494784219786673E-2</v>
      </c>
      <c r="BB813" s="8">
        <f t="shared" si="1016"/>
        <v>4.8219094689008202E-2</v>
      </c>
      <c r="BC813" s="8">
        <f t="shared" si="1016"/>
        <v>3.1012420820908604E-2</v>
      </c>
      <c r="BD813" s="8">
        <f t="shared" si="1016"/>
        <v>-0.10081521291246343</v>
      </c>
      <c r="BE813" s="8">
        <f t="shared" si="1016"/>
        <v>6.0658060735993669E-2</v>
      </c>
      <c r="BF813" s="8">
        <f t="shared" si="1016"/>
        <v>0.20527450165941419</v>
      </c>
      <c r="BG813" s="8">
        <f t="shared" si="1016"/>
        <v>0.95787490655058471</v>
      </c>
      <c r="BH813" s="16">
        <f t="shared" si="1016"/>
        <v>7.2983431946536115E-3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-2.637606839301665E-2</v>
      </c>
      <c r="D814" s="9">
        <f t="shared" si="1017"/>
        <v>3.0271679813389962E-2</v>
      </c>
      <c r="E814" s="9">
        <f t="shared" si="1017"/>
        <v>9.6362093583529207E-2</v>
      </c>
      <c r="F814" s="9">
        <f t="shared" si="1017"/>
        <v>-2.5561688135995797E-2</v>
      </c>
      <c r="G814" s="9">
        <f t="shared" si="1017"/>
        <v>3.2919702803166029E-2</v>
      </c>
      <c r="H814" s="9">
        <f t="shared" si="1017"/>
        <v>8.2265886996995219E-2</v>
      </c>
      <c r="I814" s="9">
        <f t="shared" si="1017"/>
        <v>0.12599337877672667</v>
      </c>
      <c r="J814" s="9">
        <f t="shared" si="1017"/>
        <v>0.5377136559268374</v>
      </c>
      <c r="K814" s="9">
        <f t="shared" si="1017"/>
        <v>-2.9297933351373651E-2</v>
      </c>
      <c r="L814" s="9">
        <f t="shared" si="1017"/>
        <v>3.0582140760081922E-2</v>
      </c>
      <c r="M814" s="9">
        <f t="shared" si="1017"/>
        <v>0.12384470067913567</v>
      </c>
      <c r="N814" s="9">
        <f t="shared" si="1017"/>
        <v>-4.2694497545683108E-2</v>
      </c>
      <c r="O814" s="9">
        <f t="shared" si="1017"/>
        <v>8.4658682968136612E-2</v>
      </c>
      <c r="P814" s="9">
        <f t="shared" si="1017"/>
        <v>4.0995363524186867E-2</v>
      </c>
      <c r="Q814" s="9">
        <f t="shared" si="1017"/>
        <v>0.65486289260236474</v>
      </c>
      <c r="R814" s="9">
        <f t="shared" si="1017"/>
        <v>-5.8477894015440013E-2</v>
      </c>
      <c r="S814" s="9">
        <f t="shared" si="1017"/>
        <v>9.8154320514080462E-2</v>
      </c>
      <c r="T814" s="17">
        <f t="shared" si="1017"/>
        <v>1.3779306617179188E-2</v>
      </c>
      <c r="V814" s="20">
        <v>43191</v>
      </c>
      <c r="W814" s="9">
        <f t="shared" ref="W814:AN814" si="1018">+W595/W583-1</f>
        <v>-7.9620690248662251E-2</v>
      </c>
      <c r="X814" s="9">
        <f t="shared" si="1018"/>
        <v>6.3706723981370672E-2</v>
      </c>
      <c r="Y814" s="9">
        <f t="shared" si="1018"/>
        <v>3.6932700868266277E-3</v>
      </c>
      <c r="Z814" s="9">
        <f t="shared" si="1018"/>
        <v>0.11511923201956709</v>
      </c>
      <c r="AA814" s="9">
        <f t="shared" si="1018"/>
        <v>5.5792460769276797E-2</v>
      </c>
      <c r="AB814" s="9">
        <f t="shared" si="1018"/>
        <v>7.2539067057746154E-2</v>
      </c>
      <c r="AC814" s="9">
        <f t="shared" si="1018"/>
        <v>5.8082000408152812E-2</v>
      </c>
      <c r="AD814" s="9">
        <f t="shared" si="1018"/>
        <v>0.82950376127409853</v>
      </c>
      <c r="AE814" s="9">
        <f t="shared" si="1018"/>
        <v>-2.2158365187392892E-2</v>
      </c>
      <c r="AF814" s="9">
        <f t="shared" si="1018"/>
        <v>2.4717940823812734E-2</v>
      </c>
      <c r="AG814" s="9">
        <f t="shared" si="1018"/>
        <v>0.19119848833998199</v>
      </c>
      <c r="AH814" s="9">
        <f t="shared" si="1018"/>
        <v>-1.9170621407834765E-2</v>
      </c>
      <c r="AI814" s="9">
        <f t="shared" si="1018"/>
        <v>8.8442292008848788E-2</v>
      </c>
      <c r="AJ814" s="9">
        <f t="shared" si="1018"/>
        <v>3.6535175627655514E-2</v>
      </c>
      <c r="AK814" s="9">
        <f t="shared" si="1018"/>
        <v>0.55749551724469515</v>
      </c>
      <c r="AL814" s="9">
        <f t="shared" si="1018"/>
        <v>6.2980678605436546E-2</v>
      </c>
      <c r="AM814" s="9">
        <f t="shared" si="1018"/>
        <v>0.10897710974164387</v>
      </c>
      <c r="AN814" s="17">
        <f t="shared" si="1018"/>
        <v>1.9658489127859058E-2</v>
      </c>
      <c r="AP814" s="20">
        <v>43191</v>
      </c>
      <c r="AQ814" s="9">
        <f t="shared" ref="AQ814:BH814" si="1019">+AQ595/AQ583-1</f>
        <v>9.7863468224219652E-2</v>
      </c>
      <c r="AR814" s="9">
        <f t="shared" si="1019"/>
        <v>-9.2078429245997517E-3</v>
      </c>
      <c r="AS814" s="9">
        <f t="shared" si="1019"/>
        <v>0.3980390341657396</v>
      </c>
      <c r="AT814" s="9">
        <f t="shared" si="1019"/>
        <v>-0.22192351345608408</v>
      </c>
      <c r="AU814" s="9">
        <f t="shared" si="1019"/>
        <v>-7.6966730861731669E-3</v>
      </c>
      <c r="AV814" s="9">
        <f t="shared" si="1019"/>
        <v>0.17580362127391602</v>
      </c>
      <c r="AW814" s="9">
        <f t="shared" si="1019"/>
        <v>0.10930662846578731</v>
      </c>
      <c r="AX814" s="9">
        <f t="shared" si="1019"/>
        <v>4.1842366959225608E-2</v>
      </c>
      <c r="AY814" s="9">
        <f t="shared" si="1019"/>
        <v>-2.2825845129474276E-2</v>
      </c>
      <c r="AZ814" s="9">
        <f t="shared" si="1019"/>
        <v>4.496091462988927E-2</v>
      </c>
      <c r="BA814" s="9">
        <f t="shared" si="1019"/>
        <v>3.6312407236729349E-3</v>
      </c>
      <c r="BB814" s="9">
        <f t="shared" si="1019"/>
        <v>-6.6068418092250059E-2</v>
      </c>
      <c r="BC814" s="9">
        <f t="shared" si="1019"/>
        <v>0.13644743827974426</v>
      </c>
      <c r="BD814" s="9">
        <f t="shared" si="1019"/>
        <v>4.7703930352605672E-2</v>
      </c>
      <c r="BE814" s="9">
        <f t="shared" si="1019"/>
        <v>0.36709828221758567</v>
      </c>
      <c r="BF814" s="9">
        <f t="shared" si="1019"/>
        <v>-0.59301257197223778</v>
      </c>
      <c r="BG814" s="9">
        <f t="shared" si="1019"/>
        <v>-0.25870021369470608</v>
      </c>
      <c r="BH814" s="17">
        <f t="shared" si="1019"/>
        <v>7.2706960147281841E-3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-6.3801584385009269E-3</v>
      </c>
      <c r="D815" s="8">
        <f t="shared" si="1020"/>
        <v>3.5918202568413937E-2</v>
      </c>
      <c r="E815" s="8">
        <f t="shared" si="1020"/>
        <v>0.11780858823315432</v>
      </c>
      <c r="F815" s="8">
        <f t="shared" si="1020"/>
        <v>8.339789045122159E-2</v>
      </c>
      <c r="G815" s="8">
        <f t="shared" si="1020"/>
        <v>7.5843542491951688E-2</v>
      </c>
      <c r="H815" s="8">
        <f t="shared" si="1020"/>
        <v>0.1960935719154131</v>
      </c>
      <c r="I815" s="8">
        <f t="shared" si="1020"/>
        <v>-0.11467397354982301</v>
      </c>
      <c r="J815" s="8">
        <f t="shared" si="1020"/>
        <v>7.9167198072410905E-2</v>
      </c>
      <c r="K815" s="8">
        <f t="shared" si="1020"/>
        <v>1.3872353238324919E-2</v>
      </c>
      <c r="L815" s="8">
        <f t="shared" si="1020"/>
        <v>4.4064287204919728E-2</v>
      </c>
      <c r="M815" s="8">
        <f t="shared" si="1020"/>
        <v>-5.0983413834414404E-2</v>
      </c>
      <c r="N815" s="8">
        <f t="shared" si="1020"/>
        <v>1.1248495934340408E-2</v>
      </c>
      <c r="O815" s="8">
        <f t="shared" si="1020"/>
        <v>0.10051519605726744</v>
      </c>
      <c r="P815" s="8">
        <f t="shared" si="1020"/>
        <v>8.6648943374465492E-3</v>
      </c>
      <c r="Q815" s="8">
        <f t="shared" si="1020"/>
        <v>-8.6747286829250259E-2</v>
      </c>
      <c r="R815" s="8">
        <f t="shared" si="1020"/>
        <v>-4.192910934779881E-2</v>
      </c>
      <c r="S815" s="8">
        <f t="shared" si="1020"/>
        <v>5.5293002165730964E-2</v>
      </c>
      <c r="T815" s="16">
        <f t="shared" si="1020"/>
        <v>1.6370015980696095E-2</v>
      </c>
      <c r="V815" s="21">
        <v>43221</v>
      </c>
      <c r="W815" s="8">
        <f t="shared" ref="W815:AN815" si="1021">+W596/W584-1</f>
        <v>-1.827488114979281E-2</v>
      </c>
      <c r="X815" s="8">
        <f t="shared" si="1021"/>
        <v>1.914907971201063E-2</v>
      </c>
      <c r="Y815" s="8">
        <f t="shared" si="1021"/>
        <v>0.11941320543700273</v>
      </c>
      <c r="Z815" s="8">
        <f t="shared" si="1021"/>
        <v>0.10534603539569165</v>
      </c>
      <c r="AA815" s="8">
        <f t="shared" si="1021"/>
        <v>7.0944770779460375E-2</v>
      </c>
      <c r="AB815" s="8">
        <f t="shared" si="1021"/>
        <v>4.9533534240448152E-2</v>
      </c>
      <c r="AC815" s="8">
        <f t="shared" si="1021"/>
        <v>8.4073638232780246E-2</v>
      </c>
      <c r="AD815" s="8">
        <f t="shared" si="1021"/>
        <v>-2.6019840864718424E-2</v>
      </c>
      <c r="AE815" s="8">
        <f t="shared" si="1021"/>
        <v>3.1194066271089449E-2</v>
      </c>
      <c r="AF815" s="8">
        <f t="shared" si="1021"/>
        <v>8.0491305195093288E-2</v>
      </c>
      <c r="AG815" s="8">
        <f t="shared" si="1021"/>
        <v>-3.0298153217053203E-2</v>
      </c>
      <c r="AH815" s="8">
        <f t="shared" si="1021"/>
        <v>-3.2874981181544305E-3</v>
      </c>
      <c r="AI815" s="8">
        <f t="shared" si="1021"/>
        <v>9.3698935037328512E-2</v>
      </c>
      <c r="AJ815" s="8">
        <f t="shared" si="1021"/>
        <v>1.507139322026374E-2</v>
      </c>
      <c r="AK815" s="8">
        <f t="shared" si="1021"/>
        <v>-3.3623247602266537E-2</v>
      </c>
      <c r="AL815" s="8">
        <f t="shared" si="1021"/>
        <v>3.9100985607618099E-2</v>
      </c>
      <c r="AM815" s="8">
        <f t="shared" si="1021"/>
        <v>5.7003798024945818E-2</v>
      </c>
      <c r="AN815" s="16">
        <f t="shared" si="1021"/>
        <v>2.9563273530190726E-2</v>
      </c>
      <c r="AP815" s="21">
        <v>43221</v>
      </c>
      <c r="AQ815" s="8">
        <f t="shared" ref="AQ815:BH815" si="1022">+AQ596/AQ584-1</f>
        <v>1.5070768052756867E-2</v>
      </c>
      <c r="AR815" s="8">
        <f t="shared" si="1022"/>
        <v>0.24472912748155329</v>
      </c>
      <c r="AS815" s="8">
        <f t="shared" si="1022"/>
        <v>7.3759972840262034E-2</v>
      </c>
      <c r="AT815" s="8">
        <f t="shared" si="1022"/>
        <v>5.8498005237561879E-2</v>
      </c>
      <c r="AU815" s="8">
        <f t="shared" si="1022"/>
        <v>8.5135862501179993E-2</v>
      </c>
      <c r="AV815" s="8">
        <f t="shared" si="1022"/>
        <v>0.65567898793761459</v>
      </c>
      <c r="AW815" s="8">
        <f t="shared" si="1022"/>
        <v>-0.34281636732877951</v>
      </c>
      <c r="AX815" s="8">
        <f t="shared" si="1022"/>
        <v>0.22444871821407641</v>
      </c>
      <c r="AY815" s="8">
        <f t="shared" si="1022"/>
        <v>-3.3528703304563812E-2</v>
      </c>
      <c r="AZ815" s="8">
        <f t="shared" si="1022"/>
        <v>-3.8588927866435307E-2</v>
      </c>
      <c r="BA815" s="8">
        <f t="shared" si="1022"/>
        <v>-5.2360583571373631E-2</v>
      </c>
      <c r="BB815" s="8">
        <f t="shared" si="1022"/>
        <v>-1.717817689648371E-2</v>
      </c>
      <c r="BC815" s="8">
        <f t="shared" si="1022"/>
        <v>0.25225821715407415</v>
      </c>
      <c r="BD815" s="8">
        <f t="shared" si="1022"/>
        <v>-5.9941432669741168E-4</v>
      </c>
      <c r="BE815" s="8">
        <f t="shared" si="1022"/>
        <v>-0.1332666436294756</v>
      </c>
      <c r="BF815" s="8">
        <f t="shared" si="1022"/>
        <v>-0.367665503128763</v>
      </c>
      <c r="BG815" s="8">
        <f t="shared" si="1022"/>
        <v>-3.2825386509682808E-3</v>
      </c>
      <c r="BH815" s="16">
        <f t="shared" si="1022"/>
        <v>-6.3961372642379333E-3</v>
      </c>
    </row>
    <row r="816" spans="2:60" ht="16.5" hidden="1" customHeight="1" x14ac:dyDescent="0.25">
      <c r="B816" s="20">
        <v>43252</v>
      </c>
      <c r="C816" s="9">
        <f t="shared" ref="C816:T816" si="1023">+C597/C585-1</f>
        <v>-4.1258165638914379E-3</v>
      </c>
      <c r="D816" s="9">
        <f t="shared" si="1023"/>
        <v>-1.593780578706594E-2</v>
      </c>
      <c r="E816" s="9">
        <f t="shared" si="1023"/>
        <v>9.1401218587008559E-2</v>
      </c>
      <c r="F816" s="9">
        <f t="shared" si="1023"/>
        <v>7.0799791914584853E-2</v>
      </c>
      <c r="G816" s="9">
        <f t="shared" si="1023"/>
        <v>-5.5879908776018561E-2</v>
      </c>
      <c r="H816" s="9">
        <f t="shared" si="1023"/>
        <v>-3.1081786213599694E-2</v>
      </c>
      <c r="I816" s="9">
        <f t="shared" si="1023"/>
        <v>5.0848207144005952E-2</v>
      </c>
      <c r="J816" s="9">
        <f t="shared" si="1023"/>
        <v>-0.13409319041541712</v>
      </c>
      <c r="K816" s="9">
        <f t="shared" si="1023"/>
        <v>-2.2938367010280514E-2</v>
      </c>
      <c r="L816" s="9">
        <f t="shared" si="1023"/>
        <v>7.8546981624732615E-2</v>
      </c>
      <c r="M816" s="9">
        <f t="shared" si="1023"/>
        <v>0.17325345164670214</v>
      </c>
      <c r="N816" s="9">
        <f t="shared" si="1023"/>
        <v>1.1210550065146929E-2</v>
      </c>
      <c r="O816" s="9">
        <f t="shared" si="1023"/>
        <v>9.9982499196773933E-2</v>
      </c>
      <c r="P816" s="9">
        <f t="shared" si="1023"/>
        <v>5.0473815890341722E-2</v>
      </c>
      <c r="Q816" s="9">
        <f t="shared" si="1023"/>
        <v>0.14811163178395526</v>
      </c>
      <c r="R816" s="9">
        <f t="shared" si="1023"/>
        <v>-1.0375489195509902E-2</v>
      </c>
      <c r="S816" s="9">
        <f t="shared" si="1023"/>
        <v>-0.21980496402719263</v>
      </c>
      <c r="T816" s="17">
        <f t="shared" si="1023"/>
        <v>1.8664469458927302E-2</v>
      </c>
      <c r="V816" s="20">
        <v>43252</v>
      </c>
      <c r="W816" s="9">
        <f t="shared" ref="W816:AN816" si="1024">+W597/W585-1</f>
        <v>-4.7186444215315038E-2</v>
      </c>
      <c r="X816" s="9">
        <f t="shared" si="1024"/>
        <v>6.1985833590750383E-2</v>
      </c>
      <c r="Y816" s="9">
        <f t="shared" si="1024"/>
        <v>4.2498277282180696E-2</v>
      </c>
      <c r="Z816" s="9">
        <f t="shared" si="1024"/>
        <v>2.9972457396607366E-2</v>
      </c>
      <c r="AA816" s="9">
        <f t="shared" si="1024"/>
        <v>-8.1562573433289653E-2</v>
      </c>
      <c r="AB816" s="9">
        <f t="shared" si="1024"/>
        <v>4.1446178384461296E-2</v>
      </c>
      <c r="AC816" s="9">
        <f t="shared" si="1024"/>
        <v>9.8274511584924618E-2</v>
      </c>
      <c r="AD816" s="9">
        <f t="shared" si="1024"/>
        <v>-0.23529795947808052</v>
      </c>
      <c r="AE816" s="9">
        <f t="shared" si="1024"/>
        <v>-3.6703606655030918E-2</v>
      </c>
      <c r="AF816" s="9">
        <f t="shared" si="1024"/>
        <v>6.1694378314153031E-2</v>
      </c>
      <c r="AG816" s="9">
        <f t="shared" si="1024"/>
        <v>0.17101336872070849</v>
      </c>
      <c r="AH816" s="9">
        <f t="shared" si="1024"/>
        <v>-7.8095569226932504E-4</v>
      </c>
      <c r="AI816" s="9">
        <f t="shared" si="1024"/>
        <v>0.12103056739378992</v>
      </c>
      <c r="AJ816" s="9">
        <f t="shared" si="1024"/>
        <v>4.8773579470877015E-2</v>
      </c>
      <c r="AK816" s="9">
        <f t="shared" si="1024"/>
        <v>0.16718686923125148</v>
      </c>
      <c r="AL816" s="9">
        <f t="shared" si="1024"/>
        <v>-4.0465747972963095E-3</v>
      </c>
      <c r="AM816" s="9">
        <f t="shared" si="1024"/>
        <v>-0.20874491432062459</v>
      </c>
      <c r="AN816" s="17">
        <f t="shared" si="1024"/>
        <v>1.2185966291991868E-2</v>
      </c>
      <c r="AP816" s="20">
        <v>43252</v>
      </c>
      <c r="AQ816" s="9">
        <f t="shared" ref="AQ816:BH816" si="1025">+AQ597/AQ585-1</f>
        <v>9.5496873512462832E-2</v>
      </c>
      <c r="AR816" s="9">
        <f t="shared" si="1025"/>
        <v>-0.23339895890130502</v>
      </c>
      <c r="AS816" s="9">
        <f t="shared" si="1025"/>
        <v>0.25776343322675399</v>
      </c>
      <c r="AT816" s="9">
        <f t="shared" si="1025"/>
        <v>0.13040161181829357</v>
      </c>
      <c r="AU816" s="9">
        <f t="shared" si="1025"/>
        <v>3.4573665250407171E-2</v>
      </c>
      <c r="AV816" s="9">
        <f t="shared" si="1025"/>
        <v>-0.17161690738523661</v>
      </c>
      <c r="AW816" s="9">
        <f t="shared" si="1025"/>
        <v>-7.4602932816842604E-2</v>
      </c>
      <c r="AX816" s="9">
        <f t="shared" si="1025"/>
        <v>3.102213146881061E-2</v>
      </c>
      <c r="AY816" s="9">
        <f t="shared" si="1025"/>
        <v>-3.0531470087348245E-3</v>
      </c>
      <c r="AZ816" s="9">
        <f t="shared" si="1025"/>
        <v>0.11074408767519706</v>
      </c>
      <c r="BA816" s="9">
        <f t="shared" si="1025"/>
        <v>2.079113145907252E-3</v>
      </c>
      <c r="BB816" s="9">
        <f t="shared" si="1025"/>
        <v>4.8958692686140282E-2</v>
      </c>
      <c r="BC816" s="9">
        <f t="shared" si="1025"/>
        <v>4.6477830119491692E-2</v>
      </c>
      <c r="BD816" s="9">
        <f t="shared" si="1025"/>
        <v>5.4722515239153058E-2</v>
      </c>
      <c r="BE816" s="9">
        <f t="shared" si="1025"/>
        <v>2.7272870609922784E-2</v>
      </c>
      <c r="BF816" s="9">
        <f t="shared" si="1025"/>
        <v>-0.11682747094000712</v>
      </c>
      <c r="BG816" s="9">
        <f t="shared" si="1025"/>
        <v>-0.27326927057846206</v>
      </c>
      <c r="BH816" s="17">
        <f t="shared" si="1025"/>
        <v>4.311489477869479E-2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1.92776451751413E-2</v>
      </c>
      <c r="D817" s="8">
        <f t="shared" si="1026"/>
        <v>-5.1198953568845296E-2</v>
      </c>
      <c r="E817" s="8">
        <f t="shared" si="1026"/>
        <v>4.6150257885047452E-2</v>
      </c>
      <c r="F817" s="8">
        <f t="shared" si="1026"/>
        <v>1.6942488032188008E-2</v>
      </c>
      <c r="G817" s="8">
        <f t="shared" si="1026"/>
        <v>-0.14046395245899046</v>
      </c>
      <c r="H817" s="8">
        <f t="shared" si="1026"/>
        <v>-3.3041967042374498E-2</v>
      </c>
      <c r="I817" s="8">
        <f t="shared" si="1026"/>
        <v>8.0483143462807716E-2</v>
      </c>
      <c r="J817" s="8">
        <f t="shared" si="1026"/>
        <v>3.1358646167605198E-2</v>
      </c>
      <c r="K817" s="8">
        <f t="shared" si="1026"/>
        <v>7.8086247957062316E-2</v>
      </c>
      <c r="L817" s="8">
        <f t="shared" si="1026"/>
        <v>6.4778374101763569E-2</v>
      </c>
      <c r="M817" s="8">
        <f t="shared" si="1026"/>
        <v>1.9003455780187251E-2</v>
      </c>
      <c r="N817" s="8">
        <f t="shared" si="1026"/>
        <v>0.15769667698782475</v>
      </c>
      <c r="O817" s="8">
        <f t="shared" si="1026"/>
        <v>6.0516736977915819E-2</v>
      </c>
      <c r="P817" s="8">
        <f t="shared" si="1026"/>
        <v>1.9423755742307813E-2</v>
      </c>
      <c r="Q817" s="8">
        <f t="shared" si="1026"/>
        <v>0.25330706450967733</v>
      </c>
      <c r="R817" s="8">
        <f t="shared" si="1026"/>
        <v>-2.2027289448306675E-2</v>
      </c>
      <c r="S817" s="8">
        <f t="shared" si="1026"/>
        <v>-0.31468117662947537</v>
      </c>
      <c r="T817" s="16">
        <f t="shared" si="1026"/>
        <v>1.9033926970203563E-2</v>
      </c>
      <c r="V817" s="21">
        <v>43282</v>
      </c>
      <c r="W817" s="8">
        <f t="shared" ref="W817:AN817" si="1027">+W598/W586-1</f>
        <v>-2.3857533129466924E-2</v>
      </c>
      <c r="X817" s="8">
        <f t="shared" si="1027"/>
        <v>2.041895727987586E-2</v>
      </c>
      <c r="Y817" s="8">
        <f t="shared" si="1027"/>
        <v>4.369251153662268E-2</v>
      </c>
      <c r="Z817" s="8">
        <f t="shared" si="1027"/>
        <v>4.5442389874309486E-2</v>
      </c>
      <c r="AA817" s="8">
        <f t="shared" si="1027"/>
        <v>-0.17382129868001639</v>
      </c>
      <c r="AB817" s="8">
        <f t="shared" si="1027"/>
        <v>3.2976085425153956E-2</v>
      </c>
      <c r="AC817" s="8">
        <f t="shared" si="1027"/>
        <v>7.5483709700298274E-2</v>
      </c>
      <c r="AD817" s="8">
        <f t="shared" si="1027"/>
        <v>-9.4280132406155959E-3</v>
      </c>
      <c r="AE817" s="8">
        <f t="shared" si="1027"/>
        <v>9.6516489216864176E-2</v>
      </c>
      <c r="AF817" s="8">
        <f t="shared" si="1027"/>
        <v>6.4524525922256215E-2</v>
      </c>
      <c r="AG817" s="8">
        <f t="shared" si="1027"/>
        <v>0.15106805351844432</v>
      </c>
      <c r="AH817" s="8">
        <f t="shared" si="1027"/>
        <v>0.19591890630410047</v>
      </c>
      <c r="AI817" s="8">
        <f t="shared" si="1027"/>
        <v>6.6668110047782836E-2</v>
      </c>
      <c r="AJ817" s="8">
        <f t="shared" si="1027"/>
        <v>2.0178711759413881E-2</v>
      </c>
      <c r="AK817" s="8">
        <f t="shared" si="1027"/>
        <v>0.26465561499806767</v>
      </c>
      <c r="AL817" s="8">
        <f t="shared" si="1027"/>
        <v>-3.070002040698927E-2</v>
      </c>
      <c r="AM817" s="8">
        <f t="shared" si="1027"/>
        <v>-0.2568665013184519</v>
      </c>
      <c r="AN817" s="16">
        <f t="shared" si="1027"/>
        <v>1.5725501652550378E-2</v>
      </c>
      <c r="AP817" s="21">
        <v>43282</v>
      </c>
      <c r="AQ817" s="8">
        <f t="shared" ref="AQ817:BH817" si="1028">+AQ598/AQ586-1</f>
        <v>0.10174910222811584</v>
      </c>
      <c r="AR817" s="8">
        <f t="shared" si="1028"/>
        <v>-0.13877827372793838</v>
      </c>
      <c r="AS817" s="8">
        <f t="shared" si="1028"/>
        <v>0.13791429752439277</v>
      </c>
      <c r="AT817" s="8">
        <f t="shared" si="1028"/>
        <v>-5.1083329084106954E-2</v>
      </c>
      <c r="AU817" s="8">
        <f t="shared" si="1028"/>
        <v>-5.4519483513665645E-2</v>
      </c>
      <c r="AV817" s="8">
        <f t="shared" si="1028"/>
        <v>-0.17104305021894428</v>
      </c>
      <c r="AW817" s="8">
        <f t="shared" si="1028"/>
        <v>1.9487851409043522E-2</v>
      </c>
      <c r="AX817" s="8">
        <f t="shared" si="1028"/>
        <v>9.6377558807028807E-2</v>
      </c>
      <c r="AY817" s="8">
        <f t="shared" si="1028"/>
        <v>4.5759799854510064E-3</v>
      </c>
      <c r="AZ817" s="8">
        <f t="shared" si="1028"/>
        <v>6.5921542901509422E-2</v>
      </c>
      <c r="BA817" s="8">
        <f t="shared" si="1028"/>
        <v>-0.19794764459083936</v>
      </c>
      <c r="BB817" s="8">
        <f t="shared" si="1028"/>
        <v>-2.1496075380297963E-2</v>
      </c>
      <c r="BC817" s="8">
        <f t="shared" si="1028"/>
        <v>0.10825616829606388</v>
      </c>
      <c r="BD817" s="8">
        <f t="shared" si="1028"/>
        <v>1.6999556335424826E-2</v>
      </c>
      <c r="BE817" s="8">
        <f t="shared" si="1028"/>
        <v>7.6357184724131777E-2</v>
      </c>
      <c r="BF817" s="8">
        <f t="shared" si="1028"/>
        <v>0.16879592358326678</v>
      </c>
      <c r="BG817" s="8">
        <f t="shared" si="1028"/>
        <v>-0.11270454038873301</v>
      </c>
      <c r="BH817" s="16">
        <f t="shared" si="1028"/>
        <v>3.6351920377211133E-2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2.5641845963347176E-2</v>
      </c>
      <c r="D818" s="9">
        <f t="shared" si="1029"/>
        <v>-0.1036816521192746</v>
      </c>
      <c r="E818" s="9">
        <f t="shared" si="1029"/>
        <v>-3.2959979928431804E-2</v>
      </c>
      <c r="F818" s="9">
        <f t="shared" si="1029"/>
        <v>5.6546048991991116E-2</v>
      </c>
      <c r="G818" s="9">
        <f t="shared" si="1029"/>
        <v>1.3258936349467954E-2</v>
      </c>
      <c r="H818" s="9">
        <f t="shared" si="1029"/>
        <v>6.0263362888758776E-2</v>
      </c>
      <c r="I818" s="9">
        <f t="shared" si="1029"/>
        <v>0.16448135232589078</v>
      </c>
      <c r="J818" s="9">
        <f t="shared" si="1029"/>
        <v>0.17578712214234349</v>
      </c>
      <c r="K818" s="9">
        <f t="shared" si="1029"/>
        <v>4.0998015703754831E-2</v>
      </c>
      <c r="L818" s="9">
        <f t="shared" si="1029"/>
        <v>7.3325389690807263E-2</v>
      </c>
      <c r="M818" s="9">
        <f t="shared" si="1029"/>
        <v>0.14839806702281599</v>
      </c>
      <c r="N818" s="9">
        <f t="shared" si="1029"/>
        <v>0.12137420330525472</v>
      </c>
      <c r="O818" s="9">
        <f t="shared" si="1029"/>
        <v>9.8642351891582436E-2</v>
      </c>
      <c r="P818" s="9">
        <f t="shared" si="1029"/>
        <v>8.362068103295428E-3</v>
      </c>
      <c r="Q818" s="9">
        <f t="shared" si="1029"/>
        <v>6.8394443777652247E-2</v>
      </c>
      <c r="R818" s="9">
        <f t="shared" si="1029"/>
        <v>-2.9828403612340959E-2</v>
      </c>
      <c r="S818" s="9">
        <f t="shared" si="1029"/>
        <v>-7.2371392892289776E-5</v>
      </c>
      <c r="T818" s="17">
        <f t="shared" si="1029"/>
        <v>4.8193649351444545E-2</v>
      </c>
      <c r="V818" s="20">
        <v>43313</v>
      </c>
      <c r="W818" s="9">
        <f t="shared" ref="W818:AN818" si="1030">+W599/W587-1</f>
        <v>-3.9563867825929133E-3</v>
      </c>
      <c r="X818" s="9">
        <f t="shared" si="1030"/>
        <v>-9.7896930267263982E-2</v>
      </c>
      <c r="Y818" s="9">
        <f t="shared" si="1030"/>
        <v>1.558075635324796E-2</v>
      </c>
      <c r="Z818" s="9">
        <f t="shared" si="1030"/>
        <v>8.0216484632988694E-2</v>
      </c>
      <c r="AA818" s="9">
        <f t="shared" si="1030"/>
        <v>6.0637378729315072E-2</v>
      </c>
      <c r="AB818" s="9">
        <f t="shared" si="1030"/>
        <v>-5.9189616525943567E-2</v>
      </c>
      <c r="AC818" s="9">
        <f t="shared" si="1030"/>
        <v>0.20743380797868927</v>
      </c>
      <c r="AD818" s="9">
        <f t="shared" si="1030"/>
        <v>0.16710709315656547</v>
      </c>
      <c r="AE818" s="9">
        <f t="shared" si="1030"/>
        <v>4.3652283222383126E-2</v>
      </c>
      <c r="AF818" s="9">
        <f t="shared" si="1030"/>
        <v>8.2943605214314431E-2</v>
      </c>
      <c r="AG818" s="9">
        <f t="shared" si="1030"/>
        <v>9.7254966478002025E-2</v>
      </c>
      <c r="AH818" s="9">
        <f t="shared" si="1030"/>
        <v>3.8309349907440282E-2</v>
      </c>
      <c r="AI818" s="9">
        <f t="shared" si="1030"/>
        <v>0.12750634979456987</v>
      </c>
      <c r="AJ818" s="9">
        <f t="shared" si="1030"/>
        <v>4.9994091420047182E-2</v>
      </c>
      <c r="AK818" s="9">
        <f t="shared" si="1030"/>
        <v>6.9391118306308064E-2</v>
      </c>
      <c r="AL818" s="9">
        <f t="shared" si="1030"/>
        <v>-2.2061935045318837E-3</v>
      </c>
      <c r="AM818" s="9">
        <f t="shared" si="1030"/>
        <v>5.965196868149647E-2</v>
      </c>
      <c r="AN818" s="17">
        <f t="shared" si="1030"/>
        <v>4.7836475982998783E-2</v>
      </c>
      <c r="AP818" s="20">
        <v>43313</v>
      </c>
      <c r="AQ818" s="9">
        <f t="shared" ref="AQ818:BH818" si="1031">+AQ599/AQ587-1</f>
        <v>6.5458616342056741E-2</v>
      </c>
      <c r="AR818" s="9">
        <f t="shared" si="1031"/>
        <v>9.7651169250812409E-2</v>
      </c>
      <c r="AS818" s="9">
        <f t="shared" si="1031"/>
        <v>-0.19969141073794994</v>
      </c>
      <c r="AT818" s="9">
        <f t="shared" si="1031"/>
        <v>4.1209914441149298E-3</v>
      </c>
      <c r="AU818" s="9">
        <f t="shared" si="1031"/>
        <v>-4.7505356360892148E-2</v>
      </c>
      <c r="AV818" s="9">
        <f t="shared" si="1031"/>
        <v>0.34686034965149437</v>
      </c>
      <c r="AW818" s="9">
        <f t="shared" si="1031"/>
        <v>1.7814573531388822E-2</v>
      </c>
      <c r="AX818" s="9">
        <f t="shared" si="1031"/>
        <v>0.18141223606219614</v>
      </c>
      <c r="AY818" s="9">
        <f t="shared" si="1031"/>
        <v>2.5512271484337656E-2</v>
      </c>
      <c r="AZ818" s="9">
        <f t="shared" si="1031"/>
        <v>5.3914677451924797E-2</v>
      </c>
      <c r="BA818" s="9">
        <f t="shared" si="1031"/>
        <v>0.10788544420491908</v>
      </c>
      <c r="BB818" s="9">
        <f t="shared" si="1031"/>
        <v>0.2317465037228188</v>
      </c>
      <c r="BC818" s="9">
        <f t="shared" si="1031"/>
        <v>7.428542951187822E-2</v>
      </c>
      <c r="BD818" s="9">
        <f t="shared" si="1031"/>
        <v>-4.8735518171524439E-2</v>
      </c>
      <c r="BE818" s="9">
        <f t="shared" si="1031"/>
        <v>3.3771798135069364E-2</v>
      </c>
      <c r="BF818" s="9">
        <f t="shared" si="1031"/>
        <v>-0.20975841161255326</v>
      </c>
      <c r="BG818" s="9">
        <f t="shared" si="1031"/>
        <v>-0.19461872026342331</v>
      </c>
      <c r="BH818" s="17">
        <f t="shared" si="1031"/>
        <v>4.8058009196869644E-2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8.2296787754118972E-2</v>
      </c>
      <c r="D819" s="8">
        <f t="shared" si="1032"/>
        <v>-2.2943672951150074E-3</v>
      </c>
      <c r="E819" s="8">
        <f t="shared" si="1032"/>
        <v>0.15053756456097322</v>
      </c>
      <c r="F819" s="8">
        <f t="shared" si="1032"/>
        <v>-3.323993425813021E-2</v>
      </c>
      <c r="G819" s="8">
        <f t="shared" si="1032"/>
        <v>6.2472612076123868E-2</v>
      </c>
      <c r="H819" s="8">
        <f t="shared" si="1032"/>
        <v>0.16949181383038492</v>
      </c>
      <c r="I819" s="8">
        <f t="shared" si="1032"/>
        <v>9.351005853400407E-2</v>
      </c>
      <c r="J819" s="8">
        <f t="shared" si="1032"/>
        <v>7.4057184178184521E-2</v>
      </c>
      <c r="K819" s="8">
        <f t="shared" si="1032"/>
        <v>3.5450515600473409E-2</v>
      </c>
      <c r="L819" s="8">
        <f t="shared" si="1032"/>
        <v>6.0611647261199719E-2</v>
      </c>
      <c r="M819" s="8">
        <f t="shared" si="1032"/>
        <v>-6.7076945765319529E-2</v>
      </c>
      <c r="N819" s="8">
        <f t="shared" si="1032"/>
        <v>0.1333027372673834</v>
      </c>
      <c r="O819" s="8">
        <f t="shared" si="1032"/>
        <v>0.11633982164174017</v>
      </c>
      <c r="P819" s="8">
        <f t="shared" si="1032"/>
        <v>7.8322046952194357E-2</v>
      </c>
      <c r="Q819" s="8">
        <f t="shared" si="1032"/>
        <v>-3.7048710740877344E-2</v>
      </c>
      <c r="R819" s="8">
        <f t="shared" si="1032"/>
        <v>-2.9663496556278091E-3</v>
      </c>
      <c r="S819" s="8">
        <f t="shared" si="1032"/>
        <v>1.2361583152049911</v>
      </c>
      <c r="T819" s="16">
        <f t="shared" si="1032"/>
        <v>4.6558000691865997E-2</v>
      </c>
      <c r="V819" s="21">
        <v>43344</v>
      </c>
      <c r="W819" s="8">
        <f t="shared" ref="W819:AN819" si="1033">+W600/W588-1</f>
        <v>4.6588545341803345E-2</v>
      </c>
      <c r="X819" s="8">
        <f t="shared" si="1033"/>
        <v>-1.7966769133903604E-3</v>
      </c>
      <c r="Y819" s="8">
        <f t="shared" si="1033"/>
        <v>3.7476331317240152E-2</v>
      </c>
      <c r="Z819" s="8">
        <f t="shared" si="1033"/>
        <v>-1.8279152676149435E-3</v>
      </c>
      <c r="AA819" s="8">
        <f t="shared" si="1033"/>
        <v>0.1270681580816444</v>
      </c>
      <c r="AB819" s="8">
        <f t="shared" si="1033"/>
        <v>0.12784297072627382</v>
      </c>
      <c r="AC819" s="8">
        <f t="shared" si="1033"/>
        <v>3.7770425570682331E-2</v>
      </c>
      <c r="AD819" s="8">
        <f t="shared" si="1033"/>
        <v>3.3883053928686957E-2</v>
      </c>
      <c r="AE819" s="8">
        <f t="shared" si="1033"/>
        <v>3.4464870537047165E-2</v>
      </c>
      <c r="AF819" s="8">
        <f t="shared" si="1033"/>
        <v>4.4837693040528093E-2</v>
      </c>
      <c r="AG819" s="8">
        <f t="shared" si="1033"/>
        <v>3.630407775596578E-2</v>
      </c>
      <c r="AH819" s="8">
        <f t="shared" si="1033"/>
        <v>8.251723750492701E-2</v>
      </c>
      <c r="AI819" s="8">
        <f t="shared" si="1033"/>
        <v>0.12308924329584436</v>
      </c>
      <c r="AJ819" s="8">
        <f t="shared" si="1033"/>
        <v>8.8420199149727319E-2</v>
      </c>
      <c r="AK819" s="8">
        <f t="shared" si="1033"/>
        <v>-3.063928014388273E-2</v>
      </c>
      <c r="AL819" s="8">
        <f t="shared" si="1033"/>
        <v>-1.9100112975121375E-2</v>
      </c>
      <c r="AM819" s="8">
        <f t="shared" si="1033"/>
        <v>1.2379380513373897</v>
      </c>
      <c r="AN819" s="16">
        <f t="shared" si="1033"/>
        <v>3.8434116055755307E-2</v>
      </c>
      <c r="AP819" s="21">
        <v>43344</v>
      </c>
      <c r="AQ819" s="8">
        <f t="shared" ref="AQ819:BH819" si="1034">+AQ600/AQ588-1</f>
        <v>0.13873714619856004</v>
      </c>
      <c r="AR819" s="8">
        <f t="shared" si="1034"/>
        <v>7.3304077559326331E-3</v>
      </c>
      <c r="AS819" s="8">
        <f t="shared" si="1034"/>
        <v>0.52233301227885254</v>
      </c>
      <c r="AT819" s="8">
        <f t="shared" si="1034"/>
        <v>-7.6131851383271831E-2</v>
      </c>
      <c r="AU819" s="8">
        <f t="shared" si="1034"/>
        <v>-5.1045959337720381E-2</v>
      </c>
      <c r="AV819" s="8">
        <f t="shared" si="1034"/>
        <v>0.30044947964032587</v>
      </c>
      <c r="AW819" s="8">
        <f t="shared" si="1034"/>
        <v>0.1686681832407928</v>
      </c>
      <c r="AX819" s="8">
        <f t="shared" si="1034"/>
        <v>7.2980076713228703E-2</v>
      </c>
      <c r="AY819" s="8">
        <f t="shared" si="1034"/>
        <v>3.0432439303634373E-2</v>
      </c>
      <c r="AZ819" s="8">
        <f t="shared" si="1034"/>
        <v>9.3832199307130715E-2</v>
      </c>
      <c r="BA819" s="8">
        <f t="shared" si="1034"/>
        <v>-0.28624297960367395</v>
      </c>
      <c r="BB819" s="8">
        <f t="shared" si="1034"/>
        <v>0.233266891180264</v>
      </c>
      <c r="BC819" s="8">
        <f t="shared" si="1034"/>
        <v>0.10122717231244116</v>
      </c>
      <c r="BD819" s="8">
        <f t="shared" si="1034"/>
        <v>6.176666222795868E-2</v>
      </c>
      <c r="BE819" s="8">
        <f t="shared" si="1034"/>
        <v>-2.490349317432683E-2</v>
      </c>
      <c r="BF819" s="8">
        <f t="shared" si="1034"/>
        <v>0.14379692840321168</v>
      </c>
      <c r="BG819" s="8">
        <f t="shared" si="1034"/>
        <v>0.2685813799747383</v>
      </c>
      <c r="BH819" s="16">
        <f t="shared" si="1034"/>
        <v>5.5553819511507951E-2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7.507848883213164E-2</v>
      </c>
      <c r="D820" s="9">
        <f t="shared" si="1035"/>
        <v>-0.11517934619287618</v>
      </c>
      <c r="E820" s="9">
        <f t="shared" si="1035"/>
        <v>3.8353875802943138E-2</v>
      </c>
      <c r="F820" s="9">
        <f t="shared" si="1035"/>
        <v>3.7808204006168689E-2</v>
      </c>
      <c r="G820" s="9">
        <f t="shared" si="1035"/>
        <v>-3.3302218094716785E-2</v>
      </c>
      <c r="H820" s="9">
        <f t="shared" si="1035"/>
        <v>1.2891491893546103E-2</v>
      </c>
      <c r="I820" s="9">
        <f t="shared" si="1035"/>
        <v>9.1267481417036667E-3</v>
      </c>
      <c r="J820" s="9">
        <f t="shared" si="1035"/>
        <v>-3.1692268665142742E-2</v>
      </c>
      <c r="K820" s="9">
        <f t="shared" si="1035"/>
        <v>-9.2238880606021478E-4</v>
      </c>
      <c r="L820" s="9">
        <f t="shared" si="1035"/>
        <v>2.8360466376807336E-2</v>
      </c>
      <c r="M820" s="9">
        <f t="shared" si="1035"/>
        <v>6.5113502114055866E-2</v>
      </c>
      <c r="N820" s="9">
        <f t="shared" si="1035"/>
        <v>8.3902695718132136E-3</v>
      </c>
      <c r="O820" s="9">
        <f t="shared" si="1035"/>
        <v>6.1104528120037083E-2</v>
      </c>
      <c r="P820" s="9">
        <f t="shared" si="1035"/>
        <v>5.7135972741890306E-2</v>
      </c>
      <c r="Q820" s="9">
        <f t="shared" si="1035"/>
        <v>5.3740316523678056E-2</v>
      </c>
      <c r="R820" s="9">
        <f t="shared" si="1035"/>
        <v>5.113229828463961E-4</v>
      </c>
      <c r="S820" s="9">
        <f t="shared" si="1035"/>
        <v>-7.0435994271338731E-2</v>
      </c>
      <c r="T820" s="17">
        <f t="shared" si="1035"/>
        <v>1.7837371218521358E-2</v>
      </c>
      <c r="V820" s="20">
        <v>43374</v>
      </c>
      <c r="W820" s="9">
        <f t="shared" ref="W820:AN820" si="1036">+W601/W589-1</f>
        <v>6.1110932997819667E-2</v>
      </c>
      <c r="X820" s="9">
        <f t="shared" si="1036"/>
        <v>-0.13255075320695919</v>
      </c>
      <c r="Y820" s="9">
        <f t="shared" si="1036"/>
        <v>1.5892708994833527E-3</v>
      </c>
      <c r="Z820" s="9">
        <f t="shared" si="1036"/>
        <v>-4.0607542383395145E-3</v>
      </c>
      <c r="AA820" s="9">
        <f t="shared" si="1036"/>
        <v>-1.788245701340696E-2</v>
      </c>
      <c r="AB820" s="9">
        <f t="shared" si="1036"/>
        <v>-3.2503839669684176E-2</v>
      </c>
      <c r="AC820" s="9">
        <f t="shared" si="1036"/>
        <v>0.10213413512233971</v>
      </c>
      <c r="AD820" s="9">
        <f t="shared" si="1036"/>
        <v>6.4633353017186534E-2</v>
      </c>
      <c r="AE820" s="9">
        <f t="shared" si="1036"/>
        <v>2.9546463132865686E-2</v>
      </c>
      <c r="AF820" s="9">
        <f t="shared" si="1036"/>
        <v>3.653714672162045E-2</v>
      </c>
      <c r="AG820" s="9">
        <f t="shared" si="1036"/>
        <v>2.1582609429845689E-2</v>
      </c>
      <c r="AH820" s="9">
        <f t="shared" si="1036"/>
        <v>1.7796231843753674E-2</v>
      </c>
      <c r="AI820" s="9">
        <f t="shared" si="1036"/>
        <v>8.7648312945391771E-2</v>
      </c>
      <c r="AJ820" s="9">
        <f t="shared" si="1036"/>
        <v>9.272335670597931E-2</v>
      </c>
      <c r="AK820" s="9">
        <f t="shared" si="1036"/>
        <v>5.4035107705984853E-2</v>
      </c>
      <c r="AL820" s="9">
        <f t="shared" si="1036"/>
        <v>-5.5634700725639696E-3</v>
      </c>
      <c r="AM820" s="9">
        <f t="shared" si="1036"/>
        <v>-6.6707119487171784E-2</v>
      </c>
      <c r="AN820" s="17">
        <f t="shared" si="1036"/>
        <v>3.0520268869230094E-2</v>
      </c>
      <c r="AP820" s="20">
        <v>43374</v>
      </c>
      <c r="AQ820" s="9">
        <f t="shared" ref="AQ820:BH820" si="1037">+AQ601/AQ589-1</f>
        <v>0.10120027554044952</v>
      </c>
      <c r="AR820" s="9">
        <f t="shared" si="1037"/>
        <v>-1.8409356138755606E-2</v>
      </c>
      <c r="AS820" s="9">
        <f t="shared" si="1037"/>
        <v>0.20909346026369602</v>
      </c>
      <c r="AT820" s="9">
        <f t="shared" si="1037"/>
        <v>0.10246502878780017</v>
      </c>
      <c r="AU820" s="9">
        <f t="shared" si="1037"/>
        <v>-5.0537258987801925E-2</v>
      </c>
      <c r="AV820" s="9">
        <f t="shared" si="1037"/>
        <v>0.15582697136314438</v>
      </c>
      <c r="AW820" s="9">
        <f t="shared" si="1037"/>
        <v>-0.10266947614684008</v>
      </c>
      <c r="AX820" s="9">
        <f t="shared" si="1037"/>
        <v>-0.13544809465401864</v>
      </c>
      <c r="AY820" s="9">
        <f t="shared" si="1037"/>
        <v>-8.3243499215029826E-2</v>
      </c>
      <c r="AZ820" s="9">
        <f t="shared" si="1037"/>
        <v>1.0888217792639932E-2</v>
      </c>
      <c r="BA820" s="9">
        <f t="shared" si="1037"/>
        <v>2.0122964455301817E-2</v>
      </c>
      <c r="BB820" s="9">
        <f t="shared" si="1037"/>
        <v>-2.6822289358607643E-2</v>
      </c>
      <c r="BC820" s="9">
        <f t="shared" si="1037"/>
        <v>6.5100441888501503E-3</v>
      </c>
      <c r="BD820" s="9">
        <f t="shared" si="1037"/>
        <v>2.512825699951593E-3</v>
      </c>
      <c r="BE820" s="9">
        <f t="shared" si="1037"/>
        <v>-8.0810513938642803E-3</v>
      </c>
      <c r="BF820" s="9">
        <f t="shared" si="1037"/>
        <v>8.8696149468225682E-2</v>
      </c>
      <c r="BG820" s="9">
        <f t="shared" si="1037"/>
        <v>0.12905854434388786</v>
      </c>
      <c r="BH820" s="17">
        <f t="shared" si="1037"/>
        <v>-3.3676342266442116E-3</v>
      </c>
    </row>
    <row r="821" spans="2:60" ht="16.5" hidden="1" customHeight="1" x14ac:dyDescent="0.25">
      <c r="B821" s="21">
        <v>43405</v>
      </c>
      <c r="C821" s="8">
        <f t="shared" ref="C821:T821" si="1038">+C602/C590-1</f>
        <v>7.1101131406214435E-2</v>
      </c>
      <c r="D821" s="8">
        <f t="shared" si="1038"/>
        <v>-1.1641745743196541E-2</v>
      </c>
      <c r="E821" s="8">
        <f t="shared" si="1038"/>
        <v>-6.5054607478956084E-2</v>
      </c>
      <c r="F821" s="8">
        <f t="shared" si="1038"/>
        <v>-6.5547371943071919E-2</v>
      </c>
      <c r="G821" s="8">
        <f t="shared" si="1038"/>
        <v>2.5079195070808247E-2</v>
      </c>
      <c r="H821" s="8">
        <f t="shared" si="1038"/>
        <v>-2.5490709013366475E-2</v>
      </c>
      <c r="I821" s="8">
        <f t="shared" si="1038"/>
        <v>0.35255948309972029</v>
      </c>
      <c r="J821" s="8">
        <f t="shared" si="1038"/>
        <v>0.55980514114314883</v>
      </c>
      <c r="K821" s="8">
        <f t="shared" si="1038"/>
        <v>7.1072083798888075E-2</v>
      </c>
      <c r="L821" s="8">
        <f t="shared" si="1038"/>
        <v>-1.5926057999618437E-2</v>
      </c>
      <c r="M821" s="8">
        <f t="shared" si="1038"/>
        <v>4.2255053159881983E-2</v>
      </c>
      <c r="N821" s="8">
        <f t="shared" si="1038"/>
        <v>0.14093920566570373</v>
      </c>
      <c r="O821" s="8">
        <f t="shared" si="1038"/>
        <v>-2.5396136243762246E-2</v>
      </c>
      <c r="P821" s="8">
        <f t="shared" si="1038"/>
        <v>8.6792943803126965E-2</v>
      </c>
      <c r="Q821" s="8">
        <f t="shared" si="1038"/>
        <v>-8.408456543771603E-2</v>
      </c>
      <c r="R821" s="8">
        <f t="shared" si="1038"/>
        <v>0.15042085063900812</v>
      </c>
      <c r="S821" s="8">
        <f t="shared" si="1038"/>
        <v>-2.6921896693892666E-2</v>
      </c>
      <c r="T821" s="16">
        <f t="shared" si="1038"/>
        <v>4.1068116857197801E-2</v>
      </c>
      <c r="V821" s="21">
        <v>43405</v>
      </c>
      <c r="W821" s="8">
        <f t="shared" ref="W821:AN821" si="1039">+W602/W590-1</f>
        <v>8.5706746570326731E-2</v>
      </c>
      <c r="X821" s="8">
        <f t="shared" si="1039"/>
        <v>-2.7867320576438481E-2</v>
      </c>
      <c r="Y821" s="8">
        <f t="shared" si="1039"/>
        <v>-2.7673195847774612E-2</v>
      </c>
      <c r="Z821" s="8">
        <f t="shared" si="1039"/>
        <v>1.4822891350577461E-2</v>
      </c>
      <c r="AA821" s="8">
        <f t="shared" si="1039"/>
        <v>5.3254037125437081E-2</v>
      </c>
      <c r="AB821" s="8">
        <f t="shared" si="1039"/>
        <v>-2.2049080338049865E-2</v>
      </c>
      <c r="AC821" s="8">
        <f t="shared" si="1039"/>
        <v>8.0404269808155959E-2</v>
      </c>
      <c r="AD821" s="8">
        <f t="shared" si="1039"/>
        <v>1.0741521122383553</v>
      </c>
      <c r="AE821" s="8">
        <f t="shared" si="1039"/>
        <v>6.1232598637909197E-2</v>
      </c>
      <c r="AF821" s="8">
        <f t="shared" si="1039"/>
        <v>2.0180005261354328E-3</v>
      </c>
      <c r="AG821" s="8">
        <f t="shared" si="1039"/>
        <v>6.2236650426961804E-2</v>
      </c>
      <c r="AH821" s="8">
        <f t="shared" si="1039"/>
        <v>2.5214338373876544E-2</v>
      </c>
      <c r="AI821" s="8">
        <f t="shared" si="1039"/>
        <v>-2.3485586863735253E-2</v>
      </c>
      <c r="AJ821" s="8">
        <f t="shared" si="1039"/>
        <v>8.8899192480922595E-2</v>
      </c>
      <c r="AK821" s="8">
        <f t="shared" si="1039"/>
        <v>-2.6268099420593161E-2</v>
      </c>
      <c r="AL821" s="8">
        <f t="shared" si="1039"/>
        <v>6.8807688759309427E-2</v>
      </c>
      <c r="AM821" s="8">
        <f t="shared" si="1039"/>
        <v>-5.6768710789172894E-2</v>
      </c>
      <c r="AN821" s="16">
        <f t="shared" si="1039"/>
        <v>4.588064358237065E-2</v>
      </c>
      <c r="AP821" s="21">
        <v>43405</v>
      </c>
      <c r="AQ821" s="8">
        <f t="shared" ref="AQ821:BH821" si="1040">+AQ602/AQ590-1</f>
        <v>4.1498505006102082E-2</v>
      </c>
      <c r="AR821" s="8">
        <f t="shared" si="1040"/>
        <v>9.9006806765023825E-2</v>
      </c>
      <c r="AS821" s="8">
        <f t="shared" si="1040"/>
        <v>-0.13384566431118083</v>
      </c>
      <c r="AT821" s="8">
        <f t="shared" si="1040"/>
        <v>-0.1897752238285858</v>
      </c>
      <c r="AU821" s="8">
        <f t="shared" si="1040"/>
        <v>-9.9149223067068748E-3</v>
      </c>
      <c r="AV821" s="8">
        <f t="shared" si="1040"/>
        <v>-4.7758616485437E-2</v>
      </c>
      <c r="AW821" s="8">
        <f t="shared" si="1040"/>
        <v>1.0109377156708996</v>
      </c>
      <c r="AX821" s="8">
        <f t="shared" si="1040"/>
        <v>-7.7946376755220648E-2</v>
      </c>
      <c r="AY821" s="8">
        <f t="shared" si="1040"/>
        <v>8.2105028242076994E-2</v>
      </c>
      <c r="AZ821" s="8">
        <f t="shared" si="1040"/>
        <v>-5.0767498172073933E-2</v>
      </c>
      <c r="BA821" s="8">
        <f t="shared" si="1040"/>
        <v>-6.0358227151744104E-2</v>
      </c>
      <c r="BB821" s="8">
        <f t="shared" si="1040"/>
        <v>0.40829979947748885</v>
      </c>
      <c r="BC821" s="8">
        <f t="shared" si="1040"/>
        <v>2.5627254296551216E-2</v>
      </c>
      <c r="BD821" s="8">
        <f t="shared" si="1040"/>
        <v>7.9242792032864884E-2</v>
      </c>
      <c r="BE821" s="8">
        <f t="shared" si="1040"/>
        <v>-0.2533442685395787</v>
      </c>
      <c r="BF821" s="8">
        <f t="shared" si="1040"/>
        <v>0.83542609383804933</v>
      </c>
      <c r="BG821" s="8">
        <f t="shared" si="1040"/>
        <v>0.12333534102127519</v>
      </c>
      <c r="BH821" s="16">
        <f t="shared" si="1040"/>
        <v>3.9407551726739598E-2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5.4011936265691673E-2</v>
      </c>
      <c r="D822" s="9">
        <f t="shared" si="1041"/>
        <v>-7.6446335570049095E-2</v>
      </c>
      <c r="E822" s="9">
        <f t="shared" si="1041"/>
        <v>8.0154469851097199E-2</v>
      </c>
      <c r="F822" s="9">
        <f t="shared" si="1041"/>
        <v>-1.7823608954650072E-2</v>
      </c>
      <c r="G822" s="9">
        <f t="shared" si="1041"/>
        <v>8.4971034558514846E-2</v>
      </c>
      <c r="H822" s="9">
        <f t="shared" si="1041"/>
        <v>-2.4799308880961823E-2</v>
      </c>
      <c r="I822" s="9">
        <f t="shared" si="1041"/>
        <v>-1.9115385161416754E-5</v>
      </c>
      <c r="J822" s="9">
        <f t="shared" si="1041"/>
        <v>9.1329478512001128E-3</v>
      </c>
      <c r="K822" s="9">
        <f t="shared" si="1041"/>
        <v>0.17838756318343174</v>
      </c>
      <c r="L822" s="9">
        <f t="shared" si="1041"/>
        <v>6.9754373352590049E-2</v>
      </c>
      <c r="M822" s="9">
        <f t="shared" si="1041"/>
        <v>0.11231060743643617</v>
      </c>
      <c r="N822" s="9">
        <f t="shared" si="1041"/>
        <v>3.6755939502954638E-2</v>
      </c>
      <c r="O822" s="9">
        <f t="shared" si="1041"/>
        <v>5.4834100483968529E-2</v>
      </c>
      <c r="P822" s="9">
        <f t="shared" si="1041"/>
        <v>-4.0490874898682305E-2</v>
      </c>
      <c r="Q822" s="9">
        <f t="shared" si="1041"/>
        <v>-8.2325618139395984E-2</v>
      </c>
      <c r="R822" s="9">
        <f t="shared" si="1041"/>
        <v>1.7920381366370419E-2</v>
      </c>
      <c r="S822" s="9">
        <f t="shared" si="1041"/>
        <v>7.0385526237727092E-2</v>
      </c>
      <c r="T822" s="17">
        <f t="shared" si="1041"/>
        <v>5.6381766504380426E-2</v>
      </c>
      <c r="V822" s="20">
        <v>43435</v>
      </c>
      <c r="W822" s="9">
        <f t="shared" ref="W822:AN822" si="1042">+W603/W591-1</f>
        <v>4.0993393228394348E-2</v>
      </c>
      <c r="X822" s="9">
        <f t="shared" si="1042"/>
        <v>-0.1220454319098897</v>
      </c>
      <c r="Y822" s="9">
        <f t="shared" si="1042"/>
        <v>-2.70206785461935E-2</v>
      </c>
      <c r="Z822" s="9">
        <f t="shared" si="1042"/>
        <v>4.3473603440958186E-2</v>
      </c>
      <c r="AA822" s="9">
        <f t="shared" si="1042"/>
        <v>8.5685906801192813E-2</v>
      </c>
      <c r="AB822" s="9">
        <f t="shared" si="1042"/>
        <v>-4.6206313962530055E-2</v>
      </c>
      <c r="AC822" s="9">
        <f t="shared" si="1042"/>
        <v>3.001729857838864E-4</v>
      </c>
      <c r="AD822" s="9">
        <f t="shared" si="1042"/>
        <v>4.2117119533852554E-2</v>
      </c>
      <c r="AE822" s="9">
        <f t="shared" si="1042"/>
        <v>0.18332112414633617</v>
      </c>
      <c r="AF822" s="9">
        <f t="shared" si="1042"/>
        <v>8.8443395274263592E-2</v>
      </c>
      <c r="AG822" s="9">
        <f t="shared" si="1042"/>
        <v>0.13433930417427975</v>
      </c>
      <c r="AH822" s="9">
        <f t="shared" si="1042"/>
        <v>-2.8802713123364798E-2</v>
      </c>
      <c r="AI822" s="9">
        <f t="shared" si="1042"/>
        <v>6.837847111683315E-2</v>
      </c>
      <c r="AJ822" s="9">
        <f t="shared" si="1042"/>
        <v>-2.7900557469538234E-2</v>
      </c>
      <c r="AK822" s="9">
        <f t="shared" si="1042"/>
        <v>-3.2619039920659954E-2</v>
      </c>
      <c r="AL822" s="9">
        <f t="shared" si="1042"/>
        <v>4.2151696029666841E-2</v>
      </c>
      <c r="AM822" s="9">
        <f t="shared" si="1042"/>
        <v>9.9425581244432459E-2</v>
      </c>
      <c r="AN822" s="17">
        <f t="shared" si="1042"/>
        <v>6.9352368401073727E-2</v>
      </c>
      <c r="AP822" s="20">
        <v>43435</v>
      </c>
      <c r="AQ822" s="9">
        <f t="shared" ref="AQ822:BH822" si="1043">+AQ603/AQ591-1</f>
        <v>7.9071408297603174E-2</v>
      </c>
      <c r="AR822" s="9">
        <f t="shared" si="1043"/>
        <v>0.29315630249280611</v>
      </c>
      <c r="AS822" s="9">
        <f t="shared" si="1043"/>
        <v>0.62903334171794856</v>
      </c>
      <c r="AT822" s="9">
        <f t="shared" si="1043"/>
        <v>-0.10647577025524657</v>
      </c>
      <c r="AU822" s="9">
        <f t="shared" si="1043"/>
        <v>8.0179038352070631E-2</v>
      </c>
      <c r="AV822" s="9">
        <f t="shared" si="1043"/>
        <v>-4.5234290748071726E-2</v>
      </c>
      <c r="AW822" s="9">
        <f t="shared" si="1043"/>
        <v>-3.8820028095088444E-2</v>
      </c>
      <c r="AX822" s="9">
        <f t="shared" si="1043"/>
        <v>-3.8975316647683611E-2</v>
      </c>
      <c r="AY822" s="9">
        <f t="shared" si="1043"/>
        <v>0.14191107723048524</v>
      </c>
      <c r="AZ822" s="9">
        <f t="shared" si="1043"/>
        <v>2.8958922015703381E-2</v>
      </c>
      <c r="BA822" s="9">
        <f t="shared" si="1043"/>
        <v>-2.8980037483604559E-2</v>
      </c>
      <c r="BB822" s="9">
        <f t="shared" si="1043"/>
        <v>0.16792955331726267</v>
      </c>
      <c r="BC822" s="9">
        <f t="shared" si="1043"/>
        <v>-4.989058840575844E-2</v>
      </c>
      <c r="BD822" s="9">
        <f t="shared" si="1043"/>
        <v>-5.7547792974212753E-2</v>
      </c>
      <c r="BE822" s="9">
        <f t="shared" si="1043"/>
        <v>-0.24999054276320032</v>
      </c>
      <c r="BF822" s="9">
        <f t="shared" si="1043"/>
        <v>-9.482015285295764E-2</v>
      </c>
      <c r="BG822" s="9">
        <f t="shared" si="1043"/>
        <v>-0.10675381546524843</v>
      </c>
      <c r="BH822" s="17">
        <f t="shared" si="1043"/>
        <v>1.3950526444215905E-2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2.6769699819783721E-2</v>
      </c>
      <c r="D823" s="8">
        <f t="shared" si="1044"/>
        <v>-0.13777799682700109</v>
      </c>
      <c r="E823" s="8">
        <f t="shared" si="1044"/>
        <v>-7.3879074946689993E-3</v>
      </c>
      <c r="F823" s="8">
        <f t="shared" si="1044"/>
        <v>0.21083604544251977</v>
      </c>
      <c r="G823" s="8">
        <f t="shared" si="1044"/>
        <v>-3.0085921022740769E-2</v>
      </c>
      <c r="H823" s="8">
        <f t="shared" si="1044"/>
        <v>0.14078249184688163</v>
      </c>
      <c r="I823" s="8">
        <f t="shared" si="1044"/>
        <v>-1.1833007586545707E-2</v>
      </c>
      <c r="J823" s="8">
        <f t="shared" si="1044"/>
        <v>4.4418056877426615E-4</v>
      </c>
      <c r="K823" s="8">
        <f t="shared" si="1044"/>
        <v>0.11538092028145774</v>
      </c>
      <c r="L823" s="8">
        <f t="shared" si="1044"/>
        <v>9.7455844972032635E-2</v>
      </c>
      <c r="M823" s="8">
        <f t="shared" si="1044"/>
        <v>-9.3088046757279219E-3</v>
      </c>
      <c r="N823" s="8">
        <f t="shared" si="1044"/>
        <v>2.228653742855502E-2</v>
      </c>
      <c r="O823" s="8">
        <f t="shared" si="1044"/>
        <v>3.6708659965378532E-2</v>
      </c>
      <c r="P823" s="8">
        <f t="shared" si="1044"/>
        <v>5.2932147801334484E-2</v>
      </c>
      <c r="Q823" s="8">
        <f t="shared" si="1044"/>
        <v>-8.9152961983719137E-2</v>
      </c>
      <c r="R823" s="8">
        <f t="shared" si="1044"/>
        <v>3.6692948930879599E-2</v>
      </c>
      <c r="S823" s="8">
        <f t="shared" si="1044"/>
        <v>-1.8152707581384098E-2</v>
      </c>
      <c r="T823" s="16">
        <f t="shared" si="1044"/>
        <v>4.6295689756325809E-2</v>
      </c>
      <c r="V823" s="21">
        <v>43466</v>
      </c>
      <c r="W823" s="8">
        <f t="shared" ref="W823:AN823" si="1045">+W604/W592-1</f>
        <v>3.9994652210654236E-2</v>
      </c>
      <c r="X823" s="8">
        <f t="shared" si="1045"/>
        <v>-7.1950294435260909E-2</v>
      </c>
      <c r="Y823" s="8">
        <f t="shared" si="1045"/>
        <v>4.5770428085103454E-3</v>
      </c>
      <c r="Z823" s="8">
        <f t="shared" si="1045"/>
        <v>0.10821227572933645</v>
      </c>
      <c r="AA823" s="8">
        <f t="shared" si="1045"/>
        <v>-3.8449680124813645E-2</v>
      </c>
      <c r="AB823" s="8">
        <f t="shared" si="1045"/>
        <v>0.16250127937441383</v>
      </c>
      <c r="AC823" s="8">
        <f t="shared" si="1045"/>
        <v>-7.9783241735673971E-2</v>
      </c>
      <c r="AD823" s="8">
        <f t="shared" si="1045"/>
        <v>-3.153953297194767E-2</v>
      </c>
      <c r="AE823" s="8">
        <f t="shared" si="1045"/>
        <v>0.14706379592485574</v>
      </c>
      <c r="AF823" s="8">
        <f t="shared" si="1045"/>
        <v>6.6572255573078998E-2</v>
      </c>
      <c r="AG823" s="8">
        <f t="shared" si="1045"/>
        <v>-4.1949732061947742E-3</v>
      </c>
      <c r="AH823" s="8">
        <f t="shared" si="1045"/>
        <v>1.0242234114878901E-2</v>
      </c>
      <c r="AI823" s="8">
        <f t="shared" si="1045"/>
        <v>1.1361761205318066E-2</v>
      </c>
      <c r="AJ823" s="8">
        <f t="shared" si="1045"/>
        <v>1.108644556787497E-2</v>
      </c>
      <c r="AK823" s="8">
        <f t="shared" si="1045"/>
        <v>-4.9712122626031086E-2</v>
      </c>
      <c r="AL823" s="8">
        <f t="shared" si="1045"/>
        <v>4.2014706321160222E-2</v>
      </c>
      <c r="AM823" s="8">
        <f t="shared" si="1045"/>
        <v>8.2479088824790381E-2</v>
      </c>
      <c r="AN823" s="16">
        <f t="shared" si="1045"/>
        <v>4.6294925811064536E-2</v>
      </c>
      <c r="AP823" s="21">
        <v>43466</v>
      </c>
      <c r="AQ823" s="8">
        <f t="shared" ref="AQ823:BH823" si="1046">+AQ604/AQ592-1</f>
        <v>-1.5290053745437016E-3</v>
      </c>
      <c r="AR823" s="8">
        <f t="shared" si="1046"/>
        <v>1.2570964808796159E-2</v>
      </c>
      <c r="AS823" s="8">
        <f t="shared" si="1046"/>
        <v>-3.3618834075377468E-2</v>
      </c>
      <c r="AT823" s="8">
        <f t="shared" si="1046"/>
        <v>0.41669040382871847</v>
      </c>
      <c r="AU823" s="8">
        <f t="shared" si="1046"/>
        <v>1.2099838558470299E-3</v>
      </c>
      <c r="AV823" s="8">
        <f t="shared" si="1046"/>
        <v>0.16238982252446998</v>
      </c>
      <c r="AW823" s="8">
        <f t="shared" si="1046"/>
        <v>6.4876962491944523E-2</v>
      </c>
      <c r="AX823" s="8">
        <f t="shared" si="1046"/>
        <v>7.8879825853190866E-2</v>
      </c>
      <c r="AY823" s="8">
        <f t="shared" si="1046"/>
        <v>4.0026619362669047E-2</v>
      </c>
      <c r="AZ823" s="8">
        <f t="shared" si="1046"/>
        <v>0.16295051767789337</v>
      </c>
      <c r="BA823" s="8">
        <f t="shared" si="1046"/>
        <v>1.1114312377042523E-2</v>
      </c>
      <c r="BB823" s="8">
        <f t="shared" si="1046"/>
        <v>1.4944399218823401E-2</v>
      </c>
      <c r="BC823" s="8">
        <f t="shared" si="1046"/>
        <v>0.13132367366739683</v>
      </c>
      <c r="BD823" s="8">
        <f t="shared" si="1046"/>
        <v>0.11897261848092788</v>
      </c>
      <c r="BE823" s="8">
        <f t="shared" si="1046"/>
        <v>5.2734559961003846E-2</v>
      </c>
      <c r="BF823" s="8">
        <f t="shared" si="1046"/>
        <v>1.2779443911770993E-2</v>
      </c>
      <c r="BG823" s="8">
        <f t="shared" si="1046"/>
        <v>-0.40932633514378169</v>
      </c>
      <c r="BH823" s="16">
        <f t="shared" si="1046"/>
        <v>5.688167093132801E-2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1.5174974978020561E-2</v>
      </c>
      <c r="D824" s="9">
        <f t="shared" si="1047"/>
        <v>3.1548593853580442E-2</v>
      </c>
      <c r="E824" s="9">
        <f t="shared" si="1047"/>
        <v>6.8453313790965753E-2</v>
      </c>
      <c r="F824" s="9">
        <f t="shared" si="1047"/>
        <v>0.15424134591529937</v>
      </c>
      <c r="G824" s="9">
        <f t="shared" si="1047"/>
        <v>-7.551374114622289E-2</v>
      </c>
      <c r="H824" s="9">
        <f t="shared" si="1047"/>
        <v>7.3191490398029968E-2</v>
      </c>
      <c r="I824" s="9">
        <f t="shared" si="1047"/>
        <v>-7.0624163151194241E-2</v>
      </c>
      <c r="J824" s="9">
        <f t="shared" si="1047"/>
        <v>7.8068028126320188E-2</v>
      </c>
      <c r="K824" s="9">
        <f t="shared" si="1047"/>
        <v>6.4409041295719449E-2</v>
      </c>
      <c r="L824" s="9">
        <f t="shared" si="1047"/>
        <v>-1.0658142201525278E-2</v>
      </c>
      <c r="M824" s="9">
        <f t="shared" si="1047"/>
        <v>8.4578575717979554E-3</v>
      </c>
      <c r="N824" s="9">
        <f t="shared" si="1047"/>
        <v>-1.7432274471987363E-2</v>
      </c>
      <c r="O824" s="9">
        <f t="shared" si="1047"/>
        <v>4.7110350451630589E-2</v>
      </c>
      <c r="P824" s="9">
        <f t="shared" si="1047"/>
        <v>4.9355347484756784E-2</v>
      </c>
      <c r="Q824" s="9">
        <f t="shared" si="1047"/>
        <v>2.392016604151026E-2</v>
      </c>
      <c r="R824" s="9">
        <f t="shared" si="1047"/>
        <v>2.7373841269557886E-3</v>
      </c>
      <c r="S824" s="9">
        <f t="shared" si="1047"/>
        <v>0.25589232070120271</v>
      </c>
      <c r="T824" s="17">
        <f t="shared" si="1047"/>
        <v>1.6947034485553125E-2</v>
      </c>
      <c r="V824" s="20">
        <v>43497</v>
      </c>
      <c r="W824" s="9">
        <f t="shared" ref="W824:AN824" si="1048">+W605/W593-1</f>
        <v>-1.253378343546363E-2</v>
      </c>
      <c r="X824" s="9">
        <f t="shared" si="1048"/>
        <v>0.11094477174843576</v>
      </c>
      <c r="Y824" s="9">
        <f t="shared" si="1048"/>
        <v>4.1534815932149138E-2</v>
      </c>
      <c r="Z824" s="9">
        <f t="shared" si="1048"/>
        <v>0.1329983990094612</v>
      </c>
      <c r="AA824" s="9">
        <f t="shared" si="1048"/>
        <v>-0.12964003530267654</v>
      </c>
      <c r="AB824" s="9">
        <f t="shared" si="1048"/>
        <v>5.9935550738524634E-2</v>
      </c>
      <c r="AC824" s="9">
        <f t="shared" si="1048"/>
        <v>-1.8124528252141836E-2</v>
      </c>
      <c r="AD824" s="9">
        <f t="shared" si="1048"/>
        <v>0.14880525269203959</v>
      </c>
      <c r="AE824" s="9">
        <f t="shared" si="1048"/>
        <v>0.10650427072393298</v>
      </c>
      <c r="AF824" s="9">
        <f t="shared" si="1048"/>
        <v>7.9501691352372728E-3</v>
      </c>
      <c r="AG824" s="9">
        <f t="shared" si="1048"/>
        <v>3.3153373177102985E-2</v>
      </c>
      <c r="AH824" s="9">
        <f t="shared" si="1048"/>
        <v>-1.7684717495882962E-2</v>
      </c>
      <c r="AI824" s="9">
        <f t="shared" si="1048"/>
        <v>8.5749611822471428E-2</v>
      </c>
      <c r="AJ824" s="9">
        <f t="shared" si="1048"/>
        <v>8.5401809727889688E-2</v>
      </c>
      <c r="AK824" s="9">
        <f t="shared" si="1048"/>
        <v>5.6276430932629351E-2</v>
      </c>
      <c r="AL824" s="9">
        <f t="shared" si="1048"/>
        <v>3.9409875233457292E-2</v>
      </c>
      <c r="AM824" s="9">
        <f t="shared" si="1048"/>
        <v>0.30965096508452938</v>
      </c>
      <c r="AN824" s="17">
        <f t="shared" si="1048"/>
        <v>3.0816868204317283E-2</v>
      </c>
      <c r="AP824" s="20">
        <v>43497</v>
      </c>
      <c r="AQ824" s="9">
        <f t="shared" ref="AQ824:BH824" si="1049">+AQ605/AQ593-1</f>
        <v>7.2093201957854403E-2</v>
      </c>
      <c r="AR824" s="9">
        <f t="shared" si="1049"/>
        <v>-0.30832283119229287</v>
      </c>
      <c r="AS824" s="9">
        <f t="shared" si="1049"/>
        <v>0.12095441800950413</v>
      </c>
      <c r="AT824" s="9">
        <f t="shared" si="1049"/>
        <v>0.17792264088614984</v>
      </c>
      <c r="AU824" s="9">
        <f t="shared" si="1049"/>
        <v>4.0226743202665061E-2</v>
      </c>
      <c r="AV824" s="9">
        <f t="shared" si="1049"/>
        <v>0.11111017932681611</v>
      </c>
      <c r="AW824" s="9">
        <f t="shared" si="1049"/>
        <v>-0.11648234777492195</v>
      </c>
      <c r="AX824" s="9">
        <f t="shared" si="1049"/>
        <v>-3.6472312517492611E-3</v>
      </c>
      <c r="AY824" s="9">
        <f t="shared" si="1049"/>
        <v>-4.0814998933619506E-2</v>
      </c>
      <c r="AZ824" s="9">
        <f t="shared" si="1049"/>
        <v>-5.0410774187196528E-2</v>
      </c>
      <c r="BA824" s="9">
        <f t="shared" si="1049"/>
        <v>-4.5719245665991171E-2</v>
      </c>
      <c r="BB824" s="9">
        <f t="shared" si="1049"/>
        <v>1.9590750831422143E-2</v>
      </c>
      <c r="BC824" s="9">
        <f t="shared" si="1049"/>
        <v>-1.0832769069968773E-2</v>
      </c>
      <c r="BD824" s="9">
        <f t="shared" si="1049"/>
        <v>-2.21689197791064E-3</v>
      </c>
      <c r="BE824" s="9">
        <f t="shared" si="1049"/>
        <v>-6.7073498765525263E-2</v>
      </c>
      <c r="BF824" s="9">
        <f t="shared" si="1049"/>
        <v>-0.17551497482752842</v>
      </c>
      <c r="BG824" s="9">
        <f t="shared" si="1049"/>
        <v>-0.24300360869302229</v>
      </c>
      <c r="BH824" s="17">
        <f t="shared" si="1049"/>
        <v>1.5660505701653449E-4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2.1844492036595886E-2</v>
      </c>
      <c r="D825" s="8">
        <f t="shared" si="1050"/>
        <v>4.1155609702057561E-2</v>
      </c>
      <c r="E825" s="8">
        <f t="shared" si="1050"/>
        <v>8.791035509424483E-2</v>
      </c>
      <c r="F825" s="8">
        <f t="shared" si="1050"/>
        <v>9.793270416107891E-3</v>
      </c>
      <c r="G825" s="8">
        <f t="shared" si="1050"/>
        <v>8.9199808593087848E-3</v>
      </c>
      <c r="H825" s="8">
        <f t="shared" si="1050"/>
        <v>2.2637738566365861E-2</v>
      </c>
      <c r="I825" s="8">
        <f t="shared" si="1050"/>
        <v>1.6915013578729265E-2</v>
      </c>
      <c r="J825" s="8">
        <f t="shared" si="1050"/>
        <v>5.7083467258935316E-2</v>
      </c>
      <c r="K825" s="8">
        <f t="shared" si="1050"/>
        <v>8.3801496785200769E-2</v>
      </c>
      <c r="L825" s="8">
        <f t="shared" si="1050"/>
        <v>4.582309332256207E-2</v>
      </c>
      <c r="M825" s="8">
        <f t="shared" si="1050"/>
        <v>5.7105455427418628E-2</v>
      </c>
      <c r="N825" s="8">
        <f t="shared" si="1050"/>
        <v>0.49300507015328332</v>
      </c>
      <c r="O825" s="8">
        <f t="shared" si="1050"/>
        <v>3.7559803421611138E-2</v>
      </c>
      <c r="P825" s="8">
        <f t="shared" si="1050"/>
        <v>7.6583293795709606E-2</v>
      </c>
      <c r="Q825" s="8">
        <f t="shared" si="1050"/>
        <v>6.9385373752166579E-2</v>
      </c>
      <c r="R825" s="8">
        <f t="shared" si="1050"/>
        <v>4.1508516494080938E-2</v>
      </c>
      <c r="S825" s="8">
        <f t="shared" si="1050"/>
        <v>0.10668889445610752</v>
      </c>
      <c r="T825" s="16">
        <f t="shared" si="1050"/>
        <v>4.5516568494197607E-2</v>
      </c>
      <c r="V825" s="21">
        <v>43525</v>
      </c>
      <c r="W825" s="8">
        <f t="shared" ref="W825:AN825" si="1051">+W606/W594-1</f>
        <v>5.4088213541498176E-2</v>
      </c>
      <c r="X825" s="8">
        <f t="shared" si="1051"/>
        <v>6.8357891538026738E-3</v>
      </c>
      <c r="Y825" s="8">
        <f t="shared" si="1051"/>
        <v>8.2375552031573429E-2</v>
      </c>
      <c r="Z825" s="8">
        <f t="shared" si="1051"/>
        <v>0.11667930772421009</v>
      </c>
      <c r="AA825" s="8">
        <f t="shared" si="1051"/>
        <v>-3.327962868469081E-2</v>
      </c>
      <c r="AB825" s="8">
        <f t="shared" si="1051"/>
        <v>2.2684475579621832E-2</v>
      </c>
      <c r="AC825" s="8">
        <f t="shared" si="1051"/>
        <v>-8.3923570358576116E-3</v>
      </c>
      <c r="AD825" s="8">
        <f t="shared" si="1051"/>
        <v>4.9486158551539372E-2</v>
      </c>
      <c r="AE825" s="8">
        <f t="shared" si="1051"/>
        <v>9.2150817057087275E-2</v>
      </c>
      <c r="AF825" s="8">
        <f t="shared" si="1051"/>
        <v>5.9582790338004621E-2</v>
      </c>
      <c r="AG825" s="8">
        <f t="shared" si="1051"/>
        <v>6.626832439184871E-2</v>
      </c>
      <c r="AH825" s="8">
        <f t="shared" si="1051"/>
        <v>0.82021512530888008</v>
      </c>
      <c r="AI825" s="8">
        <f t="shared" si="1051"/>
        <v>6.1097608458593688E-2</v>
      </c>
      <c r="AJ825" s="8">
        <f t="shared" si="1051"/>
        <v>7.7391749596467552E-2</v>
      </c>
      <c r="AK825" s="8">
        <f t="shared" si="1051"/>
        <v>0.14754356009115677</v>
      </c>
      <c r="AL825" s="8">
        <f t="shared" si="1051"/>
        <v>4.3345021771890258E-2</v>
      </c>
      <c r="AM825" s="8">
        <f t="shared" si="1051"/>
        <v>6.6632796301473229E-2</v>
      </c>
      <c r="AN825" s="16">
        <f t="shared" si="1051"/>
        <v>6.3245032126922007E-2</v>
      </c>
      <c r="AP825" s="21">
        <v>43525</v>
      </c>
      <c r="AQ825" s="8">
        <f t="shared" ref="AQ825:BH825" si="1052">+AQ606/AQ594-1</f>
        <v>-2.1557236990804696E-2</v>
      </c>
      <c r="AR825" s="8">
        <f t="shared" si="1052"/>
        <v>0.1198202823822816</v>
      </c>
      <c r="AS825" s="8">
        <f t="shared" si="1052"/>
        <v>0.12468938738053459</v>
      </c>
      <c r="AT825" s="8">
        <f t="shared" si="1052"/>
        <v>-0.16628188259557342</v>
      </c>
      <c r="AU825" s="8">
        <f t="shared" si="1052"/>
        <v>8.3219849252235134E-2</v>
      </c>
      <c r="AV825" s="8">
        <f t="shared" si="1052"/>
        <v>0.12119758909377798</v>
      </c>
      <c r="AW825" s="8">
        <f t="shared" si="1052"/>
        <v>6.8971902214550962E-2</v>
      </c>
      <c r="AX825" s="8">
        <f t="shared" si="1052"/>
        <v>5.3019302102486954E-2</v>
      </c>
      <c r="AY825" s="8">
        <f t="shared" si="1052"/>
        <v>5.7134106639204374E-2</v>
      </c>
      <c r="AZ825" s="8">
        <f t="shared" si="1052"/>
        <v>1.7623459870347302E-2</v>
      </c>
      <c r="BA825" s="8">
        <f t="shared" si="1052"/>
        <v>-1.7932422135178094E-2</v>
      </c>
      <c r="BB825" s="8">
        <f t="shared" si="1052"/>
        <v>-9.867062738583765E-2</v>
      </c>
      <c r="BC825" s="8">
        <f t="shared" si="1052"/>
        <v>2.5354087042347651E-2</v>
      </c>
      <c r="BD825" s="8">
        <f t="shared" si="1052"/>
        <v>6.471231904998942E-2</v>
      </c>
      <c r="BE825" s="8">
        <f t="shared" si="1052"/>
        <v>-4.3153975287126056E-2</v>
      </c>
      <c r="BF825" s="8">
        <f t="shared" si="1052"/>
        <v>4.2189653513144521E-2</v>
      </c>
      <c r="BG825" s="8">
        <f t="shared" si="1052"/>
        <v>0.64002500790881056</v>
      </c>
      <c r="BH825" s="16">
        <f t="shared" si="1052"/>
        <v>1.2389272406296614E-2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-3.6922831885219276E-2</v>
      </c>
      <c r="D826" s="9">
        <f t="shared" si="1053"/>
        <v>-3.1618117217836472E-3</v>
      </c>
      <c r="E826" s="9">
        <f t="shared" si="1053"/>
        <v>-4.0810024770311149E-2</v>
      </c>
      <c r="F826" s="9">
        <f t="shared" si="1053"/>
        <v>0.15508724136638641</v>
      </c>
      <c r="G826" s="9">
        <f t="shared" si="1053"/>
        <v>-0.12488500547215287</v>
      </c>
      <c r="H826" s="9">
        <f t="shared" si="1053"/>
        <v>-5.0391291426902018E-2</v>
      </c>
      <c r="I826" s="9">
        <f t="shared" si="1053"/>
        <v>-0.10949444955415977</v>
      </c>
      <c r="J826" s="9">
        <f t="shared" si="1053"/>
        <v>-0.32069806912861232</v>
      </c>
      <c r="K826" s="9">
        <f t="shared" si="1053"/>
        <v>6.3472216741778942E-2</v>
      </c>
      <c r="L826" s="9">
        <f t="shared" si="1053"/>
        <v>3.8312915127748592E-2</v>
      </c>
      <c r="M826" s="9">
        <f t="shared" si="1053"/>
        <v>8.0063094386919831E-2</v>
      </c>
      <c r="N826" s="9">
        <f t="shared" si="1053"/>
        <v>4.3932933570688615E-2</v>
      </c>
      <c r="O826" s="9">
        <f t="shared" si="1053"/>
        <v>3.9681198376192883E-2</v>
      </c>
      <c r="P826" s="9">
        <f t="shared" si="1053"/>
        <v>2.5832762014207145E-2</v>
      </c>
      <c r="Q826" s="9">
        <f t="shared" si="1053"/>
        <v>-0.41505814302296984</v>
      </c>
      <c r="R826" s="9">
        <f t="shared" si="1053"/>
        <v>7.144369936231354E-2</v>
      </c>
      <c r="S826" s="9">
        <f t="shared" si="1053"/>
        <v>-4.3799885070658906E-3</v>
      </c>
      <c r="T826" s="17">
        <f t="shared" si="1053"/>
        <v>-9.39013852781867E-3</v>
      </c>
      <c r="V826" s="20">
        <v>43556</v>
      </c>
      <c r="W826" s="9">
        <f t="shared" ref="W826:AN826" si="1054">+W607/W595-1</f>
        <v>-5.4328639205747375E-4</v>
      </c>
      <c r="X826" s="9">
        <f t="shared" si="1054"/>
        <v>9.2101719773380886E-3</v>
      </c>
      <c r="Y826" s="9">
        <f t="shared" si="1054"/>
        <v>1.3984522845108316E-2</v>
      </c>
      <c r="Z826" s="9">
        <f t="shared" si="1054"/>
        <v>0.13627948129579059</v>
      </c>
      <c r="AA826" s="9">
        <f t="shared" si="1054"/>
        <v>-0.13118373969606034</v>
      </c>
      <c r="AB826" s="9">
        <f t="shared" si="1054"/>
        <v>-1.2995351254974086E-4</v>
      </c>
      <c r="AC826" s="9">
        <f t="shared" si="1054"/>
        <v>-7.0685511738898033E-2</v>
      </c>
      <c r="AD826" s="9">
        <f t="shared" si="1054"/>
        <v>-0.42438915081849782</v>
      </c>
      <c r="AE826" s="9">
        <f t="shared" si="1054"/>
        <v>7.5537363460014939E-2</v>
      </c>
      <c r="AF826" s="9">
        <f t="shared" si="1054"/>
        <v>4.9627392857801045E-2</v>
      </c>
      <c r="AG826" s="9">
        <f t="shared" si="1054"/>
        <v>4.9756568923637001E-2</v>
      </c>
      <c r="AH826" s="9">
        <f t="shared" si="1054"/>
        <v>4.8844213781374934E-2</v>
      </c>
      <c r="AI826" s="9">
        <f t="shared" si="1054"/>
        <v>5.6006764155460687E-2</v>
      </c>
      <c r="AJ826" s="9">
        <f t="shared" si="1054"/>
        <v>4.3586875081781162E-2</v>
      </c>
      <c r="AK826" s="9">
        <f t="shared" si="1054"/>
        <v>-0.37245269174285534</v>
      </c>
      <c r="AL826" s="9">
        <f t="shared" si="1054"/>
        <v>-2.8172966281941547E-2</v>
      </c>
      <c r="AM826" s="9">
        <f t="shared" si="1054"/>
        <v>-1.6783554503704168E-2</v>
      </c>
      <c r="AN826" s="17">
        <f t="shared" si="1054"/>
        <v>3.0458839256954917E-3</v>
      </c>
      <c r="AP826" s="20">
        <v>43556</v>
      </c>
      <c r="AQ826" s="9">
        <f t="shared" ref="AQ826:BH826" si="1055">+AQ607/AQ595-1</f>
        <v>-7.9455746997075249E-2</v>
      </c>
      <c r="AR826" s="9">
        <f t="shared" si="1055"/>
        <v>2.1927290674874644E-3</v>
      </c>
      <c r="AS826" s="9">
        <f t="shared" si="1055"/>
        <v>-0.23404496988162504</v>
      </c>
      <c r="AT826" s="9">
        <f t="shared" si="1055"/>
        <v>0.19728582526171534</v>
      </c>
      <c r="AU826" s="9">
        <f t="shared" si="1055"/>
        <v>-0.11347785881108363</v>
      </c>
      <c r="AV826" s="9">
        <f t="shared" si="1055"/>
        <v>-0.17168567941479151</v>
      </c>
      <c r="AW826" s="9">
        <f t="shared" si="1055"/>
        <v>-0.13682148924239068</v>
      </c>
      <c r="AX826" s="9">
        <f t="shared" si="1055"/>
        <v>-2.8369118394864334E-2</v>
      </c>
      <c r="AY826" s="9">
        <f t="shared" si="1055"/>
        <v>4.012253578251701E-2</v>
      </c>
      <c r="AZ826" s="9">
        <f t="shared" si="1055"/>
        <v>1.5281209565244369E-2</v>
      </c>
      <c r="BA826" s="9">
        <f t="shared" si="1055"/>
        <v>2.871672740563147E-2</v>
      </c>
      <c r="BB826" s="9">
        <f t="shared" si="1055"/>
        <v>-1.3692848791502232E-3</v>
      </c>
      <c r="BC826" s="9">
        <f t="shared" si="1055"/>
        <v>-1.59877748852153E-2</v>
      </c>
      <c r="BD826" s="9">
        <f t="shared" si="1055"/>
        <v>-1.2433872579302729E-3</v>
      </c>
      <c r="BE826" s="9">
        <f t="shared" si="1055"/>
        <v>-0.27599754443469993</v>
      </c>
      <c r="BF826" s="9">
        <f t="shared" si="1055"/>
        <v>0.92165683338037363</v>
      </c>
      <c r="BG826" s="9">
        <f t="shared" si="1055"/>
        <v>7.894136800691065E-2</v>
      </c>
      <c r="BH826" s="17">
        <f t="shared" si="1055"/>
        <v>-2.6871467258565374E-2</v>
      </c>
    </row>
    <row r="827" spans="2:60" ht="16.5" hidden="1" customHeight="1" x14ac:dyDescent="0.25">
      <c r="B827" s="21">
        <v>43586</v>
      </c>
      <c r="C827" s="8">
        <f t="shared" ref="C827:T827" si="1056">+C608/C596-1</f>
        <v>7.971352134356513E-3</v>
      </c>
      <c r="D827" s="8">
        <f t="shared" si="1056"/>
        <v>5.1091762670122609E-2</v>
      </c>
      <c r="E827" s="8">
        <f t="shared" si="1056"/>
        <v>-7.4645318388155246E-2</v>
      </c>
      <c r="F827" s="8">
        <f t="shared" si="1056"/>
        <v>1.8761103180610528E-2</v>
      </c>
      <c r="G827" s="8">
        <f t="shared" si="1056"/>
        <v>-4.5440156799116727E-2</v>
      </c>
      <c r="H827" s="8">
        <f t="shared" si="1056"/>
        <v>-0.12323820686131381</v>
      </c>
      <c r="I827" s="8">
        <f t="shared" si="1056"/>
        <v>0.21018330622611781</v>
      </c>
      <c r="J827" s="8">
        <f t="shared" si="1056"/>
        <v>-8.7371561912319429E-4</v>
      </c>
      <c r="K827" s="8">
        <f t="shared" si="1056"/>
        <v>3.4455171514566896E-3</v>
      </c>
      <c r="L827" s="8">
        <f t="shared" si="1056"/>
        <v>6.2376111348431795E-2</v>
      </c>
      <c r="M827" s="8">
        <f t="shared" si="1056"/>
        <v>4.6373760583643175E-2</v>
      </c>
      <c r="N827" s="8">
        <f t="shared" si="1056"/>
        <v>0.13220889357286847</v>
      </c>
      <c r="O827" s="8">
        <f t="shared" si="1056"/>
        <v>5.9013104219964418E-2</v>
      </c>
      <c r="P827" s="8">
        <f t="shared" si="1056"/>
        <v>4.8427020593421188E-2</v>
      </c>
      <c r="Q827" s="8">
        <f t="shared" si="1056"/>
        <v>9.7773665979364432E-2</v>
      </c>
      <c r="R827" s="8">
        <f t="shared" si="1056"/>
        <v>9.763373954721466E-2</v>
      </c>
      <c r="S827" s="8">
        <f t="shared" si="1056"/>
        <v>-0.11777076295281896</v>
      </c>
      <c r="T827" s="16">
        <f t="shared" si="1056"/>
        <v>1.5967032295046923E-2</v>
      </c>
      <c r="V827" s="21">
        <v>43586</v>
      </c>
      <c r="W827" s="8">
        <f t="shared" ref="W827:AN827" si="1057">+W608/W596-1</f>
        <v>2.7064325078370421E-2</v>
      </c>
      <c r="X827" s="8">
        <f t="shared" si="1057"/>
        <v>0.105800065219392</v>
      </c>
      <c r="Y827" s="8">
        <f t="shared" si="1057"/>
        <v>-9.7795616610739433E-2</v>
      </c>
      <c r="Z827" s="8">
        <f t="shared" si="1057"/>
        <v>-1.4265784162003858E-2</v>
      </c>
      <c r="AA827" s="8">
        <f t="shared" si="1057"/>
        <v>1.1860363837819854E-2</v>
      </c>
      <c r="AB827" s="8">
        <f t="shared" si="1057"/>
        <v>-1.3174352743479778E-2</v>
      </c>
      <c r="AC827" s="8">
        <f t="shared" si="1057"/>
        <v>-2.3231236272083788E-2</v>
      </c>
      <c r="AD827" s="8">
        <f t="shared" si="1057"/>
        <v>4.8053386763211803E-2</v>
      </c>
      <c r="AE827" s="8">
        <f t="shared" si="1057"/>
        <v>3.4969964688536859E-2</v>
      </c>
      <c r="AF827" s="8">
        <f t="shared" si="1057"/>
        <v>5.2799994588330845E-2</v>
      </c>
      <c r="AG827" s="8">
        <f t="shared" si="1057"/>
        <v>4.822750419795474E-2</v>
      </c>
      <c r="AH827" s="8">
        <f t="shared" si="1057"/>
        <v>0.21992287051315174</v>
      </c>
      <c r="AI827" s="8">
        <f t="shared" si="1057"/>
        <v>9.1291833533428735E-2</v>
      </c>
      <c r="AJ827" s="8">
        <f t="shared" si="1057"/>
        <v>9.6688729927448147E-2</v>
      </c>
      <c r="AK827" s="8">
        <f t="shared" si="1057"/>
        <v>3.3375190384838049E-2</v>
      </c>
      <c r="AL827" s="8">
        <f t="shared" si="1057"/>
        <v>3.5005808019791695E-2</v>
      </c>
      <c r="AM827" s="8">
        <f t="shared" si="1057"/>
        <v>-9.2536296750509783E-2</v>
      </c>
      <c r="AN827" s="16">
        <f t="shared" si="1057"/>
        <v>2.3357250319395062E-2</v>
      </c>
      <c r="AP827" s="21">
        <v>43586</v>
      </c>
      <c r="AQ827" s="8">
        <f t="shared" ref="AQ827:BH827" si="1058">+AQ608/AQ596-1</f>
        <v>-1.0248664456973033E-2</v>
      </c>
      <c r="AR827" s="8">
        <f t="shared" si="1058"/>
        <v>-0.10195215636400246</v>
      </c>
      <c r="AS827" s="8">
        <f t="shared" si="1058"/>
        <v>0.15966713258663767</v>
      </c>
      <c r="AT827" s="8">
        <f t="shared" si="1058"/>
        <v>5.0652151138908641E-2</v>
      </c>
      <c r="AU827" s="8">
        <f t="shared" si="1058"/>
        <v>-0.14457200018911798</v>
      </c>
      <c r="AV827" s="8">
        <f t="shared" si="1058"/>
        <v>-0.27999474956193471</v>
      </c>
      <c r="AW827" s="8">
        <f t="shared" si="1058"/>
        <v>0.51512583736842754</v>
      </c>
      <c r="AX827" s="8">
        <f t="shared" si="1058"/>
        <v>-7.3803738193975343E-2</v>
      </c>
      <c r="AY827" s="8">
        <f t="shared" si="1058"/>
        <v>-1.5098880278702653E-2</v>
      </c>
      <c r="AZ827" s="8">
        <f t="shared" si="1058"/>
        <v>8.8230600444636709E-2</v>
      </c>
      <c r="BA827" s="8">
        <f t="shared" si="1058"/>
        <v>-2.5975746670334643E-2</v>
      </c>
      <c r="BB827" s="8">
        <f t="shared" si="1058"/>
        <v>-2.3600277747108267E-2</v>
      </c>
      <c r="BC827" s="8">
        <f t="shared" si="1058"/>
        <v>-5.0652087084758546E-2</v>
      </c>
      <c r="BD827" s="8">
        <f t="shared" si="1058"/>
        <v>-2.1195724253262105E-2</v>
      </c>
      <c r="BE827" s="8">
        <f t="shared" si="1058"/>
        <v>0.25178583612550254</v>
      </c>
      <c r="BF827" s="8">
        <f t="shared" si="1058"/>
        <v>0.47190713911198312</v>
      </c>
      <c r="BG827" s="8">
        <f t="shared" si="1058"/>
        <v>-0.17004070926642478</v>
      </c>
      <c r="BH827" s="16">
        <f t="shared" si="1058"/>
        <v>1.7991693791053587E-2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6.9260160459504228E-2</v>
      </c>
      <c r="D828" s="9">
        <f t="shared" si="1059"/>
        <v>0.13934333477095651</v>
      </c>
      <c r="E828" s="9">
        <f t="shared" si="1059"/>
        <v>-0.14336664928802489</v>
      </c>
      <c r="F828" s="9">
        <f t="shared" si="1059"/>
        <v>2.3877945025145397E-2</v>
      </c>
      <c r="G828" s="9">
        <f t="shared" si="1059"/>
        <v>1.8857439793164676E-2</v>
      </c>
      <c r="H828" s="9">
        <f t="shared" si="1059"/>
        <v>3.8996970185972479E-2</v>
      </c>
      <c r="I828" s="9">
        <f t="shared" si="1059"/>
        <v>1.2284460610458181E-2</v>
      </c>
      <c r="J828" s="9">
        <f t="shared" si="1059"/>
        <v>-2.3658073890223785E-2</v>
      </c>
      <c r="K828" s="9">
        <f t="shared" si="1059"/>
        <v>6.0789782678053239E-2</v>
      </c>
      <c r="L828" s="9">
        <f t="shared" si="1059"/>
        <v>5.8900630832568135E-2</v>
      </c>
      <c r="M828" s="9">
        <f t="shared" si="1059"/>
        <v>-0.18223422260054378</v>
      </c>
      <c r="N828" s="9">
        <f t="shared" si="1059"/>
        <v>5.9279865544511701E-2</v>
      </c>
      <c r="O828" s="9">
        <f t="shared" si="1059"/>
        <v>3.185059741327767E-2</v>
      </c>
      <c r="P828" s="9">
        <f t="shared" si="1059"/>
        <v>2.4603588090855055E-2</v>
      </c>
      <c r="Q828" s="9">
        <f t="shared" si="1059"/>
        <v>-0.1087436053416041</v>
      </c>
      <c r="R828" s="9">
        <f t="shared" si="1059"/>
        <v>2.0695599286894684E-2</v>
      </c>
      <c r="S828" s="9">
        <f t="shared" si="1059"/>
        <v>9.8730845475610396E-2</v>
      </c>
      <c r="T828" s="17">
        <f t="shared" si="1059"/>
        <v>1.9899538864944777E-2</v>
      </c>
      <c r="V828" s="20">
        <v>43617</v>
      </c>
      <c r="W828" s="9">
        <f t="shared" ref="W828:AN828" si="1060">+W609/W597-1</f>
        <v>0.11172282657089516</v>
      </c>
      <c r="X828" s="9">
        <f t="shared" si="1060"/>
        <v>0.15934818226116421</v>
      </c>
      <c r="Y828" s="9">
        <f t="shared" si="1060"/>
        <v>-9.0406820869943894E-2</v>
      </c>
      <c r="Z828" s="9">
        <f t="shared" si="1060"/>
        <v>2.9197622669557388E-2</v>
      </c>
      <c r="AA828" s="9">
        <f t="shared" si="1060"/>
        <v>6.2034683762990372E-3</v>
      </c>
      <c r="AB828" s="9">
        <f t="shared" si="1060"/>
        <v>1.5913609012786045E-2</v>
      </c>
      <c r="AC828" s="9">
        <f t="shared" si="1060"/>
        <v>1.7815887491883231E-2</v>
      </c>
      <c r="AD828" s="9">
        <f t="shared" si="1060"/>
        <v>-8.4293662857817364E-2</v>
      </c>
      <c r="AE828" s="9">
        <f t="shared" si="1060"/>
        <v>7.3634329701858237E-2</v>
      </c>
      <c r="AF828" s="9">
        <f t="shared" si="1060"/>
        <v>0.10737192861656997</v>
      </c>
      <c r="AG828" s="9">
        <f t="shared" si="1060"/>
        <v>-0.14039173404034833</v>
      </c>
      <c r="AH828" s="9">
        <f t="shared" si="1060"/>
        <v>7.5727589150252017E-2</v>
      </c>
      <c r="AI828" s="9">
        <f t="shared" si="1060"/>
        <v>4.3008680865260773E-2</v>
      </c>
      <c r="AJ828" s="9">
        <f t="shared" si="1060"/>
        <v>5.7041086001828889E-2</v>
      </c>
      <c r="AK828" s="9">
        <f t="shared" si="1060"/>
        <v>-4.1043819183746444E-2</v>
      </c>
      <c r="AL828" s="9">
        <f t="shared" si="1060"/>
        <v>1.9349465561472101E-2</v>
      </c>
      <c r="AM828" s="9">
        <f t="shared" si="1060"/>
        <v>0.12969962795710188</v>
      </c>
      <c r="AN828" s="17">
        <f t="shared" si="1060"/>
        <v>3.9339493837521555E-2</v>
      </c>
      <c r="AP828" s="20">
        <v>43617</v>
      </c>
      <c r="AQ828" s="9">
        <f t="shared" ref="AQ828:BH828" si="1061">+AQ609/AQ597-1</f>
        <v>2.306745271618027E-2</v>
      </c>
      <c r="AR828" s="9">
        <f t="shared" si="1061"/>
        <v>0.15397984080339611</v>
      </c>
      <c r="AS828" s="9">
        <f t="shared" si="1061"/>
        <v>-0.26205661193913832</v>
      </c>
      <c r="AT828" s="9">
        <f t="shared" si="1061"/>
        <v>4.783860464144829E-2</v>
      </c>
      <c r="AU828" s="9">
        <f t="shared" si="1061"/>
        <v>4.2342545494918227E-2</v>
      </c>
      <c r="AV828" s="9">
        <f t="shared" si="1061"/>
        <v>6.6554528908713939E-2</v>
      </c>
      <c r="AW828" s="9">
        <f t="shared" si="1061"/>
        <v>-2.0786776861795198E-2</v>
      </c>
      <c r="AX828" s="9">
        <f t="shared" si="1061"/>
        <v>5.7127142839917155E-2</v>
      </c>
      <c r="AY828" s="9">
        <f t="shared" si="1061"/>
        <v>5.7928397938841414E-2</v>
      </c>
      <c r="AZ828" s="9">
        <f t="shared" si="1061"/>
        <v>-3.7070610637146673E-2</v>
      </c>
      <c r="BA828" s="9">
        <f t="shared" si="1061"/>
        <v>-0.14860616319711761</v>
      </c>
      <c r="BB828" s="9">
        <f t="shared" si="1061"/>
        <v>-1.7940811640451471E-2</v>
      </c>
      <c r="BC828" s="9">
        <f t="shared" si="1061"/>
        <v>3.7927143994780366E-2</v>
      </c>
      <c r="BD828" s="9">
        <f t="shared" si="1061"/>
        <v>-2.6943259025215216E-2</v>
      </c>
      <c r="BE828" s="9">
        <f t="shared" si="1061"/>
        <v>-0.19409159416830724</v>
      </c>
      <c r="BF828" s="9">
        <f t="shared" si="1061"/>
        <v>0.19522651238775923</v>
      </c>
      <c r="BG828" s="9">
        <f t="shared" si="1061"/>
        <v>-0.11775257219907354</v>
      </c>
      <c r="BH828" s="17">
        <f t="shared" si="1061"/>
        <v>-2.8426292821458476E-3</v>
      </c>
    </row>
    <row r="829" spans="2:60" ht="16.5" hidden="1" customHeight="1" x14ac:dyDescent="0.25">
      <c r="B829" s="21">
        <v>43647</v>
      </c>
      <c r="C829" s="8">
        <f t="shared" ref="C829:T829" si="1062">+C610/C598-1</f>
        <v>7.3989489900190719E-2</v>
      </c>
      <c r="D829" s="8">
        <f t="shared" si="1062"/>
        <v>0.23209356654661195</v>
      </c>
      <c r="E829" s="8">
        <f t="shared" si="1062"/>
        <v>-0.13980252211177657</v>
      </c>
      <c r="F829" s="8">
        <f t="shared" si="1062"/>
        <v>0.12152341674403777</v>
      </c>
      <c r="G829" s="8">
        <f t="shared" si="1062"/>
        <v>9.7960288767160897E-2</v>
      </c>
      <c r="H829" s="8">
        <f t="shared" si="1062"/>
        <v>8.5617457994780377E-2</v>
      </c>
      <c r="I829" s="8">
        <f t="shared" si="1062"/>
        <v>-4.7947520516526732E-2</v>
      </c>
      <c r="J829" s="8">
        <f t="shared" si="1062"/>
        <v>4.6503365973720845E-2</v>
      </c>
      <c r="K829" s="8">
        <f t="shared" si="1062"/>
        <v>-8.6050317420760525E-3</v>
      </c>
      <c r="L829" s="8">
        <f t="shared" si="1062"/>
        <v>3.8603192488955607E-2</v>
      </c>
      <c r="M829" s="8">
        <f t="shared" si="1062"/>
        <v>2.800672900201695E-3</v>
      </c>
      <c r="N829" s="8">
        <f t="shared" si="1062"/>
        <v>-6.098665446071283E-2</v>
      </c>
      <c r="O829" s="8">
        <f t="shared" si="1062"/>
        <v>4.7042428681983717E-2</v>
      </c>
      <c r="P829" s="8">
        <f t="shared" si="1062"/>
        <v>4.0431523034497374E-2</v>
      </c>
      <c r="Q829" s="8">
        <f t="shared" si="1062"/>
        <v>-0.10661716161103418</v>
      </c>
      <c r="R829" s="8">
        <f t="shared" si="1062"/>
        <v>2.3185754671206427E-2</v>
      </c>
      <c r="S829" s="8">
        <f t="shared" si="1062"/>
        <v>0.20079113248628144</v>
      </c>
      <c r="T829" s="16">
        <f t="shared" si="1062"/>
        <v>3.5006473316388398E-2</v>
      </c>
      <c r="V829" s="21">
        <v>43647</v>
      </c>
      <c r="W829" s="8">
        <f t="shared" ref="W829:AN829" si="1063">+W610/W598-1</f>
        <v>8.6194884743076461E-2</v>
      </c>
      <c r="X829" s="8">
        <f t="shared" si="1063"/>
        <v>0.11062369042689846</v>
      </c>
      <c r="Y829" s="8">
        <f t="shared" si="1063"/>
        <v>-0.10721495105587697</v>
      </c>
      <c r="Z829" s="8">
        <f t="shared" si="1063"/>
        <v>0.13886698343994897</v>
      </c>
      <c r="AA829" s="8">
        <f t="shared" si="1063"/>
        <v>0.1772513185265856</v>
      </c>
      <c r="AB829" s="8">
        <f t="shared" si="1063"/>
        <v>-1.0900120595814689E-2</v>
      </c>
      <c r="AC829" s="8">
        <f t="shared" si="1063"/>
        <v>-9.43261490573577E-3</v>
      </c>
      <c r="AD829" s="8">
        <f t="shared" si="1063"/>
        <v>9.2862314751477548E-2</v>
      </c>
      <c r="AE829" s="8">
        <f t="shared" si="1063"/>
        <v>-2.6558318295031635E-2</v>
      </c>
      <c r="AF829" s="8">
        <f t="shared" si="1063"/>
        <v>6.7839812322234128E-2</v>
      </c>
      <c r="AG829" s="8">
        <f t="shared" si="1063"/>
        <v>-3.9542418821899905E-2</v>
      </c>
      <c r="AH829" s="8">
        <f t="shared" si="1063"/>
        <v>-8.680320955769194E-2</v>
      </c>
      <c r="AI829" s="8">
        <f t="shared" si="1063"/>
        <v>4.4764752564254717E-2</v>
      </c>
      <c r="AJ829" s="8">
        <f t="shared" si="1063"/>
        <v>2.566772555859953E-2</v>
      </c>
      <c r="AK829" s="8">
        <f t="shared" si="1063"/>
        <v>-9.2967375952377473E-2</v>
      </c>
      <c r="AL829" s="8">
        <f t="shared" si="1063"/>
        <v>3.5550421099157736E-2</v>
      </c>
      <c r="AM829" s="8">
        <f t="shared" si="1063"/>
        <v>5.3971531407602802E-2</v>
      </c>
      <c r="AN829" s="16">
        <f t="shared" si="1063"/>
        <v>3.8297464663223701E-2</v>
      </c>
      <c r="AP829" s="21">
        <v>43647</v>
      </c>
      <c r="AQ829" s="8">
        <f t="shared" ref="AQ829:BH829" si="1064">+AQ610/AQ598-1</f>
        <v>5.8149701623525729E-2</v>
      </c>
      <c r="AR829" s="8">
        <f t="shared" si="1064"/>
        <v>0.66550268903676191</v>
      </c>
      <c r="AS829" s="8">
        <f t="shared" si="1064"/>
        <v>-0.15484471100620223</v>
      </c>
      <c r="AT829" s="8">
        <f t="shared" si="1064"/>
        <v>0.13455711438650964</v>
      </c>
      <c r="AU829" s="8">
        <f t="shared" si="1064"/>
        <v>-7.246238971462049E-2</v>
      </c>
      <c r="AV829" s="8">
        <f t="shared" si="1064"/>
        <v>0.36081599154684785</v>
      </c>
      <c r="AW829" s="8">
        <f t="shared" si="1064"/>
        <v>-0.12100108950953592</v>
      </c>
      <c r="AX829" s="8">
        <f t="shared" si="1064"/>
        <v>5.6022898099694629E-3</v>
      </c>
      <c r="AY829" s="8">
        <f t="shared" si="1064"/>
        <v>8.9543525221018161E-2</v>
      </c>
      <c r="AZ829" s="8">
        <f t="shared" si="1064"/>
        <v>-1.9622272344001379E-2</v>
      </c>
      <c r="BA829" s="8">
        <f t="shared" si="1064"/>
        <v>9.5179340096684273E-2</v>
      </c>
      <c r="BB829" s="8">
        <f t="shared" si="1064"/>
        <v>1.4605719388663951E-2</v>
      </c>
      <c r="BC829" s="8">
        <f t="shared" si="1064"/>
        <v>3.1491440094960632E-2</v>
      </c>
      <c r="BD829" s="8">
        <f t="shared" si="1064"/>
        <v>6.5462882141286594E-2</v>
      </c>
      <c r="BE829" s="8">
        <f t="shared" si="1064"/>
        <v>-1.7912077620712008E-3</v>
      </c>
      <c r="BF829" s="8">
        <f t="shared" si="1064"/>
        <v>8.252950857133956E-2</v>
      </c>
      <c r="BG829" s="8">
        <f t="shared" si="1064"/>
        <v>0.44404972864171821</v>
      </c>
      <c r="BH829" s="16">
        <f t="shared" si="1064"/>
        <v>3.313328259186954E-2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0.15342864960973546</v>
      </c>
      <c r="D830" s="9">
        <f t="shared" si="1065"/>
        <v>0.58412423701372362</v>
      </c>
      <c r="E830" s="9">
        <f t="shared" si="1065"/>
        <v>2.6197505692105771E-2</v>
      </c>
      <c r="F830" s="9">
        <f t="shared" si="1065"/>
        <v>8.5796786997560659E-2</v>
      </c>
      <c r="G830" s="9">
        <f t="shared" si="1065"/>
        <v>1.6241251631549103E-2</v>
      </c>
      <c r="H830" s="9">
        <f t="shared" si="1065"/>
        <v>2.811175863510651E-2</v>
      </c>
      <c r="I830" s="9">
        <f t="shared" si="1065"/>
        <v>-6.0503960815659785E-2</v>
      </c>
      <c r="J830" s="9">
        <f t="shared" si="1065"/>
        <v>-7.8685079446271677E-2</v>
      </c>
      <c r="K830" s="9">
        <f t="shared" si="1065"/>
        <v>8.7589749813508755E-2</v>
      </c>
      <c r="L830" s="9">
        <f t="shared" si="1065"/>
        <v>2.7985738663580895E-2</v>
      </c>
      <c r="M830" s="9">
        <f t="shared" si="1065"/>
        <v>-5.7330025794743777E-2</v>
      </c>
      <c r="N830" s="9">
        <f t="shared" si="1065"/>
        <v>9.4059889549765963E-2</v>
      </c>
      <c r="O830" s="9">
        <f t="shared" si="1065"/>
        <v>1.9709567933708705E-2</v>
      </c>
      <c r="P830" s="9">
        <f t="shared" si="1065"/>
        <v>7.782072162915199E-2</v>
      </c>
      <c r="Q830" s="9">
        <f t="shared" si="1065"/>
        <v>0.12631788934848109</v>
      </c>
      <c r="R830" s="9">
        <f t="shared" si="1065"/>
        <v>7.1486477300745088E-2</v>
      </c>
      <c r="S830" s="9">
        <f t="shared" si="1065"/>
        <v>3.2068156503926248E-2</v>
      </c>
      <c r="T830" s="17">
        <f t="shared" si="1065"/>
        <v>6.692347444129676E-2</v>
      </c>
      <c r="V830" s="20">
        <v>43678</v>
      </c>
      <c r="W830" s="9">
        <f t="shared" ref="W830:AN830" si="1066">+W611/W599-1</f>
        <v>0.13011862864412427</v>
      </c>
      <c r="X830" s="9">
        <f t="shared" si="1066"/>
        <v>0.59580614815467126</v>
      </c>
      <c r="Y830" s="9">
        <f t="shared" si="1066"/>
        <v>9.58669812659807E-2</v>
      </c>
      <c r="Z830" s="9">
        <f t="shared" si="1066"/>
        <v>9.866981748484549E-2</v>
      </c>
      <c r="AA830" s="9">
        <f t="shared" si="1066"/>
        <v>-3.5934571592116327E-2</v>
      </c>
      <c r="AB830" s="9">
        <f t="shared" si="1066"/>
        <v>7.5000970655594079E-2</v>
      </c>
      <c r="AC830" s="9">
        <f t="shared" si="1066"/>
        <v>-3.0563600858607542E-2</v>
      </c>
      <c r="AD830" s="9">
        <f t="shared" si="1066"/>
        <v>-9.7725925045826223E-2</v>
      </c>
      <c r="AE830" s="9">
        <f t="shared" si="1066"/>
        <v>7.3988272960875845E-2</v>
      </c>
      <c r="AF830" s="9">
        <f t="shared" si="1066"/>
        <v>3.9936579257695115E-2</v>
      </c>
      <c r="AG830" s="9">
        <f t="shared" si="1066"/>
        <v>-1.4719558758464091E-2</v>
      </c>
      <c r="AH830" s="9">
        <f t="shared" si="1066"/>
        <v>9.3238375874164614E-2</v>
      </c>
      <c r="AI830" s="9">
        <f t="shared" si="1066"/>
        <v>1.3088122566991878E-2</v>
      </c>
      <c r="AJ830" s="9">
        <f t="shared" si="1066"/>
        <v>4.6292972811093458E-2</v>
      </c>
      <c r="AK830" s="9">
        <f t="shared" si="1066"/>
        <v>0.2040614908360181</v>
      </c>
      <c r="AL830" s="9">
        <f t="shared" si="1066"/>
        <v>3.1508180207428849E-2</v>
      </c>
      <c r="AM830" s="9">
        <f t="shared" si="1066"/>
        <v>-2.6188265332451111E-2</v>
      </c>
      <c r="AN830" s="17">
        <f t="shared" si="1066"/>
        <v>6.5797777088625331E-2</v>
      </c>
      <c r="AP830" s="20">
        <v>43678</v>
      </c>
      <c r="AQ830" s="9">
        <f t="shared" ref="AQ830:BH830" si="1067">+AQ611/AQ599-1</f>
        <v>0.19748374448148276</v>
      </c>
      <c r="AR830" s="9">
        <f t="shared" si="1067"/>
        <v>0.11375229019766042</v>
      </c>
      <c r="AS830" s="9">
        <f t="shared" si="1067"/>
        <v>-9.1265656073131529E-2</v>
      </c>
      <c r="AT830" s="9">
        <f t="shared" si="1067"/>
        <v>8.8401040145210663E-2</v>
      </c>
      <c r="AU830" s="9">
        <f t="shared" si="1067"/>
        <v>9.8072221817249394E-2</v>
      </c>
      <c r="AV830" s="9">
        <f t="shared" si="1067"/>
        <v>-0.11412243340063466</v>
      </c>
      <c r="AW830" s="9">
        <f t="shared" si="1067"/>
        <v>-9.7974284594127603E-2</v>
      </c>
      <c r="AX830" s="9">
        <f t="shared" si="1067"/>
        <v>-5.7577037574238599E-2</v>
      </c>
      <c r="AY830" s="9">
        <f t="shared" si="1067"/>
        <v>0.11566550891576544</v>
      </c>
      <c r="AZ830" s="9">
        <f t="shared" si="1067"/>
        <v>6.0433100805752371E-3</v>
      </c>
      <c r="BA830" s="9">
        <f t="shared" si="1067"/>
        <v>-0.10255254317614682</v>
      </c>
      <c r="BB830" s="9">
        <f t="shared" si="1067"/>
        <v>2.486113004295043E-2</v>
      </c>
      <c r="BC830" s="9">
        <f t="shared" si="1067"/>
        <v>4.1832957332513354E-2</v>
      </c>
      <c r="BD830" s="9">
        <f t="shared" si="1067"/>
        <v>0.12708116161351435</v>
      </c>
      <c r="BE830" s="9">
        <f t="shared" si="1067"/>
        <v>-0.11331601586314255</v>
      </c>
      <c r="BF830" s="9">
        <f t="shared" si="1067"/>
        <v>0.41083515633816803</v>
      </c>
      <c r="BG830" s="9">
        <f t="shared" si="1067"/>
        <v>0.19542084621228684</v>
      </c>
      <c r="BH830" s="17">
        <f t="shared" si="1067"/>
        <v>6.8829953195107096E-2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-1.7467170757637263E-2</v>
      </c>
      <c r="D831" s="8">
        <f t="shared" si="1068"/>
        <v>3.657653147849893E-2</v>
      </c>
      <c r="E831" s="8">
        <f t="shared" si="1068"/>
        <v>-9.5278069685032274E-2</v>
      </c>
      <c r="F831" s="8">
        <f t="shared" si="1068"/>
        <v>-1.7857526922833045E-2</v>
      </c>
      <c r="G831" s="8">
        <f t="shared" si="1068"/>
        <v>2.4831171206376013E-2</v>
      </c>
      <c r="H831" s="8">
        <f t="shared" si="1068"/>
        <v>-0.10456365308443161</v>
      </c>
      <c r="I831" s="8">
        <f t="shared" si="1068"/>
        <v>5.7209742496036275E-2</v>
      </c>
      <c r="J831" s="8">
        <f t="shared" si="1068"/>
        <v>2.8578596272306633E-2</v>
      </c>
      <c r="K831" s="8">
        <f t="shared" si="1068"/>
        <v>9.0560645556068131E-3</v>
      </c>
      <c r="L831" s="8">
        <f t="shared" si="1068"/>
        <v>2.9480747651499328E-2</v>
      </c>
      <c r="M831" s="8">
        <f t="shared" si="1068"/>
        <v>5.7440539908987231E-2</v>
      </c>
      <c r="N831" s="8">
        <f t="shared" si="1068"/>
        <v>-9.20166202674777E-2</v>
      </c>
      <c r="O831" s="8">
        <f t="shared" si="1068"/>
        <v>-4.2665605631890813E-3</v>
      </c>
      <c r="P831" s="8">
        <f t="shared" si="1068"/>
        <v>-5.1392610619091839E-2</v>
      </c>
      <c r="Q831" s="8">
        <f t="shared" si="1068"/>
        <v>-1.4122996246372588E-2</v>
      </c>
      <c r="R831" s="8">
        <f t="shared" si="1068"/>
        <v>6.9029405679325251E-2</v>
      </c>
      <c r="S831" s="8">
        <f t="shared" si="1068"/>
        <v>-0.38937580559007956</v>
      </c>
      <c r="T831" s="16">
        <f t="shared" si="1068"/>
        <v>1.2394239549573527E-5</v>
      </c>
      <c r="V831" s="21">
        <v>43709</v>
      </c>
      <c r="W831" s="8">
        <f t="shared" ref="W831:AN831" si="1069">+W612/W600-1</f>
        <v>3.5677760696080529E-2</v>
      </c>
      <c r="X831" s="8">
        <f t="shared" si="1069"/>
        <v>5.0169576554217388E-2</v>
      </c>
      <c r="Y831" s="8">
        <f t="shared" si="1069"/>
        <v>-2.3826714926534653E-2</v>
      </c>
      <c r="Z831" s="8">
        <f t="shared" si="1069"/>
        <v>0.10385610386016864</v>
      </c>
      <c r="AA831" s="8">
        <f t="shared" si="1069"/>
        <v>5.1502934337868789E-2</v>
      </c>
      <c r="AB831" s="8">
        <f t="shared" si="1069"/>
        <v>-0.11015889205986407</v>
      </c>
      <c r="AC831" s="8">
        <f t="shared" si="1069"/>
        <v>5.4403238236820917E-2</v>
      </c>
      <c r="AD831" s="8">
        <f t="shared" si="1069"/>
        <v>3.6103697136831148E-2</v>
      </c>
      <c r="AE831" s="8">
        <f t="shared" si="1069"/>
        <v>1.8501894831568499E-2</v>
      </c>
      <c r="AF831" s="8">
        <f t="shared" si="1069"/>
        <v>3.9750114581164731E-2</v>
      </c>
      <c r="AG831" s="8">
        <f t="shared" si="1069"/>
        <v>-3.7684583847304221E-2</v>
      </c>
      <c r="AH831" s="8">
        <f t="shared" si="1069"/>
        <v>-3.1474988958461014E-2</v>
      </c>
      <c r="AI831" s="8">
        <f t="shared" si="1069"/>
        <v>-2.0932736019849574E-2</v>
      </c>
      <c r="AJ831" s="8">
        <f t="shared" si="1069"/>
        <v>-6.7928450812999364E-2</v>
      </c>
      <c r="AK831" s="8">
        <f t="shared" si="1069"/>
        <v>5.4533189625027623E-2</v>
      </c>
      <c r="AL831" s="8">
        <f t="shared" si="1069"/>
        <v>8.8023402303311959E-2</v>
      </c>
      <c r="AM831" s="8">
        <f t="shared" si="1069"/>
        <v>-0.40782180143263957</v>
      </c>
      <c r="AN831" s="16">
        <f t="shared" si="1069"/>
        <v>2.0701493857433029E-2</v>
      </c>
      <c r="AP831" s="21">
        <v>43709</v>
      </c>
      <c r="AQ831" s="8">
        <f t="shared" ref="AQ831:BH831" si="1070">+AQ612/AQ600-1</f>
        <v>-9.7984269898856891E-2</v>
      </c>
      <c r="AR831" s="8">
        <f t="shared" si="1070"/>
        <v>5.8822171498898568E-2</v>
      </c>
      <c r="AS831" s="8">
        <f t="shared" si="1070"/>
        <v>-0.29601139647182906</v>
      </c>
      <c r="AT831" s="8">
        <f t="shared" si="1070"/>
        <v>-0.20883106190597822</v>
      </c>
      <c r="AU831" s="8">
        <f t="shared" si="1070"/>
        <v>-2.869316468882499E-2</v>
      </c>
      <c r="AV831" s="8">
        <f t="shared" si="1070"/>
        <v>-0.12034939312728776</v>
      </c>
      <c r="AW831" s="8">
        <f t="shared" si="1070"/>
        <v>1.2985489175910692E-2</v>
      </c>
      <c r="AX831" s="8">
        <f t="shared" si="1070"/>
        <v>2.938114307389883E-2</v>
      </c>
      <c r="AY831" s="8">
        <f t="shared" si="1070"/>
        <v>-1.8089950557868217E-2</v>
      </c>
      <c r="AZ831" s="8">
        <f t="shared" si="1070"/>
        <v>1.0504523402583787E-2</v>
      </c>
      <c r="BA831" s="8">
        <f t="shared" si="1070"/>
        <v>0.2206205363593412</v>
      </c>
      <c r="BB831" s="8">
        <f t="shared" si="1070"/>
        <v>-0.15943579578320666</v>
      </c>
      <c r="BC831" s="8">
        <f t="shared" si="1070"/>
        <v>6.4555781594304973E-2</v>
      </c>
      <c r="BD831" s="8">
        <f t="shared" si="1070"/>
        <v>-2.6532162520992775E-2</v>
      </c>
      <c r="BE831" s="8">
        <f t="shared" si="1070"/>
        <v>-1.9118080530795778E-2</v>
      </c>
      <c r="BF831" s="8">
        <f t="shared" si="1070"/>
        <v>-7.6626718475039435E-2</v>
      </c>
      <c r="BG831" s="8">
        <f t="shared" si="1070"/>
        <v>0.12496588321191715</v>
      </c>
      <c r="BH831" s="16">
        <f t="shared" si="1070"/>
        <v>-3.798853810439129E-2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-1.0497202081583223E-2</v>
      </c>
      <c r="D832" s="9">
        <f t="shared" si="1071"/>
        <v>6.382546747294815E-2</v>
      </c>
      <c r="E832" s="9">
        <f t="shared" si="1071"/>
        <v>3.0014220841334538E-2</v>
      </c>
      <c r="F832" s="9">
        <f t="shared" si="1071"/>
        <v>8.5375657292827256E-2</v>
      </c>
      <c r="G832" s="9">
        <f t="shared" si="1071"/>
        <v>-1.3817953841868791E-2</v>
      </c>
      <c r="H832" s="9">
        <f t="shared" si="1071"/>
        <v>6.894571832290608E-2</v>
      </c>
      <c r="I832" s="9">
        <f t="shared" si="1071"/>
        <v>2.9510640319716508E-3</v>
      </c>
      <c r="J832" s="9">
        <f t="shared" si="1071"/>
        <v>4.1065285937159191E-2</v>
      </c>
      <c r="K832" s="9">
        <f t="shared" si="1071"/>
        <v>3.8761990765805443E-2</v>
      </c>
      <c r="L832" s="9">
        <f t="shared" si="1071"/>
        <v>5.3588157983482043E-2</v>
      </c>
      <c r="M832" s="9">
        <f t="shared" si="1071"/>
        <v>0.13809531731323399</v>
      </c>
      <c r="N832" s="9">
        <f t="shared" si="1071"/>
        <v>5.2325863624430147E-2</v>
      </c>
      <c r="O832" s="9">
        <f t="shared" si="1071"/>
        <v>1.3026232394431458E-2</v>
      </c>
      <c r="P832" s="9">
        <f t="shared" si="1071"/>
        <v>-1.8326891130409528E-2</v>
      </c>
      <c r="Q832" s="9">
        <f t="shared" si="1071"/>
        <v>3.2033567824535147E-2</v>
      </c>
      <c r="R832" s="9">
        <f t="shared" si="1071"/>
        <v>8.1765439848432209E-2</v>
      </c>
      <c r="S832" s="9">
        <f t="shared" si="1071"/>
        <v>0.13292650465644296</v>
      </c>
      <c r="T832" s="17">
        <f t="shared" si="1071"/>
        <v>2.2139298730061263E-2</v>
      </c>
      <c r="V832" s="20">
        <v>43739</v>
      </c>
      <c r="W832" s="9">
        <f t="shared" ref="W832:AN832" si="1072">+W613/W601-1</f>
        <v>4.3786241398160453E-3</v>
      </c>
      <c r="X832" s="9">
        <f t="shared" si="1072"/>
        <v>9.8561691336875201E-2</v>
      </c>
      <c r="Y832" s="9">
        <f t="shared" si="1072"/>
        <v>1.2721215905400651E-2</v>
      </c>
      <c r="Z832" s="9">
        <f t="shared" si="1072"/>
        <v>0.12909815188741902</v>
      </c>
      <c r="AA832" s="9">
        <f t="shared" si="1072"/>
        <v>-7.4862155393208285E-3</v>
      </c>
      <c r="AB832" s="9">
        <f t="shared" si="1072"/>
        <v>8.8509324606603323E-2</v>
      </c>
      <c r="AC832" s="9">
        <f t="shared" si="1072"/>
        <v>1.104460484085612E-2</v>
      </c>
      <c r="AD832" s="9">
        <f t="shared" si="1072"/>
        <v>-1.9340978804832321E-2</v>
      </c>
      <c r="AE832" s="9">
        <f t="shared" si="1072"/>
        <v>4.8866859879226565E-2</v>
      </c>
      <c r="AF832" s="9">
        <f t="shared" si="1072"/>
        <v>5.2186424132358189E-2</v>
      </c>
      <c r="AG832" s="9">
        <f t="shared" si="1072"/>
        <v>0.16879881075895287</v>
      </c>
      <c r="AH832" s="9">
        <f t="shared" si="1072"/>
        <v>5.4263255666791022E-3</v>
      </c>
      <c r="AI832" s="9">
        <f t="shared" si="1072"/>
        <v>2.7118324923845138E-2</v>
      </c>
      <c r="AJ832" s="9">
        <f t="shared" si="1072"/>
        <v>2.0606371682908575E-2</v>
      </c>
      <c r="AK832" s="9">
        <f t="shared" si="1072"/>
        <v>8.5932975763259867E-2</v>
      </c>
      <c r="AL832" s="9">
        <f t="shared" si="1072"/>
        <v>8.2396669039274339E-2</v>
      </c>
      <c r="AM832" s="9">
        <f t="shared" si="1072"/>
        <v>0.12623602027034608</v>
      </c>
      <c r="AN832" s="17">
        <f t="shared" si="1072"/>
        <v>3.06335382372942E-2</v>
      </c>
      <c r="AP832" s="20">
        <v>43739</v>
      </c>
      <c r="AQ832" s="9">
        <f t="shared" ref="AQ832:BH832" si="1073">+AQ613/AQ601-1</f>
        <v>-4.9817297276357642E-2</v>
      </c>
      <c r="AR832" s="9">
        <f t="shared" si="1073"/>
        <v>5.3790948986237153E-2</v>
      </c>
      <c r="AS832" s="9">
        <f t="shared" si="1073"/>
        <v>2.5147929425358706E-2</v>
      </c>
      <c r="AT832" s="9">
        <f t="shared" si="1073"/>
        <v>3.3440320251036937E-3</v>
      </c>
      <c r="AU832" s="9">
        <f t="shared" si="1073"/>
        <v>-3.200799730112347E-2</v>
      </c>
      <c r="AV832" s="9">
        <f t="shared" si="1073"/>
        <v>5.9189878977402133E-2</v>
      </c>
      <c r="AW832" s="9">
        <f t="shared" si="1073"/>
        <v>-2.582380835388054E-2</v>
      </c>
      <c r="AX832" s="9">
        <f t="shared" si="1073"/>
        <v>0.10424089049149243</v>
      </c>
      <c r="AY832" s="9">
        <f t="shared" si="1073"/>
        <v>6.1058590250541167E-2</v>
      </c>
      <c r="AZ832" s="9">
        <f t="shared" si="1073"/>
        <v>5.7934617806350452E-2</v>
      </c>
      <c r="BA832" s="9">
        <f t="shared" si="1073"/>
        <v>6.938111341042319E-2</v>
      </c>
      <c r="BB832" s="9">
        <f t="shared" si="1073"/>
        <v>0.17157258058375602</v>
      </c>
      <c r="BC832" s="9">
        <f t="shared" si="1073"/>
        <v>-7.9477610800635312E-2</v>
      </c>
      <c r="BD832" s="9">
        <f t="shared" si="1073"/>
        <v>-7.9962593383444469E-2</v>
      </c>
      <c r="BE832" s="9">
        <f t="shared" si="1073"/>
        <v>-0.11695941447040703</v>
      </c>
      <c r="BF832" s="9">
        <f t="shared" si="1073"/>
        <v>5.2637014370927826E-2</v>
      </c>
      <c r="BG832" s="9">
        <f t="shared" si="1073"/>
        <v>-2.7255112041575713E-2</v>
      </c>
      <c r="BH832" s="17">
        <f t="shared" si="1073"/>
        <v>3.7123847294155965E-3</v>
      </c>
    </row>
    <row r="833" spans="2:60" ht="16.5" hidden="1" customHeight="1" x14ac:dyDescent="0.25">
      <c r="B833" s="21">
        <v>43770</v>
      </c>
      <c r="C833" s="8">
        <f t="shared" ref="C833:T833" si="1074">+C614/C602-1</f>
        <v>-1.0779310124575336E-2</v>
      </c>
      <c r="D833" s="8">
        <f t="shared" si="1074"/>
        <v>8.2133074121647276E-2</v>
      </c>
      <c r="E833" s="8">
        <f t="shared" si="1074"/>
        <v>2.6755040997237467E-2</v>
      </c>
      <c r="F833" s="8">
        <f t="shared" si="1074"/>
        <v>0.11792885100291173</v>
      </c>
      <c r="G833" s="8">
        <f t="shared" si="1074"/>
        <v>1.8481610740441079E-2</v>
      </c>
      <c r="H833" s="8">
        <f t="shared" si="1074"/>
        <v>-4.7812732120129819E-2</v>
      </c>
      <c r="I833" s="8">
        <f t="shared" si="1074"/>
        <v>-0.22166611853085028</v>
      </c>
      <c r="J833" s="8">
        <f t="shared" si="1074"/>
        <v>-0.32561160484987672</v>
      </c>
      <c r="K833" s="8">
        <f t="shared" si="1074"/>
        <v>2.4514280941899447E-2</v>
      </c>
      <c r="L833" s="8">
        <f t="shared" si="1074"/>
        <v>0.1355107751056448</v>
      </c>
      <c r="M833" s="8">
        <f t="shared" si="1074"/>
        <v>0.10040663141814643</v>
      </c>
      <c r="N833" s="8">
        <f t="shared" si="1074"/>
        <v>-0.11072238881206586</v>
      </c>
      <c r="O833" s="8">
        <f t="shared" si="1074"/>
        <v>8.1142852381431707E-2</v>
      </c>
      <c r="P833" s="8">
        <f t="shared" si="1074"/>
        <v>-4.6637437298439721E-2</v>
      </c>
      <c r="Q833" s="8">
        <f t="shared" si="1074"/>
        <v>5.1559137226843799E-2</v>
      </c>
      <c r="R833" s="8">
        <f t="shared" si="1074"/>
        <v>-5.505396064615975E-3</v>
      </c>
      <c r="S833" s="8">
        <f t="shared" si="1074"/>
        <v>1.0548230822569735</v>
      </c>
      <c r="T833" s="16">
        <f t="shared" si="1074"/>
        <v>2.3157788548860081E-2</v>
      </c>
      <c r="V833" s="21">
        <v>43770</v>
      </c>
      <c r="W833" s="8">
        <f t="shared" ref="W833:AN833" si="1075">+W614/W602-1</f>
        <v>4.5379157828626671E-3</v>
      </c>
      <c r="X833" s="8">
        <f t="shared" si="1075"/>
        <v>0.17045743562222726</v>
      </c>
      <c r="Y833" s="8">
        <f t="shared" si="1075"/>
        <v>-2.8841879324032593E-2</v>
      </c>
      <c r="Z833" s="8">
        <f t="shared" si="1075"/>
        <v>7.1660552714393866E-2</v>
      </c>
      <c r="AA833" s="8">
        <f t="shared" si="1075"/>
        <v>1.6807796812395859E-2</v>
      </c>
      <c r="AB833" s="8">
        <f t="shared" si="1075"/>
        <v>-1.3455974589922093E-3</v>
      </c>
      <c r="AC833" s="8">
        <f t="shared" si="1075"/>
        <v>-3.6087329545117952E-2</v>
      </c>
      <c r="AD833" s="8">
        <f t="shared" si="1075"/>
        <v>-0.4606667133577721</v>
      </c>
      <c r="AE833" s="8">
        <f t="shared" si="1075"/>
        <v>3.8542087520722967E-2</v>
      </c>
      <c r="AF833" s="8">
        <f t="shared" si="1075"/>
        <v>0.15371580329499035</v>
      </c>
      <c r="AG833" s="8">
        <f t="shared" si="1075"/>
        <v>9.7665585050920711E-2</v>
      </c>
      <c r="AH833" s="8">
        <f t="shared" si="1075"/>
        <v>7.8583213241465444E-3</v>
      </c>
      <c r="AI833" s="8">
        <f t="shared" si="1075"/>
        <v>0.10821349633290511</v>
      </c>
      <c r="AJ833" s="8">
        <f t="shared" si="1075"/>
        <v>-2.6218282113848912E-2</v>
      </c>
      <c r="AK833" s="8">
        <f t="shared" si="1075"/>
        <v>0.16637641024170868</v>
      </c>
      <c r="AL833" s="8">
        <f t="shared" si="1075"/>
        <v>1.7056226086827664E-2</v>
      </c>
      <c r="AM833" s="8">
        <f t="shared" si="1075"/>
        <v>1.203658988042672</v>
      </c>
      <c r="AN833" s="16">
        <f t="shared" si="1075"/>
        <v>4.784111154290227E-2</v>
      </c>
      <c r="AP833" s="21">
        <v>43770</v>
      </c>
      <c r="AQ833" s="8">
        <f t="shared" ref="AQ833:BH833" si="1076">+AQ614/AQ602-1</f>
        <v>-2.9911906578104164E-2</v>
      </c>
      <c r="AR833" s="8">
        <f t="shared" si="1076"/>
        <v>-5.6960049660846557E-2</v>
      </c>
      <c r="AS833" s="8">
        <f t="shared" si="1076"/>
        <v>0.26795570902495225</v>
      </c>
      <c r="AT833" s="8">
        <f t="shared" si="1076"/>
        <v>0.18677468542204889</v>
      </c>
      <c r="AU833" s="8">
        <f t="shared" si="1076"/>
        <v>-1.673654847693018E-2</v>
      </c>
      <c r="AV833" s="8">
        <f t="shared" si="1076"/>
        <v>-8.687407376592382E-2</v>
      </c>
      <c r="AW833" s="8">
        <f t="shared" si="1076"/>
        <v>-0.46592294158459813</v>
      </c>
      <c r="AX833" s="8">
        <f t="shared" si="1076"/>
        <v>6.584402196283623E-2</v>
      </c>
      <c r="AY833" s="8">
        <f t="shared" si="1076"/>
        <v>-1.4999330591023319E-2</v>
      </c>
      <c r="AZ833" s="8">
        <f t="shared" si="1076"/>
        <v>9.6522483636573897E-2</v>
      </c>
      <c r="BA833" s="8">
        <f t="shared" si="1076"/>
        <v>0.12676327452929481</v>
      </c>
      <c r="BB833" s="8">
        <f t="shared" si="1076"/>
        <v>-0.24552832347333331</v>
      </c>
      <c r="BC833" s="8">
        <f t="shared" si="1076"/>
        <v>-1.7173039964090697E-2</v>
      </c>
      <c r="BD833" s="8">
        <f t="shared" si="1076"/>
        <v>-7.4551947287370246E-2</v>
      </c>
      <c r="BE833" s="8">
        <f t="shared" si="1076"/>
        <v>-0.18480273204527242</v>
      </c>
      <c r="BF833" s="8">
        <f t="shared" si="1076"/>
        <v>-0.21616992686673486</v>
      </c>
      <c r="BG833" s="8">
        <f t="shared" si="1076"/>
        <v>-0.22455604983983457</v>
      </c>
      <c r="BH833" s="16">
        <f t="shared" si="1076"/>
        <v>-2.9367049772986653E-2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-1.4450964087973195E-2</v>
      </c>
      <c r="D834" s="9">
        <f t="shared" si="1077"/>
        <v>-7.9300214685285475E-2</v>
      </c>
      <c r="E834" s="9">
        <f t="shared" si="1077"/>
        <v>-0.11342043822247783</v>
      </c>
      <c r="F834" s="9">
        <f t="shared" si="1077"/>
        <v>0.14291417647108506</v>
      </c>
      <c r="G834" s="9">
        <f t="shared" si="1077"/>
        <v>1.7397887983023885E-3</v>
      </c>
      <c r="H834" s="9">
        <f t="shared" si="1077"/>
        <v>-9.9425975438033332E-3</v>
      </c>
      <c r="I834" s="9">
        <f t="shared" si="1077"/>
        <v>3.697005516658125E-2</v>
      </c>
      <c r="J834" s="9">
        <f t="shared" si="1077"/>
        <v>5.3386968962695569E-2</v>
      </c>
      <c r="K834" s="9">
        <f t="shared" si="1077"/>
        <v>-2.004502233927119E-3</v>
      </c>
      <c r="L834" s="9">
        <f t="shared" si="1077"/>
        <v>2.7916727267003338E-2</v>
      </c>
      <c r="M834" s="9">
        <f t="shared" si="1077"/>
        <v>7.5033234230710288E-2</v>
      </c>
      <c r="N834" s="9">
        <f t="shared" si="1077"/>
        <v>3.7854731355102089E-2</v>
      </c>
      <c r="O834" s="9">
        <f t="shared" si="1077"/>
        <v>3.6242967195202924E-2</v>
      </c>
      <c r="P834" s="9">
        <f t="shared" si="1077"/>
        <v>9.5886276352498356E-2</v>
      </c>
      <c r="Q834" s="9">
        <f t="shared" si="1077"/>
        <v>0.20345450167084378</v>
      </c>
      <c r="R834" s="9">
        <f t="shared" si="1077"/>
        <v>3.7183031650708243E-2</v>
      </c>
      <c r="S834" s="9">
        <f t="shared" si="1077"/>
        <v>-0.16159105687805364</v>
      </c>
      <c r="T834" s="17">
        <f t="shared" si="1077"/>
        <v>1.3310981365478813E-2</v>
      </c>
      <c r="V834" s="20">
        <v>43800</v>
      </c>
      <c r="W834" s="9">
        <f t="shared" ref="W834:AN834" si="1078">+W615/W603-1</f>
        <v>4.220681296044293E-2</v>
      </c>
      <c r="X834" s="9">
        <f t="shared" si="1078"/>
        <v>2.2611752003261376E-2</v>
      </c>
      <c r="Y834" s="9">
        <f t="shared" si="1078"/>
        <v>-3.5853774498477931E-2</v>
      </c>
      <c r="Z834" s="9">
        <f t="shared" si="1078"/>
        <v>0.13348606849804101</v>
      </c>
      <c r="AA834" s="9">
        <f t="shared" si="1078"/>
        <v>-5.1149788647555372E-3</v>
      </c>
      <c r="AB834" s="9">
        <f t="shared" si="1078"/>
        <v>4.5917509631026032E-2</v>
      </c>
      <c r="AC834" s="9">
        <f t="shared" si="1078"/>
        <v>5.5379287017084389E-2</v>
      </c>
      <c r="AD834" s="9">
        <f t="shared" si="1078"/>
        <v>2.6537288349751442E-2</v>
      </c>
      <c r="AE834" s="9">
        <f t="shared" si="1078"/>
        <v>-1.5113944145949798E-2</v>
      </c>
      <c r="AF834" s="9">
        <f t="shared" si="1078"/>
        <v>2.2537461124435554E-2</v>
      </c>
      <c r="AG834" s="9">
        <f t="shared" si="1078"/>
        <v>7.9288496237792661E-2</v>
      </c>
      <c r="AH834" s="9">
        <f t="shared" si="1078"/>
        <v>5.2426063175970317E-2</v>
      </c>
      <c r="AI834" s="9">
        <f t="shared" si="1078"/>
        <v>4.1518312877691255E-2</v>
      </c>
      <c r="AJ834" s="9">
        <f t="shared" si="1078"/>
        <v>0.13471476432547802</v>
      </c>
      <c r="AK834" s="9">
        <f t="shared" si="1078"/>
        <v>0.2277707589389133</v>
      </c>
      <c r="AL834" s="9">
        <f t="shared" si="1078"/>
        <v>4.0976559802801349E-2</v>
      </c>
      <c r="AM834" s="9">
        <f t="shared" si="1078"/>
        <v>-0.11842402604607905</v>
      </c>
      <c r="AN834" s="17">
        <f t="shared" si="1078"/>
        <v>2.1708948417631602E-2</v>
      </c>
      <c r="AP834" s="20">
        <v>43800</v>
      </c>
      <c r="AQ834" s="9">
        <f t="shared" ref="AQ834:BH834" si="1079">+AQ615/AQ603-1</f>
        <v>-0.11177619458921995</v>
      </c>
      <c r="AR834" s="9">
        <f t="shared" si="1079"/>
        <v>-0.28470706789833589</v>
      </c>
      <c r="AS834" s="9">
        <f t="shared" si="1079"/>
        <v>-0.34178983954294662</v>
      </c>
      <c r="AT834" s="9">
        <f t="shared" si="1079"/>
        <v>0.15967317415011451</v>
      </c>
      <c r="AU834" s="9">
        <f t="shared" si="1079"/>
        <v>2.1616343176080965E-2</v>
      </c>
      <c r="AV834" s="9">
        <f t="shared" si="1079"/>
        <v>-0.10557155050561218</v>
      </c>
      <c r="AW834" s="9">
        <f t="shared" si="1079"/>
        <v>-1.4517816743183531E-2</v>
      </c>
      <c r="AX834" s="9">
        <f t="shared" si="1079"/>
        <v>9.8929035922737274E-2</v>
      </c>
      <c r="AY834" s="9">
        <f t="shared" si="1079"/>
        <v>5.4738275755625843E-2</v>
      </c>
      <c r="AZ834" s="9">
        <f t="shared" si="1079"/>
        <v>4.3581277722190004E-2</v>
      </c>
      <c r="BA834" s="9">
        <f t="shared" si="1079"/>
        <v>9.8633545540523393E-2</v>
      </c>
      <c r="BB834" s="9">
        <f t="shared" si="1079"/>
        <v>-3.8528498207517359E-3</v>
      </c>
      <c r="BC834" s="9">
        <f t="shared" si="1079"/>
        <v>8.3529413507562822E-2</v>
      </c>
      <c r="BD834" s="9">
        <f t="shared" si="1079"/>
        <v>3.3989368562678868E-2</v>
      </c>
      <c r="BE834" s="9">
        <f t="shared" si="1079"/>
        <v>0.32102976177898346</v>
      </c>
      <c r="BF834" s="9">
        <f t="shared" si="1079"/>
        <v>-6.5624355060496242E-3</v>
      </c>
      <c r="BG834" s="9">
        <f t="shared" si="1079"/>
        <v>-0.13356468009322608</v>
      </c>
      <c r="BH834" s="17">
        <f t="shared" si="1079"/>
        <v>1.1266234553988674E-2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2.1480963581355761E-2</v>
      </c>
      <c r="D835" s="8">
        <f t="shared" si="1080"/>
        <v>0.13254514580822407</v>
      </c>
      <c r="E835" s="8">
        <f t="shared" si="1080"/>
        <v>-5.0705756353123577E-2</v>
      </c>
      <c r="F835" s="8">
        <f t="shared" si="1080"/>
        <v>4.986016269937843E-2</v>
      </c>
      <c r="G835" s="8">
        <f t="shared" si="1080"/>
        <v>5.4573343119473927E-2</v>
      </c>
      <c r="H835" s="8">
        <f t="shared" si="1080"/>
        <v>-3.792402834183517E-2</v>
      </c>
      <c r="I835" s="8">
        <f t="shared" si="1080"/>
        <v>1.8834091097887695E-2</v>
      </c>
      <c r="J835" s="8">
        <f t="shared" si="1080"/>
        <v>0.14340345008924826</v>
      </c>
      <c r="K835" s="8">
        <f t="shared" si="1080"/>
        <v>3.7260320649475709E-2</v>
      </c>
      <c r="L835" s="8">
        <f t="shared" si="1080"/>
        <v>1.733088727942711E-2</v>
      </c>
      <c r="M835" s="8">
        <f t="shared" si="1080"/>
        <v>-1.3164299683282699E-2</v>
      </c>
      <c r="N835" s="8">
        <f t="shared" si="1080"/>
        <v>7.1176005368521311E-2</v>
      </c>
      <c r="O835" s="8">
        <f t="shared" si="1080"/>
        <v>4.6524197725795746E-2</v>
      </c>
      <c r="P835" s="8">
        <f t="shared" si="1080"/>
        <v>-1.6581130852162729E-2</v>
      </c>
      <c r="Q835" s="8">
        <f t="shared" si="1080"/>
        <v>9.1301417975426347E-2</v>
      </c>
      <c r="R835" s="8">
        <f t="shared" si="1080"/>
        <v>4.059767821296778E-2</v>
      </c>
      <c r="S835" s="8">
        <f t="shared" si="1080"/>
        <v>6.5496795709399924E-2</v>
      </c>
      <c r="T835" s="16">
        <f t="shared" si="1080"/>
        <v>2.7818522895475928E-2</v>
      </c>
      <c r="V835" s="21">
        <v>43831</v>
      </c>
      <c r="W835" s="8">
        <f t="shared" ref="W835:AN835" si="1081">+W616/W604-1</f>
        <v>5.9569173318238189E-2</v>
      </c>
      <c r="X835" s="8">
        <f t="shared" si="1081"/>
        <v>0.12124473486007625</v>
      </c>
      <c r="Y835" s="8">
        <f t="shared" si="1081"/>
        <v>-6.803327820164673E-2</v>
      </c>
      <c r="Z835" s="8">
        <f t="shared" si="1081"/>
        <v>-3.05874002320905E-3</v>
      </c>
      <c r="AA835" s="8">
        <f t="shared" si="1081"/>
        <v>3.6409387278591998E-2</v>
      </c>
      <c r="AB835" s="8">
        <f t="shared" si="1081"/>
        <v>-3.994901028464104E-2</v>
      </c>
      <c r="AC835" s="8">
        <f t="shared" si="1081"/>
        <v>9.7171310910377784E-3</v>
      </c>
      <c r="AD835" s="8">
        <f t="shared" si="1081"/>
        <v>0.12458577919924707</v>
      </c>
      <c r="AE835" s="8">
        <f t="shared" si="1081"/>
        <v>5.1954481749201697E-2</v>
      </c>
      <c r="AF835" s="8">
        <f t="shared" si="1081"/>
        <v>6.376512388473099E-2</v>
      </c>
      <c r="AG835" s="8">
        <f t="shared" si="1081"/>
        <v>3.8345810784415901E-2</v>
      </c>
      <c r="AH835" s="8">
        <f t="shared" si="1081"/>
        <v>0.12578261092250664</v>
      </c>
      <c r="AI835" s="8">
        <f t="shared" si="1081"/>
        <v>5.5085872912109535E-2</v>
      </c>
      <c r="AJ835" s="8">
        <f t="shared" si="1081"/>
        <v>7.3259032228739862E-2</v>
      </c>
      <c r="AK835" s="8">
        <f t="shared" si="1081"/>
        <v>0.11488879379554184</v>
      </c>
      <c r="AL835" s="8">
        <f t="shared" si="1081"/>
        <v>3.4111004841677506E-2</v>
      </c>
      <c r="AM835" s="8">
        <f t="shared" si="1081"/>
        <v>-6.1392599418996774E-4</v>
      </c>
      <c r="AN835" s="16">
        <f t="shared" si="1081"/>
        <v>4.1153427743088944E-2</v>
      </c>
      <c r="AP835" s="21">
        <v>43831</v>
      </c>
      <c r="AQ835" s="8">
        <f t="shared" ref="AQ835:BH835" si="1082">+AQ616/AQ604-1</f>
        <v>-3.0966112995031936E-2</v>
      </c>
      <c r="AR835" s="8">
        <f t="shared" si="1082"/>
        <v>0.3124155558975259</v>
      </c>
      <c r="AS835" s="8">
        <f t="shared" si="1082"/>
        <v>3.0838085506387003E-2</v>
      </c>
      <c r="AT835" s="8">
        <f t="shared" si="1082"/>
        <v>0.10092888232358632</v>
      </c>
      <c r="AU835" s="8">
        <f t="shared" si="1082"/>
        <v>9.2867059236905858E-2</v>
      </c>
      <c r="AV835" s="8">
        <f t="shared" si="1082"/>
        <v>-1.1550293158541614E-2</v>
      </c>
      <c r="AW835" s="8">
        <f t="shared" si="1082"/>
        <v>5.2960852086808341E-2</v>
      </c>
      <c r="AX835" s="8">
        <f t="shared" si="1082"/>
        <v>0.12946699417686536</v>
      </c>
      <c r="AY835" s="8">
        <f t="shared" si="1082"/>
        <v>-1.3409119814065118E-2</v>
      </c>
      <c r="AZ835" s="8">
        <f t="shared" si="1082"/>
        <v>-7.2937189423981419E-2</v>
      </c>
      <c r="BA835" s="8">
        <f t="shared" si="1082"/>
        <v>-6.7978460630354842E-2</v>
      </c>
      <c r="BB835" s="8">
        <f t="shared" si="1082"/>
        <v>4.6403372121452735E-2</v>
      </c>
      <c r="BC835" s="8">
        <f t="shared" si="1082"/>
        <v>-2.2399435061980499E-3</v>
      </c>
      <c r="BD835" s="8">
        <f t="shared" si="1082"/>
        <v>-0.14091579794115339</v>
      </c>
      <c r="BE835" s="8">
        <f t="shared" si="1082"/>
        <v>-5.9847303246789774E-2</v>
      </c>
      <c r="BF835" s="8">
        <f t="shared" si="1082"/>
        <v>0.1202921769177967</v>
      </c>
      <c r="BG835" s="8">
        <f t="shared" si="1082"/>
        <v>0.2306123180891082</v>
      </c>
      <c r="BH835" s="16">
        <f t="shared" si="1082"/>
        <v>1.0380350166563357E-3</v>
      </c>
    </row>
    <row r="836" spans="2:60" ht="16.5" hidden="1" customHeight="1" x14ac:dyDescent="0.25">
      <c r="B836" s="20">
        <v>43862</v>
      </c>
      <c r="C836" s="9">
        <f t="shared" ref="C836:T836" si="1083">+C617/C605-1</f>
        <v>3.9149755798036034E-2</v>
      </c>
      <c r="D836" s="9">
        <f t="shared" si="1083"/>
        <v>4.4162131665994586E-2</v>
      </c>
      <c r="E836" s="9">
        <f t="shared" si="1083"/>
        <v>0.12166429811343238</v>
      </c>
      <c r="F836" s="9">
        <f t="shared" si="1083"/>
        <v>2.1905111620516893E-2</v>
      </c>
      <c r="G836" s="9">
        <f t="shared" si="1083"/>
        <v>8.6433870627643961E-2</v>
      </c>
      <c r="H836" s="9">
        <f t="shared" si="1083"/>
        <v>0.13372569657909072</v>
      </c>
      <c r="I836" s="9">
        <f t="shared" si="1083"/>
        <v>8.4499625784772103E-2</v>
      </c>
      <c r="J836" s="9">
        <f t="shared" si="1083"/>
        <v>4.9900054748174716E-2</v>
      </c>
      <c r="K836" s="9">
        <f t="shared" si="1083"/>
        <v>1.0861575108903176E-2</v>
      </c>
      <c r="L836" s="9">
        <f t="shared" si="1083"/>
        <v>6.7055956589886723E-2</v>
      </c>
      <c r="M836" s="9">
        <f t="shared" si="1083"/>
        <v>9.4029485866829354E-2</v>
      </c>
      <c r="N836" s="9">
        <f t="shared" si="1083"/>
        <v>1.076167774195147E-2</v>
      </c>
      <c r="O836" s="9">
        <f t="shared" si="1083"/>
        <v>4.80793307798002E-2</v>
      </c>
      <c r="P836" s="9">
        <f t="shared" si="1083"/>
        <v>-2.8424162838544875E-2</v>
      </c>
      <c r="Q836" s="9">
        <f t="shared" si="1083"/>
        <v>0.14305321090982348</v>
      </c>
      <c r="R836" s="9">
        <f t="shared" si="1083"/>
        <v>5.2000943382513487E-2</v>
      </c>
      <c r="S836" s="9">
        <f t="shared" si="1083"/>
        <v>-0.31842636637839505</v>
      </c>
      <c r="T836" s="17">
        <f t="shared" si="1083"/>
        <v>3.8015154386985994E-2</v>
      </c>
      <c r="V836" s="20">
        <v>43862</v>
      </c>
      <c r="W836" s="9">
        <f t="shared" ref="W836:AN836" si="1084">+W617/W605-1</f>
        <v>5.2555728187042572E-2</v>
      </c>
      <c r="X836" s="9">
        <f t="shared" si="1084"/>
        <v>9.4740731800296185E-2</v>
      </c>
      <c r="Y836" s="9">
        <f t="shared" si="1084"/>
        <v>8.3235415659798972E-2</v>
      </c>
      <c r="Z836" s="9">
        <f t="shared" si="1084"/>
        <v>7.0431400916633136E-2</v>
      </c>
      <c r="AA836" s="9">
        <f t="shared" si="1084"/>
        <v>0.1168591219807491</v>
      </c>
      <c r="AB836" s="9">
        <f t="shared" si="1084"/>
        <v>6.1908054075500818E-2</v>
      </c>
      <c r="AC836" s="9">
        <f t="shared" si="1084"/>
        <v>2.7744010614274339E-2</v>
      </c>
      <c r="AD836" s="9">
        <f t="shared" si="1084"/>
        <v>6.9023546331483665E-3</v>
      </c>
      <c r="AE836" s="9">
        <f t="shared" si="1084"/>
        <v>2.7117214222029729E-2</v>
      </c>
      <c r="AF836" s="9">
        <f t="shared" si="1084"/>
        <v>8.0848712266735623E-2</v>
      </c>
      <c r="AG836" s="9">
        <f t="shared" si="1084"/>
        <v>0.22583093049667613</v>
      </c>
      <c r="AH836" s="9">
        <f t="shared" si="1084"/>
        <v>5.1857996911688131E-2</v>
      </c>
      <c r="AI836" s="9">
        <f t="shared" si="1084"/>
        <v>3.0441687240991833E-2</v>
      </c>
      <c r="AJ836" s="9">
        <f t="shared" si="1084"/>
        <v>2.8329191071214677E-2</v>
      </c>
      <c r="AK836" s="9">
        <f t="shared" si="1084"/>
        <v>0.18094817698347043</v>
      </c>
      <c r="AL836" s="9">
        <f t="shared" si="1084"/>
        <v>5.079380662835109E-2</v>
      </c>
      <c r="AM836" s="9">
        <f t="shared" si="1084"/>
        <v>-0.33512344466483346</v>
      </c>
      <c r="AN836" s="17">
        <f t="shared" si="1084"/>
        <v>5.2417249665702492E-2</v>
      </c>
      <c r="AP836" s="20">
        <v>43862</v>
      </c>
      <c r="AQ836" s="9">
        <f t="shared" ref="AQ836:BH836" si="1085">+AQ617/AQ605-1</f>
        <v>4.5627262665739021E-2</v>
      </c>
      <c r="AR836" s="9">
        <f t="shared" si="1085"/>
        <v>0.1114336301042087</v>
      </c>
      <c r="AS836" s="9">
        <f t="shared" si="1085"/>
        <v>0.2154510901517559</v>
      </c>
      <c r="AT836" s="9">
        <f t="shared" si="1085"/>
        <v>-6.0198973060015759E-2</v>
      </c>
      <c r="AU836" s="9">
        <f t="shared" si="1085"/>
        <v>2.8636390173516046E-2</v>
      </c>
      <c r="AV836" s="9">
        <f t="shared" si="1085"/>
        <v>0.28711487413898196</v>
      </c>
      <c r="AW836" s="9">
        <f t="shared" si="1085"/>
        <v>0.1389918746505947</v>
      </c>
      <c r="AX836" s="9">
        <f t="shared" si="1085"/>
        <v>5.2146166866192223E-2</v>
      </c>
      <c r="AY836" s="9">
        <f t="shared" si="1085"/>
        <v>-6.0067615810699415E-3</v>
      </c>
      <c r="AZ836" s="9">
        <f t="shared" si="1085"/>
        <v>4.2615734868863608E-2</v>
      </c>
      <c r="BA836" s="9">
        <f t="shared" si="1085"/>
        <v>4.9554783950016557E-3</v>
      </c>
      <c r="BB836" s="9">
        <f t="shared" si="1085"/>
        <v>-4.5292783397637426E-2</v>
      </c>
      <c r="BC836" s="9">
        <f t="shared" si="1085"/>
        <v>4.4500796034821377E-2</v>
      </c>
      <c r="BD836" s="9">
        <f t="shared" si="1085"/>
        <v>-0.10603268740622973</v>
      </c>
      <c r="BE836" s="9">
        <f t="shared" si="1085"/>
        <v>-5.7200462920305117E-2</v>
      </c>
      <c r="BF836" s="9">
        <f t="shared" si="1085"/>
        <v>1.4321757244483591E-2</v>
      </c>
      <c r="BG836" s="9">
        <f t="shared" si="1085"/>
        <v>0.16598962436448916</v>
      </c>
      <c r="BH836" s="17">
        <f t="shared" si="1085"/>
        <v>1.1252526552077757E-2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5.9545478877407243E-2</v>
      </c>
      <c r="D837" s="8">
        <f t="shared" si="1086"/>
        <v>4.2182246304997451E-2</v>
      </c>
      <c r="E837" s="8">
        <f t="shared" si="1086"/>
        <v>9.4943702360194004E-2</v>
      </c>
      <c r="F837" s="8">
        <f t="shared" si="1086"/>
        <v>1.0241963834735746E-2</v>
      </c>
      <c r="G837" s="8">
        <f t="shared" si="1086"/>
        <v>5.3110231506003913E-3</v>
      </c>
      <c r="H837" s="8">
        <f t="shared" si="1086"/>
        <v>7.1961584601314632E-2</v>
      </c>
      <c r="I837" s="8">
        <f t="shared" si="1086"/>
        <v>2.373528143473802E-2</v>
      </c>
      <c r="J837" s="8">
        <f t="shared" si="1086"/>
        <v>6.5122412371821259E-2</v>
      </c>
      <c r="K837" s="8">
        <f t="shared" si="1086"/>
        <v>8.1054055640623623E-3</v>
      </c>
      <c r="L837" s="8">
        <f t="shared" si="1086"/>
        <v>2.4847225992332689E-2</v>
      </c>
      <c r="M837" s="8">
        <f t="shared" si="1086"/>
        <v>6.157567763716143E-2</v>
      </c>
      <c r="N837" s="8">
        <f t="shared" si="1086"/>
        <v>-0.31985192838564735</v>
      </c>
      <c r="O837" s="8">
        <f t="shared" si="1086"/>
        <v>1.7529221570289577E-2</v>
      </c>
      <c r="P837" s="8">
        <f t="shared" si="1086"/>
        <v>-1.4792001942653954E-2</v>
      </c>
      <c r="Q837" s="8">
        <f t="shared" si="1086"/>
        <v>-0.10548366786497287</v>
      </c>
      <c r="R837" s="8">
        <f t="shared" si="1086"/>
        <v>-2.3085822691283564E-2</v>
      </c>
      <c r="S837" s="8">
        <f t="shared" si="1086"/>
        <v>-0.18766524880052093</v>
      </c>
      <c r="T837" s="16">
        <f t="shared" si="1086"/>
        <v>1.7427493255504745E-2</v>
      </c>
      <c r="V837" s="21">
        <v>43891</v>
      </c>
      <c r="W837" s="8">
        <f t="shared" ref="W837:AN837" si="1087">+W618/W606-1</f>
        <v>1.0383271818546369E-2</v>
      </c>
      <c r="X837" s="8">
        <f t="shared" si="1087"/>
        <v>0.14147137417806999</v>
      </c>
      <c r="Y837" s="8">
        <f t="shared" si="1087"/>
        <v>3.6149543165683751E-2</v>
      </c>
      <c r="Z837" s="8">
        <f t="shared" si="1087"/>
        <v>4.1442351956521017E-2</v>
      </c>
      <c r="AA837" s="8">
        <f t="shared" si="1087"/>
        <v>2.8840292628400377E-3</v>
      </c>
      <c r="AB837" s="8">
        <f t="shared" si="1087"/>
        <v>8.5734302139061747E-2</v>
      </c>
      <c r="AC837" s="8">
        <f t="shared" si="1087"/>
        <v>2.9590596880688436E-2</v>
      </c>
      <c r="AD837" s="8">
        <f t="shared" si="1087"/>
        <v>6.7253478342678585E-2</v>
      </c>
      <c r="AE837" s="8">
        <f t="shared" si="1087"/>
        <v>2.4005545776484727E-2</v>
      </c>
      <c r="AF837" s="8">
        <f t="shared" si="1087"/>
        <v>5.3366754240130376E-2</v>
      </c>
      <c r="AG837" s="8">
        <f t="shared" si="1087"/>
        <v>1.7758428378786606E-2</v>
      </c>
      <c r="AH837" s="8">
        <f t="shared" si="1087"/>
        <v>-0.40149339251734961</v>
      </c>
      <c r="AI837" s="8">
        <f t="shared" si="1087"/>
        <v>1.530384531306872E-2</v>
      </c>
      <c r="AJ837" s="8">
        <f t="shared" si="1087"/>
        <v>-1.9511633381141813E-2</v>
      </c>
      <c r="AK837" s="8">
        <f t="shared" si="1087"/>
        <v>-7.2059231365809606E-2</v>
      </c>
      <c r="AL837" s="8">
        <f t="shared" si="1087"/>
        <v>2.0722154884709187E-2</v>
      </c>
      <c r="AM837" s="8">
        <f t="shared" si="1087"/>
        <v>-0.10921478865829792</v>
      </c>
      <c r="AN837" s="16">
        <f t="shared" si="1087"/>
        <v>1.726219934155826E-2</v>
      </c>
      <c r="AP837" s="21">
        <v>43891</v>
      </c>
      <c r="AQ837" s="8">
        <f t="shared" ref="AQ837:BH837" si="1088">+AQ618/AQ606-1</f>
        <v>0.15581167321754186</v>
      </c>
      <c r="AR837" s="8">
        <f t="shared" si="1088"/>
        <v>-0.15917606533995521</v>
      </c>
      <c r="AS837" s="8">
        <f t="shared" si="1088"/>
        <v>0.2455704480050056</v>
      </c>
      <c r="AT837" s="8">
        <f t="shared" si="1088"/>
        <v>-4.5377718984401683E-2</v>
      </c>
      <c r="AU837" s="8">
        <f t="shared" si="1088"/>
        <v>1.2442323686151946E-2</v>
      </c>
      <c r="AV837" s="8">
        <f t="shared" si="1088"/>
        <v>1.4798464881227602E-2</v>
      </c>
      <c r="AW837" s="8">
        <f t="shared" si="1088"/>
        <v>7.1919297375438784E-2</v>
      </c>
      <c r="AX837" s="8">
        <f t="shared" si="1088"/>
        <v>6.6867931099845013E-2</v>
      </c>
      <c r="AY837" s="8">
        <f t="shared" si="1088"/>
        <v>5.18464099848579E-2</v>
      </c>
      <c r="AZ837" s="8">
        <f t="shared" si="1088"/>
        <v>-3.0647490218058571E-2</v>
      </c>
      <c r="BA837" s="8">
        <f t="shared" si="1088"/>
        <v>0.14117379958682985</v>
      </c>
      <c r="BB837" s="8">
        <f t="shared" si="1088"/>
        <v>-2.659840045307782E-2</v>
      </c>
      <c r="BC837" s="8">
        <f t="shared" si="1088"/>
        <v>-3.9768060327882715E-2</v>
      </c>
      <c r="BD837" s="8">
        <f t="shared" si="1088"/>
        <v>5.0703331622135028E-3</v>
      </c>
      <c r="BE837" s="8">
        <f t="shared" si="1088"/>
        <v>-0.17507402171769493</v>
      </c>
      <c r="BF837" s="8">
        <f t="shared" si="1088"/>
        <v>-0.27580889043317414</v>
      </c>
      <c r="BG837" s="8">
        <f t="shared" si="1088"/>
        <v>-0.54431918705466109</v>
      </c>
      <c r="BH837" s="16">
        <f t="shared" si="1088"/>
        <v>3.1819047061843797E-2</v>
      </c>
    </row>
    <row r="838" spans="2:60" ht="15" hidden="1" customHeight="1" x14ac:dyDescent="0.25">
      <c r="B838" s="20">
        <v>43922</v>
      </c>
      <c r="C838" s="9">
        <f t="shared" ref="C838:T838" si="1089">+C619/C607-1</f>
        <v>5.7247628177351295E-2</v>
      </c>
      <c r="D838" s="9">
        <f t="shared" si="1089"/>
        <v>4.0999262523448987E-2</v>
      </c>
      <c r="E838" s="9">
        <f t="shared" si="1089"/>
        <v>0.20295580968177207</v>
      </c>
      <c r="F838" s="9">
        <f t="shared" si="1089"/>
        <v>0.16312215510849315</v>
      </c>
      <c r="G838" s="9">
        <f t="shared" si="1089"/>
        <v>1.2487236593153872E-2</v>
      </c>
      <c r="H838" s="9">
        <f t="shared" si="1089"/>
        <v>4.2696097193288374E-2</v>
      </c>
      <c r="I838" s="9">
        <f t="shared" si="1089"/>
        <v>0.33737424960788664</v>
      </c>
      <c r="J838" s="9">
        <f t="shared" si="1089"/>
        <v>3.2484385432094864E-2</v>
      </c>
      <c r="K838" s="9">
        <f t="shared" si="1089"/>
        <v>5.7712555745772276E-2</v>
      </c>
      <c r="L838" s="9">
        <f t="shared" si="1089"/>
        <v>1.101016679414335E-2</v>
      </c>
      <c r="M838" s="9">
        <f t="shared" si="1089"/>
        <v>4.9227700249241391E-2</v>
      </c>
      <c r="N838" s="9">
        <f t="shared" si="1089"/>
        <v>0.30090179012706142</v>
      </c>
      <c r="O838" s="9">
        <f t="shared" si="1089"/>
        <v>-5.6700676147595996E-2</v>
      </c>
      <c r="P838" s="9">
        <f t="shared" si="1089"/>
        <v>-2.813095633920959E-2</v>
      </c>
      <c r="Q838" s="9">
        <f t="shared" si="1089"/>
        <v>0.23937852263877346</v>
      </c>
      <c r="R838" s="9">
        <f t="shared" si="1089"/>
        <v>5.2834375193591132E-2</v>
      </c>
      <c r="S838" s="9">
        <f t="shared" si="1089"/>
        <v>9.2593315785382213E-2</v>
      </c>
      <c r="T838" s="17">
        <f t="shared" si="1089"/>
        <v>6.7140429563804727E-2</v>
      </c>
      <c r="V838" s="20">
        <v>43922</v>
      </c>
      <c r="W838" s="9">
        <f t="shared" ref="W838:AN838" si="1090">+W619/W607-1</f>
        <v>-6.3118901178198517E-3</v>
      </c>
      <c r="X838" s="9">
        <f t="shared" si="1090"/>
        <v>-8.2389699960679907E-3</v>
      </c>
      <c r="Y838" s="9">
        <f t="shared" si="1090"/>
        <v>0.1473955359145811</v>
      </c>
      <c r="Z838" s="9">
        <f t="shared" si="1090"/>
        <v>9.0023300294605146E-2</v>
      </c>
      <c r="AA838" s="9">
        <f t="shared" si="1090"/>
        <v>7.0562603208084829E-2</v>
      </c>
      <c r="AB838" s="9">
        <f t="shared" si="1090"/>
        <v>1.9072415169635537E-2</v>
      </c>
      <c r="AC838" s="9">
        <f t="shared" si="1090"/>
        <v>0.22353474860378131</v>
      </c>
      <c r="AD838" s="9">
        <f t="shared" si="1090"/>
        <v>0.12093255445330997</v>
      </c>
      <c r="AE838" s="9">
        <f t="shared" si="1090"/>
        <v>7.8010490983723146E-2</v>
      </c>
      <c r="AF838" s="9">
        <f t="shared" si="1090"/>
        <v>3.7486627809291351E-2</v>
      </c>
      <c r="AG838" s="9">
        <f t="shared" si="1090"/>
        <v>-6.1557501337261344E-2</v>
      </c>
      <c r="AH838" s="9">
        <f t="shared" si="1090"/>
        <v>7.9402081641027467E-2</v>
      </c>
      <c r="AI838" s="9">
        <f t="shared" si="1090"/>
        <v>-4.9481817185221488E-2</v>
      </c>
      <c r="AJ838" s="9">
        <f t="shared" si="1090"/>
        <v>4.5880333975294896E-2</v>
      </c>
      <c r="AK838" s="9">
        <f t="shared" si="1090"/>
        <v>0.16624121609740206</v>
      </c>
      <c r="AL838" s="9">
        <f t="shared" si="1090"/>
        <v>9.7344473400625242E-2</v>
      </c>
      <c r="AM838" s="9">
        <f t="shared" si="1090"/>
        <v>3.0341315757959508E-2</v>
      </c>
      <c r="AN838" s="17">
        <f t="shared" si="1090"/>
        <v>5.8820874862027805E-2</v>
      </c>
      <c r="AP838" s="20">
        <v>43922</v>
      </c>
      <c r="AQ838" s="9">
        <f t="shared" ref="AQ838:BH838" si="1091">+AQ619/AQ607-1</f>
        <v>0.18613931796181604</v>
      </c>
      <c r="AR838" s="9">
        <f t="shared" si="1091"/>
        <v>0.59657241487394197</v>
      </c>
      <c r="AS838" s="9">
        <f t="shared" si="1091"/>
        <v>0.45051256174500076</v>
      </c>
      <c r="AT838" s="9">
        <f t="shared" si="1091"/>
        <v>0.2756249443600709</v>
      </c>
      <c r="AU838" s="9">
        <f t="shared" si="1091"/>
        <v>-6.4939286992373946E-2</v>
      </c>
      <c r="AV838" s="9">
        <f t="shared" si="1091"/>
        <v>0.17096854697806796</v>
      </c>
      <c r="AW838" s="9">
        <f t="shared" si="1091"/>
        <v>0.61269826900816349</v>
      </c>
      <c r="AX838" s="9">
        <f t="shared" si="1091"/>
        <v>5.0248501615992591E-3</v>
      </c>
      <c r="AY838" s="9">
        <f t="shared" si="1091"/>
        <v>4.3447534363949991E-2</v>
      </c>
      <c r="AZ838" s="9">
        <f t="shared" si="1091"/>
        <v>-2.7612626165979259E-2</v>
      </c>
      <c r="BA838" s="9">
        <f t="shared" si="1091"/>
        <v>0.33293920458323778</v>
      </c>
      <c r="BB838" s="9">
        <f t="shared" si="1091"/>
        <v>0.76236274451920694</v>
      </c>
      <c r="BC838" s="9">
        <f t="shared" si="1091"/>
        <v>-3.5270860189346998E-3</v>
      </c>
      <c r="BD838" s="9">
        <f t="shared" si="1091"/>
        <v>-0.11689719690060729</v>
      </c>
      <c r="BE838" s="9">
        <f t="shared" si="1091"/>
        <v>0.11707270490515587</v>
      </c>
      <c r="BF838" s="9">
        <f t="shared" si="1091"/>
        <v>-0.14859731938945175</v>
      </c>
      <c r="BG838" s="9">
        <f t="shared" si="1091"/>
        <v>0.66403224415652984</v>
      </c>
      <c r="BH838" s="17">
        <f t="shared" si="1091"/>
        <v>0.1241930582332742</v>
      </c>
    </row>
    <row r="839" spans="2:60" ht="15" hidden="1" customHeight="1" x14ac:dyDescent="0.25">
      <c r="B839" s="21">
        <v>43952</v>
      </c>
      <c r="C839" s="8">
        <f t="shared" ref="C839:T839" si="1092">+C620/C608-1</f>
        <v>1.0735860872352454E-2</v>
      </c>
      <c r="D839" s="8">
        <f t="shared" si="1092"/>
        <v>2.144393314127524E-2</v>
      </c>
      <c r="E839" s="8">
        <f t="shared" si="1092"/>
        <v>7.9504385662039656E-2</v>
      </c>
      <c r="F839" s="8">
        <f t="shared" si="1092"/>
        <v>0.17402151328212101</v>
      </c>
      <c r="G839" s="8">
        <f t="shared" si="1092"/>
        <v>-2.6114443681867772E-2</v>
      </c>
      <c r="H839" s="8">
        <f t="shared" si="1092"/>
        <v>0.11152809898462124</v>
      </c>
      <c r="I839" s="8">
        <f t="shared" si="1092"/>
        <v>8.5523389752633516E-2</v>
      </c>
      <c r="J839" s="8">
        <f t="shared" si="1092"/>
        <v>4.6331597343858721E-2</v>
      </c>
      <c r="K839" s="8">
        <f t="shared" si="1092"/>
        <v>8.8155260509528377E-2</v>
      </c>
      <c r="L839" s="8">
        <f t="shared" si="1092"/>
        <v>-6.1999339729003289E-2</v>
      </c>
      <c r="M839" s="8">
        <f t="shared" si="1092"/>
        <v>0.15553612621631463</v>
      </c>
      <c r="N839" s="8">
        <f t="shared" si="1092"/>
        <v>3.2334550193336531E-2</v>
      </c>
      <c r="O839" s="8">
        <f t="shared" si="1092"/>
        <v>-9.5094823055601463E-3</v>
      </c>
      <c r="P839" s="8">
        <f t="shared" si="1092"/>
        <v>-4.5625932165554106E-2</v>
      </c>
      <c r="Q839" s="8">
        <f t="shared" si="1092"/>
        <v>8.2590526966727085E-2</v>
      </c>
      <c r="R839" s="8">
        <f t="shared" si="1092"/>
        <v>5.675567171718221E-2</v>
      </c>
      <c r="S839" s="8">
        <f t="shared" si="1092"/>
        <v>0.40177851067134895</v>
      </c>
      <c r="T839" s="16">
        <f t="shared" si="1092"/>
        <v>5.2724711339020347E-2</v>
      </c>
      <c r="V839" s="21">
        <v>43952</v>
      </c>
      <c r="W839" s="8">
        <f t="shared" ref="W839:AN839" si="1093">+W620/W608-1</f>
        <v>5.9186605442829165E-3</v>
      </c>
      <c r="X839" s="8">
        <f t="shared" si="1093"/>
        <v>-8.5999550594539897E-3</v>
      </c>
      <c r="Y839" s="8">
        <f t="shared" si="1093"/>
        <v>0.14023382763496572</v>
      </c>
      <c r="Z839" s="8">
        <f t="shared" si="1093"/>
        <v>0.12644236060039238</v>
      </c>
      <c r="AA839" s="8">
        <f t="shared" si="1093"/>
        <v>-6.9195036650975261E-2</v>
      </c>
      <c r="AB839" s="8">
        <f t="shared" si="1093"/>
        <v>0.11515970152194122</v>
      </c>
      <c r="AC839" s="8">
        <f t="shared" si="1093"/>
        <v>7.2479320080157894E-2</v>
      </c>
      <c r="AD839" s="8">
        <f t="shared" si="1093"/>
        <v>6.7113336309147842E-2</v>
      </c>
      <c r="AE839" s="8">
        <f t="shared" si="1093"/>
        <v>8.7288936905561609E-2</v>
      </c>
      <c r="AF839" s="8">
        <f t="shared" si="1093"/>
        <v>-2.6846758556561934E-2</v>
      </c>
      <c r="AG839" s="8">
        <f t="shared" si="1093"/>
        <v>0.13882896668308375</v>
      </c>
      <c r="AH839" s="8">
        <f t="shared" si="1093"/>
        <v>-1.9229726124567192E-2</v>
      </c>
      <c r="AI839" s="8">
        <f t="shared" si="1093"/>
        <v>-3.3978865432914729E-2</v>
      </c>
      <c r="AJ839" s="8">
        <f t="shared" si="1093"/>
        <v>1.202408055567461E-2</v>
      </c>
      <c r="AK839" s="8">
        <f t="shared" si="1093"/>
        <v>0.1189325079247161</v>
      </c>
      <c r="AL839" s="8">
        <f t="shared" si="1093"/>
        <v>6.8487966542492895E-2</v>
      </c>
      <c r="AM839" s="8">
        <f t="shared" si="1093"/>
        <v>0.43995798738452585</v>
      </c>
      <c r="AN839" s="16">
        <f t="shared" si="1093"/>
        <v>5.881832362902828E-2</v>
      </c>
      <c r="AP839" s="21">
        <v>43952</v>
      </c>
      <c r="AQ839" s="8">
        <f t="shared" ref="AQ839:BH839" si="1094">+AQ620/AQ608-1</f>
        <v>3.2704884284433078E-2</v>
      </c>
      <c r="AR839" s="8">
        <f t="shared" si="1094"/>
        <v>0.2167206386708922</v>
      </c>
      <c r="AS839" s="8">
        <f t="shared" si="1094"/>
        <v>-0.23438301032207887</v>
      </c>
      <c r="AT839" s="8">
        <f t="shared" si="1094"/>
        <v>0.2284270430485249</v>
      </c>
      <c r="AU839" s="8">
        <f t="shared" si="1094"/>
        <v>6.0576002424965525E-2</v>
      </c>
      <c r="AV839" s="8">
        <f t="shared" si="1094"/>
        <v>5.3814683855511358E-2</v>
      </c>
      <c r="AW839" s="8">
        <f t="shared" si="1094"/>
        <v>0.21429064398687769</v>
      </c>
      <c r="AX839" s="8">
        <f t="shared" si="1094"/>
        <v>4.2423079686510379E-2</v>
      </c>
      <c r="AY839" s="8">
        <f t="shared" si="1094"/>
        <v>5.2682918662323219E-2</v>
      </c>
      <c r="AZ839" s="8">
        <f t="shared" si="1094"/>
        <v>-0.12570718251400248</v>
      </c>
      <c r="BA839" s="8">
        <f t="shared" si="1094"/>
        <v>9.5124328373041189E-2</v>
      </c>
      <c r="BB839" s="8">
        <f t="shared" si="1094"/>
        <v>9.3680668509602993E-2</v>
      </c>
      <c r="BC839" s="8">
        <f t="shared" si="1094"/>
        <v>0.11592358750766873</v>
      </c>
      <c r="BD839" s="8">
        <f t="shared" si="1094"/>
        <v>-0.11797842455085594</v>
      </c>
      <c r="BE839" s="8">
        <f t="shared" si="1094"/>
        <v>-0.16788555514856163</v>
      </c>
      <c r="BF839" s="8">
        <f t="shared" si="1094"/>
        <v>4.6709275852698795E-3</v>
      </c>
      <c r="BG839" s="8">
        <f t="shared" si="1094"/>
        <v>0.1566366501685581</v>
      </c>
      <c r="BH839" s="16">
        <f t="shared" si="1094"/>
        <v>4.3206449539394454E-2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-4.0451914873799955E-2</v>
      </c>
      <c r="D840" s="9">
        <f t="shared" si="1095"/>
        <v>-4.6066697060951567E-2</v>
      </c>
      <c r="E840" s="9">
        <f t="shared" si="1095"/>
        <v>0.21451885119641489</v>
      </c>
      <c r="F840" s="9">
        <f t="shared" si="1095"/>
        <v>-8.1158330153227265E-2</v>
      </c>
      <c r="G840" s="9">
        <f t="shared" si="1095"/>
        <v>-0.10551946897656916</v>
      </c>
      <c r="H840" s="9">
        <f t="shared" si="1095"/>
        <v>9.5238589927974626E-2</v>
      </c>
      <c r="I840" s="9">
        <f t="shared" si="1095"/>
        <v>7.6108874028157913E-2</v>
      </c>
      <c r="J840" s="9">
        <f t="shared" si="1095"/>
        <v>2.6099131538055209E-2</v>
      </c>
      <c r="K840" s="9">
        <f t="shared" si="1095"/>
        <v>4.0967869118550437E-2</v>
      </c>
      <c r="L840" s="9">
        <f t="shared" si="1095"/>
        <v>-9.1551229043404514E-2</v>
      </c>
      <c r="M840" s="9">
        <f t="shared" si="1095"/>
        <v>3.9161065772167492E-2</v>
      </c>
      <c r="N840" s="9">
        <f t="shared" si="1095"/>
        <v>-4.532406903543329E-2</v>
      </c>
      <c r="O840" s="9">
        <f t="shared" si="1095"/>
        <v>-1.2200845489696133E-2</v>
      </c>
      <c r="P840" s="9">
        <f t="shared" si="1095"/>
        <v>-4.4921472728999157E-2</v>
      </c>
      <c r="Q840" s="9">
        <f t="shared" si="1095"/>
        <v>7.3652913411689669E-2</v>
      </c>
      <c r="R840" s="9">
        <f t="shared" si="1095"/>
        <v>-1.8930598496774698E-2</v>
      </c>
      <c r="S840" s="9">
        <f t="shared" si="1095"/>
        <v>0.17749042024003048</v>
      </c>
      <c r="T840" s="17">
        <f t="shared" si="1095"/>
        <v>-7.1822459189238019E-3</v>
      </c>
      <c r="V840" s="20">
        <v>43983</v>
      </c>
      <c r="W840" s="9">
        <f t="shared" ref="W840:AN840" si="1096">+W621/W609-1</f>
        <v>-2.6219492999263627E-2</v>
      </c>
      <c r="X840" s="9">
        <f t="shared" si="1096"/>
        <v>2.2927358563795242E-2</v>
      </c>
      <c r="Y840" s="9">
        <f t="shared" si="1096"/>
        <v>0.20750361133086126</v>
      </c>
      <c r="Z840" s="9">
        <f t="shared" si="1096"/>
        <v>-5.2002340025512961E-2</v>
      </c>
      <c r="AA840" s="9">
        <f t="shared" si="1096"/>
        <v>-5.1863520781037953E-2</v>
      </c>
      <c r="AB840" s="9">
        <f t="shared" si="1096"/>
        <v>4.6060188832425908E-2</v>
      </c>
      <c r="AC840" s="9">
        <f t="shared" si="1096"/>
        <v>0.14193838173463424</v>
      </c>
      <c r="AD840" s="9">
        <f t="shared" si="1096"/>
        <v>0.10022795227348325</v>
      </c>
      <c r="AE840" s="9">
        <f t="shared" si="1096"/>
        <v>0.10860613181681966</v>
      </c>
      <c r="AF840" s="9">
        <f t="shared" si="1096"/>
        <v>-4.3465989497431967E-2</v>
      </c>
      <c r="AG840" s="9">
        <f t="shared" si="1096"/>
        <v>3.6749712868056061E-3</v>
      </c>
      <c r="AH840" s="9">
        <f t="shared" si="1096"/>
        <v>-1.5780027594121004E-2</v>
      </c>
      <c r="AI840" s="9">
        <f t="shared" si="1096"/>
        <v>-8.5859578476011889E-3</v>
      </c>
      <c r="AJ840" s="9">
        <f t="shared" si="1096"/>
        <v>-1.3148669628320286E-2</v>
      </c>
      <c r="AK840" s="9">
        <f t="shared" si="1096"/>
        <v>4.8967038503084925E-2</v>
      </c>
      <c r="AL840" s="9">
        <f t="shared" si="1096"/>
        <v>3.6143831830005801E-2</v>
      </c>
      <c r="AM840" s="9">
        <f t="shared" si="1096"/>
        <v>0.19237026779033495</v>
      </c>
      <c r="AN840" s="17">
        <f t="shared" si="1096"/>
        <v>3.6823573195406745E-2</v>
      </c>
      <c r="AP840" s="20">
        <v>43983</v>
      </c>
      <c r="AQ840" s="9">
        <f t="shared" ref="AQ840:BH840" si="1097">+AQ621/AQ609-1</f>
        <v>-7.7092676916872493E-2</v>
      </c>
      <c r="AR840" s="9">
        <f t="shared" si="1097"/>
        <v>0.11653601164493055</v>
      </c>
      <c r="AS840" s="9">
        <f t="shared" si="1097"/>
        <v>0.28368581165568485</v>
      </c>
      <c r="AT840" s="9">
        <f t="shared" si="1097"/>
        <v>-0.14410968187530371</v>
      </c>
      <c r="AU840" s="9">
        <f t="shared" si="1097"/>
        <v>-0.17056504075943391</v>
      </c>
      <c r="AV840" s="9">
        <f t="shared" si="1097"/>
        <v>0.22384913855440458</v>
      </c>
      <c r="AW840" s="9">
        <f t="shared" si="1097"/>
        <v>-2.7475492400921175E-2</v>
      </c>
      <c r="AX840" s="9">
        <f t="shared" si="1097"/>
        <v>-6.3267156492271104E-2</v>
      </c>
      <c r="AY840" s="9">
        <f t="shared" si="1097"/>
        <v>-7.0738242700818632E-2</v>
      </c>
      <c r="AZ840" s="9">
        <f t="shared" si="1097"/>
        <v>-0.17225707758545306</v>
      </c>
      <c r="BA840" s="9">
        <f t="shared" si="1097"/>
        <v>0.1659955607050656</v>
      </c>
      <c r="BB840" s="9">
        <f t="shared" si="1097"/>
        <v>1.0964270510239071E-2</v>
      </c>
      <c r="BC840" s="9">
        <f t="shared" si="1097"/>
        <v>-4.9638876296123624E-2</v>
      </c>
      <c r="BD840" s="9">
        <f t="shared" si="1097"/>
        <v>-8.9656555359771017E-2</v>
      </c>
      <c r="BE840" s="9">
        <f t="shared" si="1097"/>
        <v>7.975622949381278E-2</v>
      </c>
      <c r="BF840" s="9">
        <f t="shared" si="1097"/>
        <v>-0.33251205586474564</v>
      </c>
      <c r="BG840" s="9">
        <f t="shared" si="1097"/>
        <v>0.1902900348764196</v>
      </c>
      <c r="BH840" s="17">
        <f t="shared" si="1097"/>
        <v>-9.3283734532642715E-2</v>
      </c>
    </row>
    <row r="841" spans="2:60" ht="15" hidden="1" customHeight="1" x14ac:dyDescent="0.25">
      <c r="B841" s="21">
        <v>44013</v>
      </c>
      <c r="C841" s="8">
        <f t="shared" ref="C841:T841" si="1098">+C622/C610-1</f>
        <v>-6.5894951894285958E-2</v>
      </c>
      <c r="D841" s="8">
        <f t="shared" si="1098"/>
        <v>-0.12789672590173717</v>
      </c>
      <c r="E841" s="8">
        <f t="shared" si="1098"/>
        <v>0.17359839857039261</v>
      </c>
      <c r="F841" s="8">
        <f t="shared" si="1098"/>
        <v>7.7431410676072954E-2</v>
      </c>
      <c r="G841" s="8">
        <f t="shared" si="1098"/>
        <v>-0.1323440374245064</v>
      </c>
      <c r="H841" s="8">
        <f t="shared" si="1098"/>
        <v>-4.4740933286328E-2</v>
      </c>
      <c r="I841" s="8">
        <f t="shared" si="1098"/>
        <v>-3.0603680537740319E-2</v>
      </c>
      <c r="J841" s="8">
        <f t="shared" si="1098"/>
        <v>-5.9815913652413566E-2</v>
      </c>
      <c r="K841" s="8">
        <f t="shared" si="1098"/>
        <v>2.154204451445807E-2</v>
      </c>
      <c r="L841" s="8">
        <f t="shared" si="1098"/>
        <v>5.5994679189630414E-3</v>
      </c>
      <c r="M841" s="8">
        <f t="shared" si="1098"/>
        <v>-1.8396565795404052E-2</v>
      </c>
      <c r="N841" s="8">
        <f t="shared" si="1098"/>
        <v>-0.15006174782596482</v>
      </c>
      <c r="O841" s="8">
        <f t="shared" si="1098"/>
        <v>-1.8845652366003995E-2</v>
      </c>
      <c r="P841" s="8">
        <f t="shared" si="1098"/>
        <v>-4.3348985975833698E-2</v>
      </c>
      <c r="Q841" s="8">
        <f t="shared" si="1098"/>
        <v>5.0499083475434858E-2</v>
      </c>
      <c r="R841" s="8">
        <f t="shared" si="1098"/>
        <v>6.6157945675648699E-2</v>
      </c>
      <c r="S841" s="8">
        <f t="shared" si="1098"/>
        <v>-0.14168658691547664</v>
      </c>
      <c r="T841" s="16">
        <f t="shared" si="1098"/>
        <v>-4.9827813256242082E-2</v>
      </c>
      <c r="V841" s="21">
        <v>44013</v>
      </c>
      <c r="W841" s="8">
        <f t="shared" ref="W841:AN841" si="1099">+W622/W610-1</f>
        <v>-1.3569623679619447E-2</v>
      </c>
      <c r="X841" s="8">
        <f t="shared" si="1099"/>
        <v>9.4542406619420039E-3</v>
      </c>
      <c r="Y841" s="8">
        <f t="shared" si="1099"/>
        <v>0.20424930788909945</v>
      </c>
      <c r="Z841" s="8">
        <f t="shared" si="1099"/>
        <v>0.157305125106868</v>
      </c>
      <c r="AA841" s="8">
        <f t="shared" si="1099"/>
        <v>-0.18993929887003758</v>
      </c>
      <c r="AB841" s="8">
        <f t="shared" si="1099"/>
        <v>-5.0322945665722818E-3</v>
      </c>
      <c r="AC841" s="8">
        <f t="shared" si="1099"/>
        <v>3.2635260375198927E-2</v>
      </c>
      <c r="AD841" s="8">
        <f t="shared" si="1099"/>
        <v>2.5359801237386348E-2</v>
      </c>
      <c r="AE841" s="8">
        <f t="shared" si="1099"/>
        <v>4.7836909155025475E-2</v>
      </c>
      <c r="AF841" s="8">
        <f t="shared" si="1099"/>
        <v>1.4598031252699206E-2</v>
      </c>
      <c r="AG841" s="8">
        <f t="shared" si="1099"/>
        <v>3.2027877479216649E-2</v>
      </c>
      <c r="AH841" s="8">
        <f t="shared" si="1099"/>
        <v>-8.6385386147702969E-2</v>
      </c>
      <c r="AI841" s="8">
        <f t="shared" si="1099"/>
        <v>-2.5096634395232909E-2</v>
      </c>
      <c r="AJ841" s="8">
        <f t="shared" si="1099"/>
        <v>1.973380130048108E-3</v>
      </c>
      <c r="AK841" s="8">
        <f t="shared" si="1099"/>
        <v>2.5427843477536349E-2</v>
      </c>
      <c r="AL841" s="8">
        <f t="shared" si="1099"/>
        <v>6.0473764177559897E-2</v>
      </c>
      <c r="AM841" s="8">
        <f t="shared" si="1099"/>
        <v>-0.11168855649000131</v>
      </c>
      <c r="AN841" s="16">
        <f t="shared" si="1099"/>
        <v>-8.1252749515328127E-3</v>
      </c>
      <c r="AP841" s="21">
        <v>44013</v>
      </c>
      <c r="AQ841" s="8">
        <f t="shared" ref="AQ841:BH841" si="1100">+AQ622/AQ610-1</f>
        <v>-0.13662704226788169</v>
      </c>
      <c r="AR841" s="8">
        <f t="shared" si="1100"/>
        <v>-0.27219453586525744</v>
      </c>
      <c r="AS841" s="8">
        <f t="shared" si="1100"/>
        <v>0.16540977828141523</v>
      </c>
      <c r="AT841" s="8">
        <f t="shared" si="1100"/>
        <v>-5.8614107412453542E-2</v>
      </c>
      <c r="AU841" s="8">
        <f t="shared" si="1100"/>
        <v>3.6772230075156509E-2</v>
      </c>
      <c r="AV841" s="8">
        <f t="shared" si="1100"/>
        <v>-9.205176176673191E-2</v>
      </c>
      <c r="AW841" s="8">
        <f t="shared" si="1100"/>
        <v>3.2805452233338306E-2</v>
      </c>
      <c r="AX841" s="8">
        <f t="shared" si="1100"/>
        <v>-0.13332477015050792</v>
      </c>
      <c r="AY841" s="8">
        <f t="shared" si="1100"/>
        <v>1.5264152195771707E-2</v>
      </c>
      <c r="AZ841" s="8">
        <f t="shared" si="1100"/>
        <v>9.6025455574639818E-3</v>
      </c>
      <c r="BA841" s="8">
        <f t="shared" si="1100"/>
        <v>-9.9994654814639095E-3</v>
      </c>
      <c r="BB841" s="8">
        <f t="shared" si="1100"/>
        <v>-0.11878883394712192</v>
      </c>
      <c r="BC841" s="8">
        <f t="shared" si="1100"/>
        <v>-2.4524472318798729E-4</v>
      </c>
      <c r="BD841" s="8">
        <f t="shared" si="1100"/>
        <v>-0.1014761875653829</v>
      </c>
      <c r="BE841" s="8">
        <f t="shared" si="1100"/>
        <v>0.27760379080483477</v>
      </c>
      <c r="BF841" s="8">
        <f t="shared" si="1100"/>
        <v>0.19184750383604299</v>
      </c>
      <c r="BG841" s="8">
        <f t="shared" si="1100"/>
        <v>-0.15024902542478802</v>
      </c>
      <c r="BH841" s="16">
        <f t="shared" si="1100"/>
        <v>-8.6623316108193515E-2</v>
      </c>
    </row>
    <row r="842" spans="2:60" ht="15" hidden="1" customHeight="1" x14ac:dyDescent="0.25">
      <c r="B842" s="20">
        <v>44044</v>
      </c>
      <c r="C842" s="9">
        <f t="shared" ref="C842:T842" si="1101">+C623/C611-1</f>
        <v>-0.12292351266464785</v>
      </c>
      <c r="D842" s="9">
        <f t="shared" si="1101"/>
        <v>-0.20194050918223894</v>
      </c>
      <c r="E842" s="9">
        <f t="shared" si="1101"/>
        <v>-7.5972555588945334E-2</v>
      </c>
      <c r="F842" s="9">
        <f t="shared" si="1101"/>
        <v>1.8837696141400517E-2</v>
      </c>
      <c r="G842" s="9">
        <f t="shared" si="1101"/>
        <v>2.5732684509540693E-3</v>
      </c>
      <c r="H842" s="9">
        <f t="shared" si="1101"/>
        <v>-5.6477096508271152E-2</v>
      </c>
      <c r="I842" s="9">
        <f t="shared" si="1101"/>
        <v>-5.2113843256341941E-2</v>
      </c>
      <c r="J842" s="9">
        <f t="shared" si="1101"/>
        <v>-7.5100137071128725E-2</v>
      </c>
      <c r="K842" s="9">
        <f t="shared" si="1101"/>
        <v>8.7357387869833047E-3</v>
      </c>
      <c r="L842" s="9">
        <f t="shared" si="1101"/>
        <v>-5.2097748443857839E-3</v>
      </c>
      <c r="M842" s="9">
        <f t="shared" si="1101"/>
        <v>9.2058427929345488E-2</v>
      </c>
      <c r="N842" s="9">
        <f t="shared" si="1101"/>
        <v>-5.9077776056641773E-2</v>
      </c>
      <c r="O842" s="9">
        <f t="shared" si="1101"/>
        <v>-8.5249993705696081E-3</v>
      </c>
      <c r="P842" s="9">
        <f t="shared" si="1101"/>
        <v>-5.1360580685687274E-2</v>
      </c>
      <c r="Q842" s="9">
        <f t="shared" si="1101"/>
        <v>-0.28594235523187994</v>
      </c>
      <c r="R842" s="9">
        <f t="shared" si="1101"/>
        <v>-6.6766702155049651E-2</v>
      </c>
      <c r="S842" s="9">
        <f t="shared" si="1101"/>
        <v>-4.8804050861188997E-2</v>
      </c>
      <c r="T842" s="17">
        <f t="shared" si="1101"/>
        <v>-5.5904946515585974E-2</v>
      </c>
      <c r="V842" s="20">
        <v>44044</v>
      </c>
      <c r="W842" s="9">
        <f t="shared" ref="W842:AN842" si="1102">+W623/W611-1</f>
        <v>-4.7212250817284196E-2</v>
      </c>
      <c r="X842" s="9">
        <f t="shared" si="1102"/>
        <v>-0.16718166337296747</v>
      </c>
      <c r="Y842" s="9">
        <f t="shared" si="1102"/>
        <v>-1.3041921369392417E-2</v>
      </c>
      <c r="Z842" s="9">
        <f t="shared" si="1102"/>
        <v>0.15469133066288943</v>
      </c>
      <c r="AA842" s="9">
        <f t="shared" si="1102"/>
        <v>5.7354740951998995E-2</v>
      </c>
      <c r="AB842" s="9">
        <f t="shared" si="1102"/>
        <v>-1.6860552234088111E-2</v>
      </c>
      <c r="AC842" s="9">
        <f t="shared" si="1102"/>
        <v>-7.6277192461699728E-2</v>
      </c>
      <c r="AD842" s="9">
        <f t="shared" si="1102"/>
        <v>1.3837269533597762E-2</v>
      </c>
      <c r="AE842" s="9">
        <f t="shared" si="1102"/>
        <v>7.63347694721348E-2</v>
      </c>
      <c r="AF842" s="9">
        <f t="shared" si="1102"/>
        <v>4.5008771060862873E-2</v>
      </c>
      <c r="AG842" s="9">
        <f t="shared" si="1102"/>
        <v>0.10017311907393367</v>
      </c>
      <c r="AH842" s="9">
        <f t="shared" si="1102"/>
        <v>-3.7996566593496595E-2</v>
      </c>
      <c r="AI842" s="9">
        <f t="shared" si="1102"/>
        <v>-1.0808497172919984E-2</v>
      </c>
      <c r="AJ842" s="9">
        <f t="shared" si="1102"/>
        <v>-4.239622433530954E-2</v>
      </c>
      <c r="AK842" s="9">
        <f t="shared" si="1102"/>
        <v>-0.24970350749834269</v>
      </c>
      <c r="AL842" s="9">
        <f t="shared" si="1102"/>
        <v>4.8926248095792824E-2</v>
      </c>
      <c r="AM842" s="9">
        <f t="shared" si="1102"/>
        <v>-4.366805058533163E-2</v>
      </c>
      <c r="AN842" s="17">
        <f t="shared" si="1102"/>
        <v>3.616129238537269E-5</v>
      </c>
      <c r="AP842" s="20">
        <v>44044</v>
      </c>
      <c r="AQ842" s="9">
        <f t="shared" ref="AQ842:BH842" si="1103">+AQ623/AQ611-1</f>
        <v>-0.23994415105156663</v>
      </c>
      <c r="AR842" s="9">
        <f t="shared" si="1103"/>
        <v>-9.2087267378019311E-3</v>
      </c>
      <c r="AS842" s="9">
        <f t="shared" si="1103"/>
        <v>-0.15707676819724226</v>
      </c>
      <c r="AT842" s="9">
        <f t="shared" si="1103"/>
        <v>-0.21517707631424365</v>
      </c>
      <c r="AU842" s="9">
        <f t="shared" si="1103"/>
        <v>-5.7397508463337799E-2</v>
      </c>
      <c r="AV842" s="9">
        <f t="shared" si="1103"/>
        <v>-1.9615356031282727E-2</v>
      </c>
      <c r="AW842" s="9">
        <f t="shared" si="1103"/>
        <v>0.12343776978651189</v>
      </c>
      <c r="AX842" s="9">
        <f t="shared" si="1103"/>
        <v>-0.13365954113037859</v>
      </c>
      <c r="AY842" s="9">
        <f t="shared" si="1103"/>
        <v>-4.8717831370975628E-2</v>
      </c>
      <c r="AZ842" s="9">
        <f t="shared" si="1103"/>
        <v>-8.0703939653817391E-2</v>
      </c>
      <c r="BA842" s="9">
        <f t="shared" si="1103"/>
        <v>0.10607272880199736</v>
      </c>
      <c r="BB842" s="9">
        <f t="shared" si="1103"/>
        <v>5.6795660900005984E-2</v>
      </c>
      <c r="BC842" s="9">
        <f t="shared" si="1103"/>
        <v>3.4374873610618639E-2</v>
      </c>
      <c r="BD842" s="9">
        <f t="shared" si="1103"/>
        <v>-6.476182378538875E-2</v>
      </c>
      <c r="BE842" s="9">
        <f t="shared" si="1103"/>
        <v>-0.12657696128291274</v>
      </c>
      <c r="BF842" s="9">
        <f t="shared" si="1103"/>
        <v>-0.28998410964551791</v>
      </c>
      <c r="BG842" s="9">
        <f t="shared" si="1103"/>
        <v>0.14423569712418072</v>
      </c>
      <c r="BH842" s="17">
        <f t="shared" si="1103"/>
        <v>-0.12061021489255241</v>
      </c>
    </row>
    <row r="843" spans="2:60" ht="15" hidden="1" customHeight="1" x14ac:dyDescent="0.25">
      <c r="B843" s="21">
        <v>44075</v>
      </c>
      <c r="C843" s="8">
        <f t="shared" ref="C843:T843" si="1104">+C624/C612-1</f>
        <v>-4.8336615788621251E-2</v>
      </c>
      <c r="D843" s="8">
        <f t="shared" si="1104"/>
        <v>-3.7790529609864731E-2</v>
      </c>
      <c r="E843" s="8">
        <f t="shared" si="1104"/>
        <v>4.7627489152961999E-2</v>
      </c>
      <c r="F843" s="8">
        <f t="shared" si="1104"/>
        <v>0.16558834868508443</v>
      </c>
      <c r="G843" s="8">
        <f t="shared" si="1104"/>
        <v>-6.9155388413602137E-2</v>
      </c>
      <c r="H843" s="8">
        <f t="shared" si="1104"/>
        <v>-2.8936189879543717E-2</v>
      </c>
      <c r="I843" s="8">
        <f t="shared" si="1104"/>
        <v>-6.2180739768076809E-2</v>
      </c>
      <c r="J843" s="8">
        <f t="shared" si="1104"/>
        <v>-2.9662040050809191E-2</v>
      </c>
      <c r="K843" s="8">
        <f t="shared" si="1104"/>
        <v>-9.6182942576661379E-3</v>
      </c>
      <c r="L843" s="8">
        <f t="shared" si="1104"/>
        <v>-3.1261116196109495E-2</v>
      </c>
      <c r="M843" s="8">
        <f t="shared" si="1104"/>
        <v>0.21702804338335224</v>
      </c>
      <c r="N843" s="8">
        <f t="shared" si="1104"/>
        <v>-9.0191864345385397E-2</v>
      </c>
      <c r="O843" s="8">
        <f t="shared" si="1104"/>
        <v>-5.3731072201017582E-2</v>
      </c>
      <c r="P843" s="8">
        <f t="shared" si="1104"/>
        <v>-4.1544009695878792E-2</v>
      </c>
      <c r="Q843" s="8">
        <f t="shared" si="1104"/>
        <v>-0.14827202021044938</v>
      </c>
      <c r="R843" s="8">
        <f t="shared" si="1104"/>
        <v>6.3618776467753158E-3</v>
      </c>
      <c r="S843" s="8">
        <f t="shared" si="1104"/>
        <v>-0.196205296969715</v>
      </c>
      <c r="T843" s="16">
        <f t="shared" si="1104"/>
        <v>-5.8020070508780552E-2</v>
      </c>
      <c r="V843" s="21">
        <v>44075</v>
      </c>
      <c r="W843" s="8">
        <f t="shared" ref="W843:AN843" si="1105">+W624/W612-1</f>
        <v>-4.4775714549399326E-2</v>
      </c>
      <c r="X843" s="8">
        <f t="shared" si="1105"/>
        <v>2.3742951715759908E-2</v>
      </c>
      <c r="Y843" s="8">
        <f t="shared" si="1105"/>
        <v>9.1754725617764654E-2</v>
      </c>
      <c r="Z843" s="8">
        <f t="shared" si="1105"/>
        <v>0.12213765511286923</v>
      </c>
      <c r="AA843" s="8">
        <f t="shared" si="1105"/>
        <v>-9.5935139211075549E-2</v>
      </c>
      <c r="AB843" s="8">
        <f t="shared" si="1105"/>
        <v>1.1470647411981005E-2</v>
      </c>
      <c r="AC843" s="8">
        <f t="shared" si="1105"/>
        <v>-2.8897077607338284E-3</v>
      </c>
      <c r="AD843" s="8">
        <f t="shared" si="1105"/>
        <v>-3.2464587202518325E-2</v>
      </c>
      <c r="AE843" s="8">
        <f t="shared" si="1105"/>
        <v>-2.1310022287632568E-2</v>
      </c>
      <c r="AF843" s="8">
        <f t="shared" si="1105"/>
        <v>4.6956909398052638E-3</v>
      </c>
      <c r="AG843" s="8">
        <f t="shared" si="1105"/>
        <v>0.33137325226250813</v>
      </c>
      <c r="AH843" s="8">
        <f t="shared" si="1105"/>
        <v>4.1921061038976415E-2</v>
      </c>
      <c r="AI843" s="8">
        <f t="shared" si="1105"/>
        <v>-3.7379094626802889E-2</v>
      </c>
      <c r="AJ843" s="8">
        <f t="shared" si="1105"/>
        <v>-2.2257456732512226E-2</v>
      </c>
      <c r="AK843" s="8">
        <f t="shared" si="1105"/>
        <v>-0.1282905936637363</v>
      </c>
      <c r="AL843" s="8">
        <f t="shared" si="1105"/>
        <v>6.938367250450006E-2</v>
      </c>
      <c r="AM843" s="8">
        <f t="shared" si="1105"/>
        <v>-0.17644051377847325</v>
      </c>
      <c r="AN843" s="16">
        <f t="shared" si="1105"/>
        <v>-3.5288288184761929E-2</v>
      </c>
      <c r="AP843" s="21">
        <v>44075</v>
      </c>
      <c r="AQ843" s="8">
        <f t="shared" ref="AQ843:BH843" si="1106">+AQ624/AQ612-1</f>
        <v>-3.3941523405068175E-2</v>
      </c>
      <c r="AR843" s="8">
        <f t="shared" si="1106"/>
        <v>-4.0324832443642933E-2</v>
      </c>
      <c r="AS843" s="8">
        <f t="shared" si="1106"/>
        <v>3.4832337422287418E-2</v>
      </c>
      <c r="AT843" s="8">
        <f t="shared" si="1106"/>
        <v>0.24454112649463688</v>
      </c>
      <c r="AU843" s="8">
        <f t="shared" si="1106"/>
        <v>2.7194079888925859E-3</v>
      </c>
      <c r="AV843" s="8">
        <f t="shared" si="1106"/>
        <v>-6.7863966244420038E-2</v>
      </c>
      <c r="AW843" s="8">
        <f t="shared" si="1106"/>
        <v>-4.086313985651735E-4</v>
      </c>
      <c r="AX843" s="8">
        <f t="shared" si="1106"/>
        <v>3.9611947265267844E-3</v>
      </c>
      <c r="AY843" s="8">
        <f t="shared" si="1106"/>
        <v>0.10839078524887924</v>
      </c>
      <c r="AZ843" s="8">
        <f t="shared" si="1106"/>
        <v>-9.1859831681398441E-2</v>
      </c>
      <c r="BA843" s="8">
        <f t="shared" si="1106"/>
        <v>6.1635051978623512E-2</v>
      </c>
      <c r="BB843" s="8">
        <f t="shared" si="1106"/>
        <v>-0.13513887158573756</v>
      </c>
      <c r="BC843" s="8">
        <f t="shared" si="1106"/>
        <v>-1.9073508591414989E-2</v>
      </c>
      <c r="BD843" s="8">
        <f t="shared" si="1106"/>
        <v>-6.912581903944226E-2</v>
      </c>
      <c r="BE843" s="8">
        <f t="shared" si="1106"/>
        <v>8.5583637920421118E-3</v>
      </c>
      <c r="BF843" s="8">
        <f t="shared" si="1106"/>
        <v>-0.12594323734425816</v>
      </c>
      <c r="BG843" s="8">
        <f t="shared" si="1106"/>
        <v>-0.12049572460423597</v>
      </c>
      <c r="BH843" s="16">
        <f t="shared" si="1106"/>
        <v>-4.3396846580700532E-2</v>
      </c>
    </row>
    <row r="844" spans="2:60" ht="15" hidden="1" customHeight="1" x14ac:dyDescent="0.25">
      <c r="B844" s="20">
        <v>44105</v>
      </c>
      <c r="C844" s="9">
        <f t="shared" ref="C844:T844" si="1107">+C625/C613-1</f>
        <v>-3.3705016086275741E-2</v>
      </c>
      <c r="D844" s="9">
        <f t="shared" si="1107"/>
        <v>5.4463363320959246E-2</v>
      </c>
      <c r="E844" s="9">
        <f t="shared" si="1107"/>
        <v>-2.6142753841558952E-2</v>
      </c>
      <c r="F844" s="9">
        <f t="shared" si="1107"/>
        <v>3.508770369644898E-2</v>
      </c>
      <c r="G844" s="9">
        <f t="shared" si="1107"/>
        <v>0.36541625405206046</v>
      </c>
      <c r="H844" s="9">
        <f t="shared" si="1107"/>
        <v>-7.6498605745267789E-2</v>
      </c>
      <c r="I844" s="9">
        <f t="shared" si="1107"/>
        <v>-6.3588423972864572E-2</v>
      </c>
      <c r="J844" s="9">
        <f t="shared" si="1107"/>
        <v>3.0854110891216147E-2</v>
      </c>
      <c r="K844" s="9">
        <f t="shared" si="1107"/>
        <v>-2.0859619534829954E-2</v>
      </c>
      <c r="L844" s="9">
        <f t="shared" si="1107"/>
        <v>-4.358523488710242E-3</v>
      </c>
      <c r="M844" s="9">
        <f t="shared" si="1107"/>
        <v>-7.4997661295592599E-2</v>
      </c>
      <c r="N844" s="9">
        <f t="shared" si="1107"/>
        <v>-4.5434995668676703E-2</v>
      </c>
      <c r="O844" s="9">
        <f t="shared" si="1107"/>
        <v>-4.2190697488511231E-2</v>
      </c>
      <c r="P844" s="9">
        <f t="shared" si="1107"/>
        <v>-4.7227061084843536E-3</v>
      </c>
      <c r="Q844" s="9">
        <f t="shared" si="1107"/>
        <v>-0.20616623853797533</v>
      </c>
      <c r="R844" s="9">
        <f t="shared" si="1107"/>
        <v>2.3337005720060366E-2</v>
      </c>
      <c r="S844" s="9">
        <f t="shared" si="1107"/>
        <v>0.37591144261453291</v>
      </c>
      <c r="T844" s="17">
        <f t="shared" si="1107"/>
        <v>-3.5480004205401983E-2</v>
      </c>
      <c r="V844" s="20">
        <v>44105</v>
      </c>
      <c r="W844" s="9">
        <f t="shared" ref="W844:AN844" si="1108">+W625/W613-1</f>
        <v>-3.0721150179583434E-2</v>
      </c>
      <c r="X844" s="9">
        <f t="shared" si="1108"/>
        <v>8.0262627078497184E-2</v>
      </c>
      <c r="Y844" s="9">
        <f t="shared" si="1108"/>
        <v>2.0605466514422632E-2</v>
      </c>
      <c r="Z844" s="9">
        <f t="shared" si="1108"/>
        <v>4.2765983501119598E-2</v>
      </c>
      <c r="AA844" s="9">
        <f t="shared" si="1108"/>
        <v>0.51128798117942864</v>
      </c>
      <c r="AB844" s="9">
        <f t="shared" si="1108"/>
        <v>-3.1909892420364794E-2</v>
      </c>
      <c r="AC844" s="9">
        <f t="shared" si="1108"/>
        <v>-6.0171785902041974E-2</v>
      </c>
      <c r="AD844" s="9">
        <f t="shared" si="1108"/>
        <v>2.2018589701164437E-2</v>
      </c>
      <c r="AE844" s="9">
        <f t="shared" si="1108"/>
        <v>-2.0008621158317252E-2</v>
      </c>
      <c r="AF844" s="9">
        <f t="shared" si="1108"/>
        <v>3.692366314843798E-2</v>
      </c>
      <c r="AG844" s="9">
        <f t="shared" si="1108"/>
        <v>-0.13608058360068764</v>
      </c>
      <c r="AH844" s="9">
        <f t="shared" si="1108"/>
        <v>-7.698373445818163E-2</v>
      </c>
      <c r="AI844" s="9">
        <f t="shared" si="1108"/>
        <v>-3.069894689200503E-2</v>
      </c>
      <c r="AJ844" s="9">
        <f t="shared" si="1108"/>
        <v>7.0810897446875742E-3</v>
      </c>
      <c r="AK844" s="9">
        <f t="shared" si="1108"/>
        <v>-0.17283891227870618</v>
      </c>
      <c r="AL844" s="9">
        <f t="shared" si="1108"/>
        <v>1.0233468179189575E-2</v>
      </c>
      <c r="AM844" s="9">
        <f t="shared" si="1108"/>
        <v>0.69527866073144695</v>
      </c>
      <c r="AN844" s="17">
        <f t="shared" si="1108"/>
        <v>-1.1274172407652161E-2</v>
      </c>
      <c r="AP844" s="20">
        <v>44105</v>
      </c>
      <c r="AQ844" s="9">
        <f t="shared" ref="AQ844:BH844" si="1109">+AQ625/AQ613-1</f>
        <v>-1.2126076467123492E-2</v>
      </c>
      <c r="AR844" s="9">
        <f t="shared" si="1109"/>
        <v>5.7528127379474769E-2</v>
      </c>
      <c r="AS844" s="9">
        <f t="shared" si="1109"/>
        <v>1.2643052117472742E-2</v>
      </c>
      <c r="AT844" s="9">
        <f t="shared" si="1109"/>
        <v>1.1899862773369296E-2</v>
      </c>
      <c r="AU844" s="9">
        <f t="shared" si="1109"/>
        <v>0.10601664829700996</v>
      </c>
      <c r="AV844" s="9">
        <f t="shared" si="1109"/>
        <v>-6.20879484432032E-2</v>
      </c>
      <c r="AW844" s="9">
        <f t="shared" si="1109"/>
        <v>5.8834151399789869E-2</v>
      </c>
      <c r="AX844" s="9">
        <f t="shared" si="1109"/>
        <v>8.3747881269464752E-2</v>
      </c>
      <c r="AY844" s="9">
        <f t="shared" si="1109"/>
        <v>4.7855877174746375E-2</v>
      </c>
      <c r="AZ844" s="9">
        <f t="shared" si="1109"/>
        <v>-6.6242577437439887E-2</v>
      </c>
      <c r="BA844" s="9">
        <f t="shared" si="1109"/>
        <v>0.11429667033594937</v>
      </c>
      <c r="BB844" s="9">
        <f t="shared" si="1109"/>
        <v>4.1356473464928323E-2</v>
      </c>
      <c r="BC844" s="9">
        <f t="shared" si="1109"/>
        <v>3.7129858231332191E-2</v>
      </c>
      <c r="BD844" s="9">
        <f t="shared" si="1109"/>
        <v>-8.8847786723762479E-3</v>
      </c>
      <c r="BE844" s="9">
        <f t="shared" si="1109"/>
        <v>0.13098505478693179</v>
      </c>
      <c r="BF844" s="9">
        <f t="shared" si="1109"/>
        <v>0.23585911216383115</v>
      </c>
      <c r="BG844" s="9">
        <f t="shared" si="1109"/>
        <v>-0.2689805492161379</v>
      </c>
      <c r="BH844" s="17">
        <f t="shared" si="1109"/>
        <v>-2.124915568524588E-2</v>
      </c>
    </row>
    <row r="845" spans="2:60" ht="15" hidden="1" customHeight="1" x14ac:dyDescent="0.25">
      <c r="B845" s="21">
        <v>44136</v>
      </c>
      <c r="C845" s="8">
        <f t="shared" ref="C845:T845" si="1110">+C626/C614-1</f>
        <v>4.1185518486438033E-2</v>
      </c>
      <c r="D845" s="8">
        <f t="shared" si="1110"/>
        <v>-7.3589169384595143E-2</v>
      </c>
      <c r="E845" s="8">
        <f t="shared" si="1110"/>
        <v>1.8308317900666227E-2</v>
      </c>
      <c r="F845" s="8">
        <f t="shared" si="1110"/>
        <v>9.420282530447599E-2</v>
      </c>
      <c r="G845" s="8">
        <f t="shared" si="1110"/>
        <v>-1.1721098734718161E-2</v>
      </c>
      <c r="H845" s="8">
        <f t="shared" si="1110"/>
        <v>-3.2175979106607855E-2</v>
      </c>
      <c r="I845" s="8">
        <f t="shared" si="1110"/>
        <v>-4.453404562159835E-2</v>
      </c>
      <c r="J845" s="8">
        <f t="shared" si="1110"/>
        <v>2.450676092465609E-2</v>
      </c>
      <c r="K845" s="8">
        <f t="shared" si="1110"/>
        <v>-2.4205260498155745E-2</v>
      </c>
      <c r="L845" s="8">
        <f t="shared" si="1110"/>
        <v>-8.5214807870402032E-2</v>
      </c>
      <c r="M845" s="8">
        <f t="shared" si="1110"/>
        <v>-4.6348676298785585E-2</v>
      </c>
      <c r="N845" s="8">
        <f t="shared" si="1110"/>
        <v>7.7066569770143589E-2</v>
      </c>
      <c r="O845" s="8">
        <f t="shared" si="1110"/>
        <v>-4.0829365453479149E-2</v>
      </c>
      <c r="P845" s="8">
        <f t="shared" si="1110"/>
        <v>-1.6341075042533015E-2</v>
      </c>
      <c r="Q845" s="8">
        <f t="shared" si="1110"/>
        <v>-9.4228370328807598E-2</v>
      </c>
      <c r="R845" s="8">
        <f t="shared" si="1110"/>
        <v>5.3774844439771208E-3</v>
      </c>
      <c r="S845" s="8">
        <f t="shared" si="1110"/>
        <v>-0.18548973685102865</v>
      </c>
      <c r="T845" s="16">
        <f t="shared" si="1110"/>
        <v>-3.193169542674601E-2</v>
      </c>
      <c r="V845" s="21">
        <v>44136</v>
      </c>
      <c r="W845" s="8">
        <f t="shared" ref="W845:AN845" si="1111">+W626/W614-1</f>
        <v>-1.1035447430528311E-2</v>
      </c>
      <c r="X845" s="8">
        <f t="shared" si="1111"/>
        <v>-7.7053518643112606E-2</v>
      </c>
      <c r="Y845" s="8">
        <f t="shared" si="1111"/>
        <v>8.6958847554245544E-2</v>
      </c>
      <c r="Z845" s="8">
        <f t="shared" si="1111"/>
        <v>0.17949910805496505</v>
      </c>
      <c r="AA845" s="8">
        <f t="shared" si="1111"/>
        <v>2.2303531924191544E-2</v>
      </c>
      <c r="AB845" s="8">
        <f t="shared" si="1111"/>
        <v>-0.10278701832192072</v>
      </c>
      <c r="AC845" s="8">
        <f t="shared" si="1111"/>
        <v>-2.4409959127061898E-3</v>
      </c>
      <c r="AD845" s="8">
        <f t="shared" si="1111"/>
        <v>1.9108295583545321E-3</v>
      </c>
      <c r="AE845" s="8">
        <f t="shared" si="1111"/>
        <v>-2.5151161777860032E-2</v>
      </c>
      <c r="AF845" s="8">
        <f t="shared" si="1111"/>
        <v>-6.3100845345781864E-2</v>
      </c>
      <c r="AG845" s="8">
        <f t="shared" si="1111"/>
        <v>-3.0074571005324513E-2</v>
      </c>
      <c r="AH845" s="8">
        <f t="shared" si="1111"/>
        <v>-4.4147619057687271E-3</v>
      </c>
      <c r="AI845" s="8">
        <f t="shared" si="1111"/>
        <v>-1.8160318204060943E-2</v>
      </c>
      <c r="AJ845" s="8">
        <f t="shared" si="1111"/>
        <v>-2.8382414502534981E-2</v>
      </c>
      <c r="AK845" s="8">
        <f t="shared" si="1111"/>
        <v>-0.15480596585181805</v>
      </c>
      <c r="AL845" s="8">
        <f t="shared" si="1111"/>
        <v>3.225851257522061E-2</v>
      </c>
      <c r="AM845" s="8">
        <f t="shared" si="1111"/>
        <v>-0.14069688003434533</v>
      </c>
      <c r="AN845" s="16">
        <f t="shared" si="1111"/>
        <v>-2.5647878172805894E-2</v>
      </c>
      <c r="AP845" s="21">
        <v>44136</v>
      </c>
      <c r="AQ845" s="8">
        <f t="shared" ref="AQ845:BH845" si="1112">+AQ626/AQ614-1</f>
        <v>0.15626750247766652</v>
      </c>
      <c r="AR845" s="8">
        <f t="shared" si="1112"/>
        <v>-9.8538162951690267E-2</v>
      </c>
      <c r="AS845" s="8">
        <f t="shared" si="1112"/>
        <v>-5.783109727528446E-2</v>
      </c>
      <c r="AT845" s="8">
        <f t="shared" si="1112"/>
        <v>-3.2172543363977013E-2</v>
      </c>
      <c r="AU845" s="8">
        <f t="shared" si="1112"/>
        <v>-3.8002125040444312E-2</v>
      </c>
      <c r="AV845" s="8">
        <f t="shared" si="1112"/>
        <v>0.13073127622267622</v>
      </c>
      <c r="AW845" s="8">
        <f t="shared" si="1112"/>
        <v>1.2945073099733584E-2</v>
      </c>
      <c r="AX845" s="8">
        <f t="shared" si="1112"/>
        <v>8.1130055335196349E-2</v>
      </c>
      <c r="AY845" s="8">
        <f t="shared" si="1112"/>
        <v>5.8627947114987311E-2</v>
      </c>
      <c r="AZ845" s="8">
        <f t="shared" si="1112"/>
        <v>-0.11086823109023936</v>
      </c>
      <c r="BA845" s="8">
        <f t="shared" si="1112"/>
        <v>-2.5666213421452255E-2</v>
      </c>
      <c r="BB845" s="8">
        <f t="shared" si="1112"/>
        <v>0.24089553085639359</v>
      </c>
      <c r="BC845" s="8">
        <f t="shared" si="1112"/>
        <v>-2.0258264660232617E-2</v>
      </c>
      <c r="BD845" s="8">
        <f t="shared" si="1112"/>
        <v>8.4524135147348023E-3</v>
      </c>
      <c r="BE845" s="8">
        <f t="shared" si="1112"/>
        <v>0.42063817650584734</v>
      </c>
      <c r="BF845" s="8">
        <f t="shared" si="1112"/>
        <v>2.1609447723930808E-2</v>
      </c>
      <c r="BG845" s="8">
        <f t="shared" si="1112"/>
        <v>-4.3733208122085698E-2</v>
      </c>
      <c r="BH845" s="16">
        <f t="shared" si="1112"/>
        <v>1.2261518032986141E-2</v>
      </c>
    </row>
    <row r="846" spans="2:60" ht="15" customHeight="1" x14ac:dyDescent="0.25">
      <c r="B846" s="20">
        <v>44166</v>
      </c>
      <c r="C846" s="9">
        <f t="shared" ref="C846:T846" si="1113">+C627/C615-1</f>
        <v>5.4272655679797888E-2</v>
      </c>
      <c r="D846" s="9">
        <f t="shared" si="1113"/>
        <v>-5.903451104993851E-2</v>
      </c>
      <c r="E846" s="9">
        <f t="shared" si="1113"/>
        <v>-2.9927845418004972E-2</v>
      </c>
      <c r="F846" s="9">
        <f t="shared" si="1113"/>
        <v>6.7212545446068139E-2</v>
      </c>
      <c r="G846" s="9">
        <f t="shared" si="1113"/>
        <v>-1.6684891006342184E-3</v>
      </c>
      <c r="H846" s="9">
        <f t="shared" si="1113"/>
        <v>-8.0997364982046682E-2</v>
      </c>
      <c r="I846" s="9">
        <f t="shared" si="1113"/>
        <v>-4.3418328735321032E-2</v>
      </c>
      <c r="J846" s="9">
        <f t="shared" si="1113"/>
        <v>-8.4415791736724977E-2</v>
      </c>
      <c r="K846" s="9">
        <f t="shared" si="1113"/>
        <v>-3.6053268861915844E-2</v>
      </c>
      <c r="L846" s="9">
        <f t="shared" si="1113"/>
        <v>3.465740619147617E-3</v>
      </c>
      <c r="M846" s="9">
        <f t="shared" si="1113"/>
        <v>-0.16039888244884437</v>
      </c>
      <c r="N846" s="9">
        <f t="shared" si="1113"/>
        <v>4.1609881412000282E-2</v>
      </c>
      <c r="O846" s="9">
        <f t="shared" si="1113"/>
        <v>-2.8160792998791373E-2</v>
      </c>
      <c r="P846" s="9">
        <f t="shared" si="1113"/>
        <v>-7.3673517168423519E-2</v>
      </c>
      <c r="Q846" s="9">
        <f t="shared" si="1113"/>
        <v>-8.7582774266202756E-2</v>
      </c>
      <c r="R846" s="9">
        <f t="shared" si="1113"/>
        <v>1.3324690846779452E-2</v>
      </c>
      <c r="S846" s="9">
        <f t="shared" si="1113"/>
        <v>-9.8663058461701869E-2</v>
      </c>
      <c r="T846" s="17">
        <f t="shared" si="1113"/>
        <v>-1.0355158029262679E-2</v>
      </c>
      <c r="V846" s="20">
        <v>44166</v>
      </c>
      <c r="W846" s="9">
        <f t="shared" ref="W846:AN846" si="1114">+W627/W615-1</f>
        <v>5.6810221002012051E-2</v>
      </c>
      <c r="X846" s="9">
        <f t="shared" si="1114"/>
        <v>-3.3079291410297751E-2</v>
      </c>
      <c r="Y846" s="9">
        <f t="shared" si="1114"/>
        <v>7.0995837860261313E-2</v>
      </c>
      <c r="Z846" s="9">
        <f t="shared" si="1114"/>
        <v>-2.4997017942944511E-2</v>
      </c>
      <c r="AA846" s="9">
        <f t="shared" si="1114"/>
        <v>4.7895788244554538E-2</v>
      </c>
      <c r="AB846" s="9">
        <f t="shared" si="1114"/>
        <v>-3.7423687060600841E-2</v>
      </c>
      <c r="AC846" s="9">
        <f t="shared" si="1114"/>
        <v>-3.1395231257350664E-3</v>
      </c>
      <c r="AD846" s="9">
        <f t="shared" si="1114"/>
        <v>-7.7350156165458261E-2</v>
      </c>
      <c r="AE846" s="9">
        <f t="shared" si="1114"/>
        <v>-3.355453557045518E-2</v>
      </c>
      <c r="AF846" s="9">
        <f t="shared" si="1114"/>
        <v>1.7334037783339307E-2</v>
      </c>
      <c r="AG846" s="9">
        <f t="shared" si="1114"/>
        <v>-0.18445644356832636</v>
      </c>
      <c r="AH846" s="9">
        <f t="shared" si="1114"/>
        <v>0.11377440790502469</v>
      </c>
      <c r="AI846" s="9">
        <f t="shared" si="1114"/>
        <v>-1.2901821071093833E-2</v>
      </c>
      <c r="AJ846" s="9">
        <f t="shared" si="1114"/>
        <v>-6.4774472396921356E-2</v>
      </c>
      <c r="AK846" s="9">
        <f t="shared" si="1114"/>
        <v>8.6977102586038857E-3</v>
      </c>
      <c r="AL846" s="9">
        <f t="shared" si="1114"/>
        <v>1.733133249712715E-2</v>
      </c>
      <c r="AM846" s="9">
        <f t="shared" si="1114"/>
        <v>-0.10740984102392459</v>
      </c>
      <c r="AN846" s="17">
        <f t="shared" si="1114"/>
        <v>5.8750408995800196E-3</v>
      </c>
      <c r="AP846" s="20">
        <v>44166</v>
      </c>
      <c r="AQ846" s="9">
        <f t="shared" ref="AQ846:BH846" si="1115">+AQ627/AQ615-1</f>
        <v>5.1577690348789451E-2</v>
      </c>
      <c r="AR846" s="9">
        <f t="shared" si="1115"/>
        <v>-3.4608137403833061E-2</v>
      </c>
      <c r="AS846" s="9">
        <f t="shared" si="1115"/>
        <v>-9.5070227317587186E-2</v>
      </c>
      <c r="AT846" s="9">
        <f t="shared" si="1115"/>
        <v>0.1781528871358915</v>
      </c>
      <c r="AU846" s="9">
        <f t="shared" si="1115"/>
        <v>-6.5898930162568314E-2</v>
      </c>
      <c r="AV846" s="9">
        <f t="shared" si="1115"/>
        <v>-2.6489807239524987E-2</v>
      </c>
      <c r="AW846" s="9">
        <f t="shared" si="1115"/>
        <v>-7.8337845502458592E-3</v>
      </c>
      <c r="AX846" s="9">
        <f t="shared" si="1115"/>
        <v>-7.1472997303061558E-2</v>
      </c>
      <c r="AY846" s="9">
        <f t="shared" si="1115"/>
        <v>-3.8590367999347119E-4</v>
      </c>
      <c r="AZ846" s="9">
        <f t="shared" si="1115"/>
        <v>-1.2242233335677533E-2</v>
      </c>
      <c r="BA846" s="9">
        <f t="shared" si="1115"/>
        <v>-1.5992123675873104E-2</v>
      </c>
      <c r="BB846" s="9">
        <f t="shared" si="1115"/>
        <v>6.5211902205224437E-3</v>
      </c>
      <c r="BC846" s="9">
        <f t="shared" si="1115"/>
        <v>1.6465453567249266E-3</v>
      </c>
      <c r="BD846" s="9">
        <f t="shared" si="1115"/>
        <v>-8.1839181836474206E-2</v>
      </c>
      <c r="BE846" s="9">
        <f t="shared" si="1115"/>
        <v>-0.30608851776702095</v>
      </c>
      <c r="BF846" s="9">
        <f t="shared" si="1115"/>
        <v>0.14858434533879139</v>
      </c>
      <c r="BG846" s="9">
        <f t="shared" si="1115"/>
        <v>1.7743262818272987E-2</v>
      </c>
      <c r="BH846" s="17">
        <f t="shared" si="1115"/>
        <v>1.5992589478852626E-3</v>
      </c>
    </row>
    <row r="847" spans="2:60" ht="15" customHeight="1" x14ac:dyDescent="0.25">
      <c r="B847" s="21">
        <v>44197</v>
      </c>
      <c r="C847" s="8">
        <f t="shared" ref="C847:T847" si="1116">+C628/C616-1</f>
        <v>1.0357104371509829E-2</v>
      </c>
      <c r="D847" s="8">
        <f t="shared" si="1116"/>
        <v>-6.0888710644455224E-2</v>
      </c>
      <c r="E847" s="8">
        <f t="shared" si="1116"/>
        <v>7.7220156913392568E-2</v>
      </c>
      <c r="F847" s="8">
        <f t="shared" si="1116"/>
        <v>2.4454807577145132E-2</v>
      </c>
      <c r="G847" s="8">
        <f t="shared" si="1116"/>
        <v>8.6256060737893714E-2</v>
      </c>
      <c r="H847" s="8">
        <f t="shared" si="1116"/>
        <v>-8.1217903582510909E-2</v>
      </c>
      <c r="I847" s="8">
        <f t="shared" si="1116"/>
        <v>1.4320543328617319E-2</v>
      </c>
      <c r="J847" s="8">
        <f t="shared" si="1116"/>
        <v>-2.7890342984889127E-2</v>
      </c>
      <c r="K847" s="8">
        <f t="shared" si="1116"/>
        <v>-6.7598916751563265E-2</v>
      </c>
      <c r="L847" s="8">
        <f t="shared" si="1116"/>
        <v>-3.4417189152377459E-2</v>
      </c>
      <c r="M847" s="8">
        <f t="shared" si="1116"/>
        <v>-6.4773194144566171E-3</v>
      </c>
      <c r="N847" s="8">
        <f t="shared" si="1116"/>
        <v>0.63701303910157359</v>
      </c>
      <c r="O847" s="8">
        <f t="shared" si="1116"/>
        <v>-4.7602073984088333E-2</v>
      </c>
      <c r="P847" s="8">
        <f t="shared" si="1116"/>
        <v>3.9814862821960562E-2</v>
      </c>
      <c r="Q847" s="8">
        <f t="shared" si="1116"/>
        <v>-4.3368225176317443E-2</v>
      </c>
      <c r="R847" s="8">
        <f t="shared" si="1116"/>
        <v>-3.5574270928500074E-3</v>
      </c>
      <c r="S847" s="8">
        <f t="shared" si="1116"/>
        <v>-1.4441742265126067E-2</v>
      </c>
      <c r="T847" s="16">
        <f t="shared" si="1116"/>
        <v>3.108619273464619E-3</v>
      </c>
      <c r="V847" s="21">
        <v>44197</v>
      </c>
      <c r="W847" s="8">
        <f t="shared" ref="W847:AN847" si="1117">+W628/W616-1</f>
        <v>-6.1474538893504516E-3</v>
      </c>
      <c r="X847" s="8">
        <f t="shared" si="1117"/>
        <v>-1.5270273173676796E-2</v>
      </c>
      <c r="Y847" s="8">
        <f t="shared" si="1117"/>
        <v>0.11605046096697547</v>
      </c>
      <c r="Z847" s="8">
        <f t="shared" si="1117"/>
        <v>4.8659109036902848E-2</v>
      </c>
      <c r="AA847" s="8">
        <f t="shared" si="1117"/>
        <v>1.5595459511767773E-2</v>
      </c>
      <c r="AB847" s="8">
        <f t="shared" si="1117"/>
        <v>-2.091212335013215E-2</v>
      </c>
      <c r="AC847" s="8">
        <f t="shared" si="1117"/>
        <v>-3.9902063884621475E-3</v>
      </c>
      <c r="AD847" s="8">
        <f t="shared" si="1117"/>
        <v>-2.7144282165345257E-2</v>
      </c>
      <c r="AE847" s="8">
        <f t="shared" si="1117"/>
        <v>-5.819995214145024E-2</v>
      </c>
      <c r="AF847" s="8">
        <f t="shared" si="1117"/>
        <v>-2.2209124406647018E-2</v>
      </c>
      <c r="AG847" s="8">
        <f t="shared" si="1117"/>
        <v>1.27489077196139E-2</v>
      </c>
      <c r="AH847" s="8">
        <f t="shared" si="1117"/>
        <v>0.97040878036536204</v>
      </c>
      <c r="AI847" s="8">
        <f t="shared" si="1117"/>
        <v>-5.6068904942115805E-2</v>
      </c>
      <c r="AJ847" s="8">
        <f t="shared" si="1117"/>
        <v>2.8750657841166927E-2</v>
      </c>
      <c r="AK847" s="8">
        <f t="shared" si="1117"/>
        <v>5.0843207911181798E-2</v>
      </c>
      <c r="AL847" s="8">
        <f t="shared" si="1117"/>
        <v>4.4137666857773983E-2</v>
      </c>
      <c r="AM847" s="8">
        <f t="shared" si="1117"/>
        <v>3.6353493880328713E-2</v>
      </c>
      <c r="AN847" s="16">
        <f t="shared" si="1117"/>
        <v>1.4496652286156264E-2</v>
      </c>
      <c r="AP847" s="21">
        <v>44197</v>
      </c>
      <c r="AQ847" s="8">
        <f t="shared" ref="AQ847:BH847" si="1118">+AQ628/AQ616-1</f>
        <v>4.6694779351567073E-2</v>
      </c>
      <c r="AR847" s="8">
        <f t="shared" si="1118"/>
        <v>-0.22534569979318375</v>
      </c>
      <c r="AS847" s="8">
        <f t="shared" si="1118"/>
        <v>5.9961570023750355E-2</v>
      </c>
      <c r="AT847" s="8">
        <f t="shared" si="1118"/>
        <v>-2.9498416367494285E-2</v>
      </c>
      <c r="AU847" s="8">
        <f t="shared" si="1118"/>
        <v>0.19245916754534265</v>
      </c>
      <c r="AV847" s="8">
        <f t="shared" si="1118"/>
        <v>-0.12430471654575104</v>
      </c>
      <c r="AW847" s="8">
        <f t="shared" si="1118"/>
        <v>0.15651032502957074</v>
      </c>
      <c r="AX847" s="8">
        <f t="shared" si="1118"/>
        <v>7.3429729422171963E-3</v>
      </c>
      <c r="AY847" s="8">
        <f t="shared" si="1118"/>
        <v>8.2103950468581655E-3</v>
      </c>
      <c r="AZ847" s="8">
        <f t="shared" si="1118"/>
        <v>-4.3825317093261873E-2</v>
      </c>
      <c r="BA847" s="8">
        <f t="shared" si="1118"/>
        <v>1.0287157689263804E-3</v>
      </c>
      <c r="BB847" s="8">
        <f t="shared" si="1118"/>
        <v>-9.6228324437194979E-2</v>
      </c>
      <c r="BC847" s="8">
        <f t="shared" si="1118"/>
        <v>8.975550621498396E-2</v>
      </c>
      <c r="BD847" s="8">
        <f t="shared" si="1118"/>
        <v>6.8259983088368337E-2</v>
      </c>
      <c r="BE847" s="8">
        <f t="shared" si="1118"/>
        <v>-9.7425154417030702E-2</v>
      </c>
      <c r="BF847" s="8">
        <f t="shared" si="1118"/>
        <v>-0.12362496618795604</v>
      </c>
      <c r="BG847" s="8">
        <f t="shared" si="1118"/>
        <v>0.1528320656556108</v>
      </c>
      <c r="BH847" s="16">
        <f t="shared" si="1118"/>
        <v>2.9379932613503801E-2</v>
      </c>
    </row>
    <row r="848" spans="2:60" ht="15" customHeight="1" x14ac:dyDescent="0.25">
      <c r="B848" s="20">
        <v>44228</v>
      </c>
      <c r="C848" s="9">
        <f t="shared" ref="C848:T848" si="1119">+C629/C617-1</f>
        <v>8.7543192927763691E-4</v>
      </c>
      <c r="D848" s="9">
        <f t="shared" si="1119"/>
        <v>-2.9022374941327533E-2</v>
      </c>
      <c r="E848" s="9">
        <f t="shared" si="1119"/>
        <v>-3.5315312109017283E-2</v>
      </c>
      <c r="F848" s="9">
        <f t="shared" si="1119"/>
        <v>4.4910120924764874E-2</v>
      </c>
      <c r="G848" s="9">
        <f t="shared" si="1119"/>
        <v>6.4318644776172107E-2</v>
      </c>
      <c r="H848" s="9">
        <f t="shared" si="1119"/>
        <v>-6.3562860374250074E-2</v>
      </c>
      <c r="I848" s="9">
        <f t="shared" si="1119"/>
        <v>-8.1893178554862223E-2</v>
      </c>
      <c r="J848" s="9">
        <f t="shared" si="1119"/>
        <v>-9.2668201011024576E-2</v>
      </c>
      <c r="K848" s="9">
        <f t="shared" si="1119"/>
        <v>2.2677994175924532E-2</v>
      </c>
      <c r="L848" s="9">
        <f t="shared" si="1119"/>
        <v>-1.9350084003143753E-2</v>
      </c>
      <c r="M848" s="9">
        <f t="shared" si="1119"/>
        <v>7.6550236989030296E-2</v>
      </c>
      <c r="N848" s="9">
        <f t="shared" si="1119"/>
        <v>6.8804995978388517E-2</v>
      </c>
      <c r="O848" s="9">
        <f t="shared" si="1119"/>
        <v>-4.2255916677007899E-2</v>
      </c>
      <c r="P848" s="9">
        <f t="shared" si="1119"/>
        <v>1.3992630059044719E-2</v>
      </c>
      <c r="Q848" s="9">
        <f t="shared" si="1119"/>
        <v>-3.5949615740872853E-2</v>
      </c>
      <c r="R848" s="9">
        <f t="shared" si="1119"/>
        <v>-1.9447311210209373E-2</v>
      </c>
      <c r="S848" s="9">
        <f t="shared" si="1119"/>
        <v>-9.2970367426158051E-2</v>
      </c>
      <c r="T848" s="17">
        <f t="shared" si="1119"/>
        <v>-7.8290678242387557E-3</v>
      </c>
      <c r="V848" s="20">
        <v>44228</v>
      </c>
      <c r="W848" s="9">
        <f t="shared" ref="W848:AN848" si="1120">+W629/W617-1</f>
        <v>-1.3127842128798806E-2</v>
      </c>
      <c r="X848" s="9">
        <f t="shared" si="1120"/>
        <v>-8.60367983300383E-2</v>
      </c>
      <c r="Y848" s="9">
        <f t="shared" si="1120"/>
        <v>-3.5563687212828543E-2</v>
      </c>
      <c r="Z848" s="9">
        <f t="shared" si="1120"/>
        <v>-6.7282760874803449E-2</v>
      </c>
      <c r="AA848" s="9">
        <f t="shared" si="1120"/>
        <v>0.10878771002516063</v>
      </c>
      <c r="AB848" s="9">
        <f t="shared" si="1120"/>
        <v>-2.3558907046087763E-2</v>
      </c>
      <c r="AC848" s="9">
        <f t="shared" si="1120"/>
        <v>1.4140007351487904E-2</v>
      </c>
      <c r="AD848" s="9">
        <f t="shared" si="1120"/>
        <v>-0.11392189188123503</v>
      </c>
      <c r="AE848" s="9">
        <f t="shared" si="1120"/>
        <v>-6.6100024120622214E-3</v>
      </c>
      <c r="AF848" s="9">
        <f t="shared" si="1120"/>
        <v>-1.4074021642240142E-2</v>
      </c>
      <c r="AG848" s="9">
        <f t="shared" si="1120"/>
        <v>1.1030954207538635E-2</v>
      </c>
      <c r="AH848" s="9">
        <f t="shared" si="1120"/>
        <v>8.2884723902286961E-2</v>
      </c>
      <c r="AI848" s="9">
        <f t="shared" si="1120"/>
        <v>-1.1317284010735396E-2</v>
      </c>
      <c r="AJ848" s="9">
        <f t="shared" si="1120"/>
        <v>-1.423606651346343E-2</v>
      </c>
      <c r="AK848" s="9">
        <f t="shared" si="1120"/>
        <v>3.6643341100152993E-2</v>
      </c>
      <c r="AL848" s="9">
        <f t="shared" si="1120"/>
        <v>3.5889117618590038E-2</v>
      </c>
      <c r="AM848" s="9">
        <f t="shared" si="1120"/>
        <v>-7.4920776076719098E-2</v>
      </c>
      <c r="AN848" s="17">
        <f t="shared" si="1120"/>
        <v>-8.0866437825307669E-3</v>
      </c>
      <c r="AP848" s="20">
        <v>44228</v>
      </c>
      <c r="AQ848" s="9">
        <f t="shared" ref="AQ848:BH848" si="1121">+AQ629/AQ617-1</f>
        <v>2.5104091960390429E-2</v>
      </c>
      <c r="AR848" s="9">
        <f t="shared" si="1121"/>
        <v>0.34859858969148694</v>
      </c>
      <c r="AS848" s="9">
        <f t="shared" si="1121"/>
        <v>0.13484493164585665</v>
      </c>
      <c r="AT848" s="9">
        <f t="shared" si="1121"/>
        <v>0.24707754508832114</v>
      </c>
      <c r="AU848" s="9">
        <f t="shared" si="1121"/>
        <v>-1.0055669442280757E-2</v>
      </c>
      <c r="AV848" s="9">
        <f t="shared" si="1121"/>
        <v>-9.5038447888129651E-2</v>
      </c>
      <c r="AW848" s="9">
        <f t="shared" si="1121"/>
        <v>-0.11845497112841608</v>
      </c>
      <c r="AX848" s="9">
        <f t="shared" si="1121"/>
        <v>1.5964505204261625E-2</v>
      </c>
      <c r="AY848" s="9">
        <f t="shared" si="1121"/>
        <v>0.15427740742079155</v>
      </c>
      <c r="AZ848" s="9">
        <f t="shared" si="1121"/>
        <v>-2.4979839599215348E-2</v>
      </c>
      <c r="BA848" s="9">
        <f t="shared" si="1121"/>
        <v>8.3788909038726711E-3</v>
      </c>
      <c r="BB848" s="9">
        <f t="shared" si="1121"/>
        <v>0.11960612533864556</v>
      </c>
      <c r="BC848" s="9">
        <f t="shared" si="1121"/>
        <v>-2.4610764654413586E-3</v>
      </c>
      <c r="BD848" s="9">
        <f t="shared" si="1121"/>
        <v>6.1235781701020953E-2</v>
      </c>
      <c r="BE848" s="9">
        <f t="shared" si="1121"/>
        <v>7.9788169341385107E-2</v>
      </c>
      <c r="BF848" s="9">
        <f t="shared" si="1121"/>
        <v>-0.18096871539786064</v>
      </c>
      <c r="BG848" s="9">
        <f t="shared" si="1121"/>
        <v>-1.920731010764487E-2</v>
      </c>
      <c r="BH848" s="17">
        <f t="shared" si="1121"/>
        <v>4.4383689953041872E-2</v>
      </c>
    </row>
    <row r="849" spans="2:60" ht="15" customHeight="1" x14ac:dyDescent="0.25">
      <c r="B849" s="21">
        <v>44256</v>
      </c>
      <c r="C849" s="8">
        <f t="shared" ref="C849:T849" si="1122">+C630/C618-1</f>
        <v>-1.6226147799104806E-2</v>
      </c>
      <c r="D849" s="8">
        <f t="shared" si="1122"/>
        <v>6.8987035579263889E-2</v>
      </c>
      <c r="E849" s="8">
        <f t="shared" si="1122"/>
        <v>-6.4250799566710315E-2</v>
      </c>
      <c r="F849" s="8">
        <f t="shared" si="1122"/>
        <v>0.12953696863405884</v>
      </c>
      <c r="G849" s="8">
        <f t="shared" si="1122"/>
        <v>3.7905449731014729E-2</v>
      </c>
      <c r="H849" s="8">
        <f t="shared" si="1122"/>
        <v>-0.11895799969641596</v>
      </c>
      <c r="I849" s="8">
        <f t="shared" si="1122"/>
        <v>-7.3525575719080138E-2</v>
      </c>
      <c r="J849" s="8">
        <f t="shared" si="1122"/>
        <v>-4.7131282827371557E-2</v>
      </c>
      <c r="K849" s="8">
        <f t="shared" si="1122"/>
        <v>1.3036228862750576E-2</v>
      </c>
      <c r="L849" s="8">
        <f t="shared" si="1122"/>
        <v>6.0387406802207E-3</v>
      </c>
      <c r="M849" s="8">
        <f t="shared" si="1122"/>
        <v>-0.12831885162869816</v>
      </c>
      <c r="N849" s="8">
        <f t="shared" si="1122"/>
        <v>-8.1349131693344678E-2</v>
      </c>
      <c r="O849" s="8">
        <f t="shared" si="1122"/>
        <v>7.2630069124379748E-3</v>
      </c>
      <c r="P849" s="8">
        <f t="shared" si="1122"/>
        <v>-2.5080770940341113E-3</v>
      </c>
      <c r="Q849" s="8">
        <f t="shared" si="1122"/>
        <v>2.2452378908925485E-2</v>
      </c>
      <c r="R849" s="8">
        <f t="shared" si="1122"/>
        <v>6.6481797307466062E-2</v>
      </c>
      <c r="S849" s="8">
        <f t="shared" si="1122"/>
        <v>-0.15079232129558062</v>
      </c>
      <c r="T849" s="16">
        <f t="shared" si="1122"/>
        <v>-2.1248382191138004E-3</v>
      </c>
      <c r="V849" s="21">
        <v>44256</v>
      </c>
      <c r="W849" s="8">
        <f t="shared" ref="W849:AN849" si="1123">+W630/W618-1</f>
        <v>6.3881541704875477E-3</v>
      </c>
      <c r="X849" s="8">
        <f t="shared" si="1123"/>
        <v>1.9847744148369539E-2</v>
      </c>
      <c r="Y849" s="8">
        <f t="shared" si="1123"/>
        <v>-3.3415039456305085E-2</v>
      </c>
      <c r="Z849" s="8">
        <f t="shared" si="1123"/>
        <v>5.1041101847206338E-2</v>
      </c>
      <c r="AA849" s="8">
        <f t="shared" si="1123"/>
        <v>2.1908614669685633E-3</v>
      </c>
      <c r="AB849" s="8">
        <f t="shared" si="1123"/>
        <v>-5.8832262679016312E-2</v>
      </c>
      <c r="AC849" s="8">
        <f t="shared" si="1123"/>
        <v>-4.747253068000501E-3</v>
      </c>
      <c r="AD849" s="8">
        <f t="shared" si="1123"/>
        <v>-8.5837033214367864E-2</v>
      </c>
      <c r="AE849" s="8">
        <f t="shared" si="1123"/>
        <v>1.1146803215497769E-2</v>
      </c>
      <c r="AF849" s="8">
        <f t="shared" si="1123"/>
        <v>5.124128089703639E-3</v>
      </c>
      <c r="AG849" s="8">
        <f t="shared" si="1123"/>
        <v>-7.5791568971025125E-2</v>
      </c>
      <c r="AH849" s="8">
        <f t="shared" si="1123"/>
        <v>3.2359975952967579E-2</v>
      </c>
      <c r="AI849" s="8">
        <f t="shared" si="1123"/>
        <v>9.3714672212954486E-3</v>
      </c>
      <c r="AJ849" s="8">
        <f t="shared" si="1123"/>
        <v>3.7029753064374393E-2</v>
      </c>
      <c r="AK849" s="8">
        <f t="shared" si="1123"/>
        <v>1.5164420893667874E-2</v>
      </c>
      <c r="AL849" s="8">
        <f t="shared" si="1123"/>
        <v>5.8500312420168621E-2</v>
      </c>
      <c r="AM849" s="8">
        <f t="shared" si="1123"/>
        <v>-0.12572537011360962</v>
      </c>
      <c r="AN849" s="16">
        <f t="shared" si="1123"/>
        <v>9.1913299194481546E-3</v>
      </c>
      <c r="AP849" s="21">
        <v>44256</v>
      </c>
      <c r="AQ849" s="8">
        <f t="shared" ref="AQ849:BH849" si="1124">+AQ630/AQ618-1</f>
        <v>-5.1146882579320985E-2</v>
      </c>
      <c r="AR849" s="8">
        <f t="shared" si="1124"/>
        <v>0.25319572460909257</v>
      </c>
      <c r="AS849" s="8">
        <f t="shared" si="1124"/>
        <v>-9.4115639961043329E-2</v>
      </c>
      <c r="AT849" s="8">
        <f t="shared" si="1124"/>
        <v>0.24031983517192734</v>
      </c>
      <c r="AU849" s="8">
        <f t="shared" si="1124"/>
        <v>0.10930801858178474</v>
      </c>
      <c r="AV849" s="8">
        <f t="shared" si="1124"/>
        <v>-0.10358730052345011</v>
      </c>
      <c r="AW849" s="8">
        <f t="shared" si="1124"/>
        <v>-0.10812209315359933</v>
      </c>
      <c r="AX849" s="8">
        <f t="shared" si="1124"/>
        <v>4.0140442840631119E-2</v>
      </c>
      <c r="AY849" s="8">
        <f t="shared" si="1124"/>
        <v>3.9416943078317779E-2</v>
      </c>
      <c r="AZ849" s="8">
        <f t="shared" si="1124"/>
        <v>1.7129257074979254E-2</v>
      </c>
      <c r="BA849" s="8">
        <f t="shared" si="1124"/>
        <v>-0.17279559845405112</v>
      </c>
      <c r="BB849" s="8">
        <f t="shared" si="1124"/>
        <v>-7.7222258813962164E-2</v>
      </c>
      <c r="BC849" s="8">
        <f t="shared" si="1124"/>
        <v>0.12264649228149138</v>
      </c>
      <c r="BD849" s="8">
        <f t="shared" si="1124"/>
        <v>-5.6272775799005248E-2</v>
      </c>
      <c r="BE849" s="8">
        <f t="shared" si="1124"/>
        <v>0.22576397635340251</v>
      </c>
      <c r="BF849" s="8">
        <f t="shared" si="1124"/>
        <v>0.19710609850068428</v>
      </c>
      <c r="BG849" s="8">
        <f t="shared" si="1124"/>
        <v>-5.7322601174523369E-2</v>
      </c>
      <c r="BH849" s="16">
        <f t="shared" si="1124"/>
        <v>1.5541460103639437E-2</v>
      </c>
    </row>
    <row r="850" spans="2:60" ht="15" customHeight="1" x14ac:dyDescent="0.25">
      <c r="B850" s="20">
        <v>44287</v>
      </c>
      <c r="C850" s="9">
        <f t="shared" ref="C850:T850" si="1125">+C631/C619-1</f>
        <v>8.2590987533335269E-3</v>
      </c>
      <c r="D850" s="9">
        <f t="shared" si="1125"/>
        <v>-1.9600061384546397E-2</v>
      </c>
      <c r="E850" s="9">
        <f t="shared" si="1125"/>
        <v>-0.16183812530131958</v>
      </c>
      <c r="F850" s="9">
        <f t="shared" si="1125"/>
        <v>-5.7841132717539101E-2</v>
      </c>
      <c r="G850" s="9">
        <f t="shared" si="1125"/>
        <v>0.1540897954396383</v>
      </c>
      <c r="H850" s="9">
        <f t="shared" si="1125"/>
        <v>3.6362320572840945E-2</v>
      </c>
      <c r="I850" s="9">
        <f t="shared" si="1125"/>
        <v>-0.21016009888526932</v>
      </c>
      <c r="J850" s="9">
        <f t="shared" si="1125"/>
        <v>0.19912116907797173</v>
      </c>
      <c r="K850" s="9">
        <f t="shared" si="1125"/>
        <v>-3.2402099874936363E-3</v>
      </c>
      <c r="L850" s="9">
        <f t="shared" si="1125"/>
        <v>2.3079891521269547E-2</v>
      </c>
      <c r="M850" s="9">
        <f t="shared" si="1125"/>
        <v>-0.15469481807771046</v>
      </c>
      <c r="N850" s="9">
        <f t="shared" si="1125"/>
        <v>-0.19896942690000041</v>
      </c>
      <c r="O850" s="9">
        <f t="shared" si="1125"/>
        <v>8.6803834019457016E-2</v>
      </c>
      <c r="P850" s="9">
        <f t="shared" si="1125"/>
        <v>3.0150538185952591E-2</v>
      </c>
      <c r="Q850" s="9">
        <f t="shared" si="1125"/>
        <v>-0.10796400988072796</v>
      </c>
      <c r="R850" s="9">
        <f t="shared" si="1125"/>
        <v>-7.9703164001012627E-3</v>
      </c>
      <c r="S850" s="9">
        <f t="shared" si="1125"/>
        <v>-5.4678265073283328E-2</v>
      </c>
      <c r="T850" s="17">
        <f t="shared" si="1125"/>
        <v>-2.3022796246419008E-2</v>
      </c>
      <c r="V850" s="20">
        <v>44287</v>
      </c>
      <c r="W850" s="9">
        <f t="shared" ref="W850:AN850" si="1126">+W631/W619-1</f>
        <v>5.2547013524309349E-2</v>
      </c>
      <c r="X850" s="9">
        <f t="shared" si="1126"/>
        <v>5.8816359156905751E-2</v>
      </c>
      <c r="Y850" s="9">
        <f t="shared" si="1126"/>
        <v>-9.5234484295372401E-2</v>
      </c>
      <c r="Z850" s="9">
        <f t="shared" si="1126"/>
        <v>-4.5802278847859257E-2</v>
      </c>
      <c r="AA850" s="9">
        <f t="shared" si="1126"/>
        <v>0.14550656321632971</v>
      </c>
      <c r="AB850" s="9">
        <f t="shared" si="1126"/>
        <v>0.10027629459671572</v>
      </c>
      <c r="AC850" s="9">
        <f t="shared" si="1126"/>
        <v>-0.10792073766798438</v>
      </c>
      <c r="AD850" s="9">
        <f t="shared" si="1126"/>
        <v>0.18847622843345779</v>
      </c>
      <c r="AE850" s="9">
        <f t="shared" si="1126"/>
        <v>-2.6328870306692176E-3</v>
      </c>
      <c r="AF850" s="9">
        <f t="shared" si="1126"/>
        <v>2.065867727243953E-2</v>
      </c>
      <c r="AG850" s="9">
        <f t="shared" si="1126"/>
        <v>-3.3775576118812989E-2</v>
      </c>
      <c r="AH850" s="9">
        <f t="shared" si="1126"/>
        <v>-2.4574981528124096E-2</v>
      </c>
      <c r="AI850" s="9">
        <f t="shared" si="1126"/>
        <v>8.0572156696327335E-2</v>
      </c>
      <c r="AJ850" s="9">
        <f t="shared" si="1126"/>
        <v>-1.8211569046869935E-2</v>
      </c>
      <c r="AK850" s="9">
        <f t="shared" si="1126"/>
        <v>-9.3460056377280387E-2</v>
      </c>
      <c r="AL850" s="9">
        <f t="shared" si="1126"/>
        <v>-6.939151011948308E-3</v>
      </c>
      <c r="AM850" s="9">
        <f t="shared" si="1126"/>
        <v>2.556975557726604E-3</v>
      </c>
      <c r="AN850" s="17">
        <f t="shared" si="1126"/>
        <v>-4.9493520794210433E-3</v>
      </c>
      <c r="AP850" s="20">
        <v>44287</v>
      </c>
      <c r="AQ850" s="9">
        <f t="shared" ref="AQ850:BH850" si="1127">+AQ631/AQ619-1</f>
        <v>-6.4572055185008748E-2</v>
      </c>
      <c r="AR850" s="9">
        <f t="shared" si="1127"/>
        <v>-0.29563331014224592</v>
      </c>
      <c r="AS850" s="9">
        <f t="shared" si="1127"/>
        <v>-0.31015958989462111</v>
      </c>
      <c r="AT850" s="9">
        <f t="shared" si="1127"/>
        <v>-0.10289348366966833</v>
      </c>
      <c r="AU850" s="9">
        <f t="shared" si="1127"/>
        <v>0.15188293196258473</v>
      </c>
      <c r="AV850" s="9">
        <f t="shared" si="1127"/>
        <v>-8.4198711336424537E-2</v>
      </c>
      <c r="AW850" s="9">
        <f t="shared" si="1127"/>
        <v>-0.33122778198107605</v>
      </c>
      <c r="AX850" s="9">
        <f t="shared" si="1127"/>
        <v>0.11505779547360562</v>
      </c>
      <c r="AY850" s="9">
        <f t="shared" si="1127"/>
        <v>2.1372154652774755E-2</v>
      </c>
      <c r="AZ850" s="9">
        <f t="shared" si="1127"/>
        <v>2.3651531998825082E-2</v>
      </c>
      <c r="BA850" s="9">
        <f t="shared" si="1127"/>
        <v>-0.28209374171269941</v>
      </c>
      <c r="BB850" s="9">
        <f t="shared" si="1127"/>
        <v>-0.36911138838931556</v>
      </c>
      <c r="BC850" s="9">
        <f t="shared" si="1127"/>
        <v>7.1104258119449426E-2</v>
      </c>
      <c r="BD850" s="9">
        <f t="shared" si="1127"/>
        <v>8.9281684505388093E-2</v>
      </c>
      <c r="BE850" s="9">
        <f t="shared" si="1127"/>
        <v>0.19568557114420981</v>
      </c>
      <c r="BF850" s="9">
        <f t="shared" si="1127"/>
        <v>0.13206385390169184</v>
      </c>
      <c r="BG850" s="9">
        <f t="shared" si="1127"/>
        <v>-0.21183781102033417</v>
      </c>
      <c r="BH850" s="17">
        <f t="shared" si="1127"/>
        <v>-5.3808424501374019E-2</v>
      </c>
    </row>
    <row r="851" spans="2:60" ht="15" customHeight="1" x14ac:dyDescent="0.25">
      <c r="B851" s="21">
        <v>44317</v>
      </c>
      <c r="C851" s="8">
        <f t="shared" ref="C851:T851" si="1128">+C632/C620-1</f>
        <v>7.6480966604173473E-2</v>
      </c>
      <c r="D851" s="8">
        <f t="shared" si="1128"/>
        <v>-0.14395887433892751</v>
      </c>
      <c r="E851" s="8">
        <f t="shared" si="1128"/>
        <v>-5.2637538885964563E-2</v>
      </c>
      <c r="F851" s="8">
        <f t="shared" si="1128"/>
        <v>0.12217744848758438</v>
      </c>
      <c r="G851" s="8">
        <f t="shared" si="1128"/>
        <v>0.12505642802242489</v>
      </c>
      <c r="H851" s="8">
        <f t="shared" si="1128"/>
        <v>4.5967399212579974E-2</v>
      </c>
      <c r="I851" s="8">
        <f t="shared" si="1128"/>
        <v>-3.2756902774374819E-2</v>
      </c>
      <c r="J851" s="8">
        <f t="shared" si="1128"/>
        <v>-1.9278832422595871E-2</v>
      </c>
      <c r="K851" s="8">
        <f t="shared" si="1128"/>
        <v>-2.4570445418599318E-2</v>
      </c>
      <c r="L851" s="8">
        <f t="shared" si="1128"/>
        <v>6.9067153282512228E-2</v>
      </c>
      <c r="M851" s="8">
        <f t="shared" si="1128"/>
        <v>0.11729945360662919</v>
      </c>
      <c r="N851" s="8">
        <f t="shared" si="1128"/>
        <v>-4.0336909670369292E-2</v>
      </c>
      <c r="O851" s="8">
        <f t="shared" si="1128"/>
        <v>3.7016867241699503E-2</v>
      </c>
      <c r="P851" s="8">
        <f t="shared" si="1128"/>
        <v>6.78020953763947E-3</v>
      </c>
      <c r="Q851" s="8">
        <f t="shared" si="1128"/>
        <v>-6.2100727241415909E-2</v>
      </c>
      <c r="R851" s="8">
        <f t="shared" si="1128"/>
        <v>-2.5435975846136105E-2</v>
      </c>
      <c r="S851" s="8">
        <f t="shared" si="1128"/>
        <v>-0.21320390337958539</v>
      </c>
      <c r="T851" s="16">
        <f t="shared" si="1128"/>
        <v>3.4589892810075185E-3</v>
      </c>
      <c r="V851" s="21">
        <v>44317</v>
      </c>
      <c r="W851" s="8">
        <f t="shared" ref="W851:AN851" si="1129">+W632/W620-1</f>
        <v>4.9712284272175555E-2</v>
      </c>
      <c r="X851" s="8">
        <f t="shared" si="1129"/>
        <v>-5.5331334356872763E-2</v>
      </c>
      <c r="Y851" s="8">
        <f t="shared" si="1129"/>
        <v>-4.1559103166652456E-2</v>
      </c>
      <c r="Z851" s="8">
        <f t="shared" si="1129"/>
        <v>2.9131272087638882E-2</v>
      </c>
      <c r="AA851" s="8">
        <f t="shared" si="1129"/>
        <v>0.16582383912908982</v>
      </c>
      <c r="AB851" s="8">
        <f t="shared" si="1129"/>
        <v>-8.9432725771823041E-3</v>
      </c>
      <c r="AC851" s="8">
        <f t="shared" si="1129"/>
        <v>1.0380448555558086E-2</v>
      </c>
      <c r="AD851" s="8">
        <f t="shared" si="1129"/>
        <v>5.7463550005898423E-3</v>
      </c>
      <c r="AE851" s="8">
        <f t="shared" si="1129"/>
        <v>-3.2548826946364962E-2</v>
      </c>
      <c r="AF851" s="8">
        <f t="shared" si="1129"/>
        <v>7.7627804707166126E-2</v>
      </c>
      <c r="AG851" s="8">
        <f t="shared" si="1129"/>
        <v>0.28247483380966165</v>
      </c>
      <c r="AH851" s="8">
        <f t="shared" si="1129"/>
        <v>-2.9830590978092708E-2</v>
      </c>
      <c r="AI851" s="8">
        <f t="shared" si="1129"/>
        <v>4.7935480009453135E-2</v>
      </c>
      <c r="AJ851" s="8">
        <f t="shared" si="1129"/>
        <v>-4.5749204488723771E-2</v>
      </c>
      <c r="AK851" s="8">
        <f t="shared" si="1129"/>
        <v>-5.0676117355143879E-2</v>
      </c>
      <c r="AL851" s="8">
        <f t="shared" si="1129"/>
        <v>2.4406867395131648E-2</v>
      </c>
      <c r="AM851" s="8">
        <f t="shared" si="1129"/>
        <v>-0.21778787119272824</v>
      </c>
      <c r="AN851" s="16">
        <f t="shared" si="1129"/>
        <v>-1.7267489354583221E-3</v>
      </c>
      <c r="AP851" s="21">
        <v>44317</v>
      </c>
      <c r="AQ851" s="8">
        <f t="shared" ref="AQ851:BH851" si="1130">+AQ632/AQ620-1</f>
        <v>0.11318688959280676</v>
      </c>
      <c r="AR851" s="8">
        <f t="shared" si="1130"/>
        <v>-0.30620072114354047</v>
      </c>
      <c r="AS851" s="8">
        <f t="shared" si="1130"/>
        <v>0.23202113639438737</v>
      </c>
      <c r="AT851" s="8">
        <f t="shared" si="1130"/>
        <v>0.20217485040002714</v>
      </c>
      <c r="AU851" s="8">
        <f t="shared" si="1130"/>
        <v>5.2293012059784427E-2</v>
      </c>
      <c r="AV851" s="8">
        <f t="shared" si="1130"/>
        <v>0.24351925512511263</v>
      </c>
      <c r="AW851" s="8">
        <f t="shared" si="1130"/>
        <v>-7.3116015392196698E-2</v>
      </c>
      <c r="AX851" s="8">
        <f t="shared" si="1130"/>
        <v>-3.7399282075045281E-2</v>
      </c>
      <c r="AY851" s="8">
        <f t="shared" si="1130"/>
        <v>7.3550747578697395E-2</v>
      </c>
      <c r="AZ851" s="8">
        <f t="shared" si="1130"/>
        <v>6.2721324754896113E-2</v>
      </c>
      <c r="BA851" s="8">
        <f t="shared" si="1130"/>
        <v>2.6115445067504295E-2</v>
      </c>
      <c r="BB851" s="8">
        <f t="shared" si="1130"/>
        <v>1.683019966700483E-2</v>
      </c>
      <c r="BC851" s="8">
        <f t="shared" si="1130"/>
        <v>2.8345076027596283E-2</v>
      </c>
      <c r="BD851" s="8">
        <f t="shared" si="1130"/>
        <v>7.9586262016002829E-2</v>
      </c>
      <c r="BE851" s="8">
        <f t="shared" si="1130"/>
        <v>0.16323641727147242</v>
      </c>
      <c r="BF851" s="8">
        <f t="shared" si="1130"/>
        <v>-0.20249782097885305</v>
      </c>
      <c r="BG851" s="8">
        <f t="shared" si="1130"/>
        <v>-0.10078000617792549</v>
      </c>
      <c r="BH851" s="16">
        <f t="shared" si="1130"/>
        <v>5.3810816056579558E-2</v>
      </c>
    </row>
    <row r="852" spans="2:60" ht="15" customHeight="1" x14ac:dyDescent="0.25">
      <c r="B852" s="20">
        <v>44348</v>
      </c>
      <c r="C852" s="9">
        <f t="shared" ref="C852:T852" si="1131">+C633/C621-1</f>
        <v>0.1127218330681472</v>
      </c>
      <c r="D852" s="9">
        <f t="shared" si="1131"/>
        <v>-4.1902192871508759E-2</v>
      </c>
      <c r="E852" s="9">
        <f t="shared" si="1131"/>
        <v>-8.7634270360296584E-2</v>
      </c>
      <c r="F852" s="9">
        <f t="shared" si="1131"/>
        <v>0.40262341214266617</v>
      </c>
      <c r="G852" s="9">
        <f t="shared" si="1131"/>
        <v>0.17457340269841115</v>
      </c>
      <c r="H852" s="9">
        <f t="shared" si="1131"/>
        <v>-6.0892407134792159E-2</v>
      </c>
      <c r="I852" s="9">
        <f t="shared" si="1131"/>
        <v>-4.9467784108341295E-2</v>
      </c>
      <c r="J852" s="9">
        <f t="shared" si="1131"/>
        <v>5.2964745967190474E-2</v>
      </c>
      <c r="K852" s="9">
        <f t="shared" si="1131"/>
        <v>4.6339337511789314E-3</v>
      </c>
      <c r="L852" s="9">
        <f t="shared" si="1131"/>
        <v>0.1117750340521817</v>
      </c>
      <c r="M852" s="9">
        <f t="shared" si="1131"/>
        <v>3.2179922743156508E-2</v>
      </c>
      <c r="N852" s="9">
        <f t="shared" si="1131"/>
        <v>5.1454961623072393E-2</v>
      </c>
      <c r="O852" s="9">
        <f t="shared" si="1131"/>
        <v>6.8828239406197422E-2</v>
      </c>
      <c r="P852" s="9">
        <f t="shared" si="1131"/>
        <v>2.2341508373669106E-2</v>
      </c>
      <c r="Q852" s="9">
        <f t="shared" si="1131"/>
        <v>9.8897196411309229E-2</v>
      </c>
      <c r="R852" s="9">
        <f t="shared" si="1131"/>
        <v>1.9822789348991066E-2</v>
      </c>
      <c r="S852" s="9">
        <f t="shared" si="1131"/>
        <v>-8.9270521212519549E-2</v>
      </c>
      <c r="T852" s="17">
        <f t="shared" si="1131"/>
        <v>6.0943652619167121E-2</v>
      </c>
      <c r="V852" s="20">
        <v>44348</v>
      </c>
      <c r="W852" s="9">
        <f t="shared" ref="W852:AN852" si="1132">+W633/W621-1</f>
        <v>8.8767636696234886E-2</v>
      </c>
      <c r="X852" s="9">
        <f t="shared" si="1132"/>
        <v>-7.9075883425484772E-2</v>
      </c>
      <c r="Y852" s="9">
        <f t="shared" si="1132"/>
        <v>-4.2159328084407033E-2</v>
      </c>
      <c r="Z852" s="9">
        <f t="shared" si="1132"/>
        <v>0.32184154868178427</v>
      </c>
      <c r="AA852" s="9">
        <f t="shared" si="1132"/>
        <v>0.16373515411559048</v>
      </c>
      <c r="AB852" s="9">
        <f t="shared" si="1132"/>
        <v>-6.7372027283656433E-3</v>
      </c>
      <c r="AC852" s="9">
        <f t="shared" si="1132"/>
        <v>-0.10697516613140345</v>
      </c>
      <c r="AD852" s="9">
        <f t="shared" si="1132"/>
        <v>5.152124935910396E-2</v>
      </c>
      <c r="AE852" s="9">
        <f t="shared" si="1132"/>
        <v>-4.6085149729299557E-2</v>
      </c>
      <c r="AF852" s="9">
        <f t="shared" si="1132"/>
        <v>7.5156362075293304E-2</v>
      </c>
      <c r="AG852" s="9">
        <f t="shared" si="1132"/>
        <v>9.0434912635002807E-2</v>
      </c>
      <c r="AH852" s="9">
        <f t="shared" si="1132"/>
        <v>1.9560043083706624E-2</v>
      </c>
      <c r="AI852" s="9">
        <f t="shared" si="1132"/>
        <v>7.2444413235016381E-2</v>
      </c>
      <c r="AJ852" s="9">
        <f t="shared" si="1132"/>
        <v>1.5936251011148039E-2</v>
      </c>
      <c r="AK852" s="9">
        <f t="shared" si="1132"/>
        <v>6.1757728459059802E-2</v>
      </c>
      <c r="AL852" s="9">
        <f t="shared" si="1132"/>
        <v>-1.0001382366749079E-2</v>
      </c>
      <c r="AM852" s="9">
        <f t="shared" si="1132"/>
        <v>-6.5518113975573278E-2</v>
      </c>
      <c r="AN852" s="17">
        <f t="shared" si="1132"/>
        <v>2.4026496041434919E-2</v>
      </c>
      <c r="AP852" s="20">
        <v>44348</v>
      </c>
      <c r="AQ852" s="9">
        <f t="shared" ref="AQ852:BH852" si="1133">+AQ633/AQ621-1</f>
        <v>0.16023707222316119</v>
      </c>
      <c r="AR852" s="9">
        <f t="shared" si="1133"/>
        <v>-9.5515280339294462E-3</v>
      </c>
      <c r="AS852" s="9">
        <f t="shared" si="1133"/>
        <v>-9.9067568310996612E-2</v>
      </c>
      <c r="AT852" s="9">
        <f t="shared" si="1133"/>
        <v>0.46237643472920453</v>
      </c>
      <c r="AU852" s="9">
        <f t="shared" si="1133"/>
        <v>0.18125037010928557</v>
      </c>
      <c r="AV852" s="9">
        <f t="shared" si="1133"/>
        <v>-0.1390841604295584</v>
      </c>
      <c r="AW852" s="9">
        <f t="shared" si="1133"/>
        <v>0.19475604383108069</v>
      </c>
      <c r="AX852" s="9">
        <f t="shared" si="1133"/>
        <v>9.4546619237811269E-2</v>
      </c>
      <c r="AY852" s="9">
        <f t="shared" si="1133"/>
        <v>0.17057854989069199</v>
      </c>
      <c r="AZ852" s="9">
        <f t="shared" si="1133"/>
        <v>0.18424913660443121</v>
      </c>
      <c r="BA852" s="9">
        <f t="shared" si="1133"/>
        <v>-2.4619989500937134E-2</v>
      </c>
      <c r="BB852" s="9">
        <f t="shared" si="1133"/>
        <v>0.11175882419285199</v>
      </c>
      <c r="BC852" s="9">
        <f t="shared" si="1133"/>
        <v>0.10923980705520586</v>
      </c>
      <c r="BD852" s="9">
        <f t="shared" si="1133"/>
        <v>3.0159810562971456E-2</v>
      </c>
      <c r="BE852" s="9">
        <f t="shared" si="1133"/>
        <v>0.22800942780967448</v>
      </c>
      <c r="BF852" s="9">
        <f t="shared" si="1133"/>
        <v>0.37360745018216002</v>
      </c>
      <c r="BG852" s="9">
        <f t="shared" si="1133"/>
        <v>-6.0322182306560279E-5</v>
      </c>
      <c r="BH852" s="17">
        <f t="shared" si="1133"/>
        <v>0.18751545892092314</v>
      </c>
    </row>
    <row r="853" spans="2:60" ht="15" customHeight="1" x14ac:dyDescent="0.25">
      <c r="B853" s="21">
        <v>44378</v>
      </c>
      <c r="C853" s="8">
        <f t="shared" ref="C853:T853" si="1134">+C634/C622-1</f>
        <v>0.14603422528795518</v>
      </c>
      <c r="D853" s="8">
        <f t="shared" si="1134"/>
        <v>0.1177637507479794</v>
      </c>
      <c r="E853" s="8">
        <f t="shared" si="1134"/>
        <v>-6.1291877486998048E-2</v>
      </c>
      <c r="F853" s="8">
        <f t="shared" si="1134"/>
        <v>0.15836770163912606</v>
      </c>
      <c r="G853" s="8">
        <f t="shared" si="1134"/>
        <v>9.8265115608012987E-2</v>
      </c>
      <c r="H853" s="8">
        <f t="shared" si="1134"/>
        <v>9.6030870933329515E-2</v>
      </c>
      <c r="I853" s="8">
        <f t="shared" si="1134"/>
        <v>7.292523352887903E-2</v>
      </c>
      <c r="J853" s="8">
        <f t="shared" si="1134"/>
        <v>5.7930625884502263E-2</v>
      </c>
      <c r="K853" s="8">
        <f t="shared" si="1134"/>
        <v>1.6963053061065381E-2</v>
      </c>
      <c r="L853" s="8">
        <f t="shared" si="1134"/>
        <v>5.1680838631052994E-2</v>
      </c>
      <c r="M853" s="8">
        <f t="shared" si="1134"/>
        <v>-2.5737107807942028E-2</v>
      </c>
      <c r="N853" s="8">
        <f t="shared" si="1134"/>
        <v>0.16019965302335404</v>
      </c>
      <c r="O853" s="8">
        <f t="shared" si="1134"/>
        <v>8.0269947562474631E-2</v>
      </c>
      <c r="P853" s="8">
        <f t="shared" si="1134"/>
        <v>5.9993267855037224E-2</v>
      </c>
      <c r="Q853" s="8">
        <f t="shared" si="1134"/>
        <v>9.7442512731698905E-2</v>
      </c>
      <c r="R853" s="8">
        <f t="shared" si="1134"/>
        <v>-1.3554787517564781E-2</v>
      </c>
      <c r="S853" s="8">
        <f t="shared" si="1134"/>
        <v>0.10011649055949268</v>
      </c>
      <c r="T853" s="16">
        <f t="shared" si="1134"/>
        <v>8.3783924715969738E-2</v>
      </c>
      <c r="V853" s="21">
        <v>44378</v>
      </c>
      <c r="W853" s="8">
        <f t="shared" ref="W853:AN853" si="1135">+W634/W622-1</f>
        <v>6.0473148725574299E-2</v>
      </c>
      <c r="X853" s="8">
        <f t="shared" si="1135"/>
        <v>2.5060023941943177E-2</v>
      </c>
      <c r="Y853" s="8">
        <f t="shared" si="1135"/>
        <v>-7.7896298373596795E-2</v>
      </c>
      <c r="Z853" s="8">
        <f t="shared" si="1135"/>
        <v>-4.4343764094371685E-2</v>
      </c>
      <c r="AA853" s="8">
        <f t="shared" si="1135"/>
        <v>0.13969894444669206</v>
      </c>
      <c r="AB853" s="8">
        <f t="shared" si="1135"/>
        <v>0.11791757950636717</v>
      </c>
      <c r="AC853" s="8">
        <f t="shared" si="1135"/>
        <v>4.8823617833748001E-2</v>
      </c>
      <c r="AD853" s="8">
        <f t="shared" si="1135"/>
        <v>-2.7466386156259071E-2</v>
      </c>
      <c r="AE853" s="8">
        <f t="shared" si="1135"/>
        <v>-5.8108852374770814E-3</v>
      </c>
      <c r="AF853" s="8">
        <f t="shared" si="1135"/>
        <v>4.4356222390821598E-2</v>
      </c>
      <c r="AG853" s="8">
        <f t="shared" si="1135"/>
        <v>-4.3697082558196376E-2</v>
      </c>
      <c r="AH853" s="8">
        <f t="shared" si="1135"/>
        <v>8.3712445504062538E-2</v>
      </c>
      <c r="AI853" s="8">
        <f t="shared" si="1135"/>
        <v>6.1155776586285349E-2</v>
      </c>
      <c r="AJ853" s="8">
        <f t="shared" si="1135"/>
        <v>6.9758376955509904E-2</v>
      </c>
      <c r="AK853" s="8">
        <f t="shared" si="1135"/>
        <v>7.7593603332895444E-2</v>
      </c>
      <c r="AL853" s="8">
        <f t="shared" si="1135"/>
        <v>-1.156251428855648E-2</v>
      </c>
      <c r="AM853" s="8">
        <f t="shared" si="1135"/>
        <v>0.10127571254120116</v>
      </c>
      <c r="AN853" s="16">
        <f t="shared" si="1135"/>
        <v>2.5757286571029603E-2</v>
      </c>
      <c r="AP853" s="21">
        <v>44378</v>
      </c>
      <c r="AQ853" s="8">
        <f t="shared" ref="AQ853:BH853" si="1136">+AQ634/AQ622-1</f>
        <v>0.29624816929521236</v>
      </c>
      <c r="AR853" s="8">
        <f t="shared" si="1136"/>
        <v>0.37519249673379451</v>
      </c>
      <c r="AS853" s="8">
        <f t="shared" si="1136"/>
        <v>5.8488129168545733E-3</v>
      </c>
      <c r="AT853" s="8">
        <f t="shared" si="1136"/>
        <v>0.40153755794680634</v>
      </c>
      <c r="AU853" s="8">
        <f t="shared" si="1136"/>
        <v>3.9281504915378074E-2</v>
      </c>
      <c r="AV853" s="8">
        <f t="shared" si="1136"/>
        <v>9.4592970671084853E-2</v>
      </c>
      <c r="AW853" s="8">
        <f t="shared" si="1136"/>
        <v>6.2461325329028039E-2</v>
      </c>
      <c r="AX853" s="8">
        <f t="shared" si="1136"/>
        <v>0.17155639393268451</v>
      </c>
      <c r="AY853" s="8">
        <f t="shared" si="1136"/>
        <v>7.9566632337859877E-2</v>
      </c>
      <c r="AZ853" s="8">
        <f t="shared" si="1136"/>
        <v>5.5978183545865035E-2</v>
      </c>
      <c r="BA853" s="8">
        <f t="shared" si="1136"/>
        <v>-3.4057067075832448E-2</v>
      </c>
      <c r="BB853" s="8">
        <f t="shared" si="1136"/>
        <v>0.18692839998233013</v>
      </c>
      <c r="BC853" s="8">
        <f t="shared" si="1136"/>
        <v>0.16640577166216519</v>
      </c>
      <c r="BD853" s="8">
        <f t="shared" si="1136"/>
        <v>4.6015513926074503E-2</v>
      </c>
      <c r="BE853" s="8">
        <f t="shared" si="1136"/>
        <v>1.7862983860613246E-2</v>
      </c>
      <c r="BF853" s="8">
        <f t="shared" si="1136"/>
        <v>5.261349147283223E-2</v>
      </c>
      <c r="BG853" s="8">
        <f t="shared" si="1136"/>
        <v>0.10728879378350764</v>
      </c>
      <c r="BH853" s="16">
        <f t="shared" si="1136"/>
        <v>0.21639624542531588</v>
      </c>
    </row>
    <row r="854" spans="2:60" ht="15" customHeight="1" x14ac:dyDescent="0.25">
      <c r="B854" s="20">
        <v>44409</v>
      </c>
      <c r="C854" s="9">
        <f t="shared" ref="C854:T854" si="1137">+C635/C623-1</f>
        <v>0.15555719021399339</v>
      </c>
      <c r="D854" s="9">
        <f t="shared" si="1137"/>
        <v>-7.2994263929061831E-2</v>
      </c>
      <c r="E854" s="9">
        <f t="shared" si="1137"/>
        <v>7.8590526972217356E-2</v>
      </c>
      <c r="F854" s="9">
        <f t="shared" si="1137"/>
        <v>0.28368473114216042</v>
      </c>
      <c r="G854" s="9">
        <f t="shared" si="1137"/>
        <v>0.11159116682664605</v>
      </c>
      <c r="H854" s="9">
        <f t="shared" si="1137"/>
        <v>3.3994038289668627E-3</v>
      </c>
      <c r="I854" s="9">
        <f t="shared" si="1137"/>
        <v>0.10086221059213663</v>
      </c>
      <c r="J854" s="9">
        <f t="shared" si="1137"/>
        <v>4.3112728532215927E-2</v>
      </c>
      <c r="K854" s="9">
        <f t="shared" si="1137"/>
        <v>1.3397169440870105E-2</v>
      </c>
      <c r="L854" s="9">
        <f t="shared" si="1137"/>
        <v>8.2686225934103907E-2</v>
      </c>
      <c r="M854" s="9">
        <f t="shared" si="1137"/>
        <v>2.8232798819005644E-4</v>
      </c>
      <c r="N854" s="9">
        <f t="shared" si="1137"/>
        <v>4.1153419178116213E-2</v>
      </c>
      <c r="O854" s="9">
        <f t="shared" si="1137"/>
        <v>0.117695263492684</v>
      </c>
      <c r="P854" s="9">
        <f t="shared" si="1137"/>
        <v>-1.2771614564374478E-2</v>
      </c>
      <c r="Q854" s="9">
        <f t="shared" si="1137"/>
        <v>0.26798349606214011</v>
      </c>
      <c r="R854" s="9">
        <f t="shared" si="1137"/>
        <v>0.14114209977359948</v>
      </c>
      <c r="S854" s="9">
        <f t="shared" si="1137"/>
        <v>0.35042003655293263</v>
      </c>
      <c r="T854" s="17">
        <f t="shared" si="1137"/>
        <v>9.5716094115082972E-2</v>
      </c>
      <c r="V854" s="20">
        <v>44409</v>
      </c>
      <c r="W854" s="9">
        <f t="shared" ref="W854:AN854" si="1138">+W635/W623-1</f>
        <v>9.7775221891834629E-2</v>
      </c>
      <c r="X854" s="9">
        <f t="shared" si="1138"/>
        <v>-5.2854603597695227E-2</v>
      </c>
      <c r="Y854" s="9">
        <f t="shared" si="1138"/>
        <v>-2.8425497783368003E-2</v>
      </c>
      <c r="Z854" s="9">
        <f t="shared" si="1138"/>
        <v>0.20918102990987286</v>
      </c>
      <c r="AA854" s="9">
        <f t="shared" si="1138"/>
        <v>0.13918905828887085</v>
      </c>
      <c r="AB854" s="9">
        <f t="shared" si="1138"/>
        <v>-6.3959705152146773E-3</v>
      </c>
      <c r="AC854" s="9">
        <f t="shared" si="1138"/>
        <v>0.12730092252808545</v>
      </c>
      <c r="AD854" s="9">
        <f t="shared" si="1138"/>
        <v>-2.6173175355692635E-5</v>
      </c>
      <c r="AE854" s="9">
        <f t="shared" si="1138"/>
        <v>-1.8967779678690233E-2</v>
      </c>
      <c r="AF854" s="9">
        <f t="shared" si="1138"/>
        <v>2.9135320392540631E-2</v>
      </c>
      <c r="AG854" s="9">
        <f t="shared" si="1138"/>
        <v>2.1808515871968304E-4</v>
      </c>
      <c r="AH854" s="9">
        <f t="shared" si="1138"/>
        <v>7.8802223091805956E-2</v>
      </c>
      <c r="AI854" s="9">
        <f t="shared" si="1138"/>
        <v>0.11993393793319229</v>
      </c>
      <c r="AJ854" s="9">
        <f t="shared" si="1138"/>
        <v>3.5290746346364754E-2</v>
      </c>
      <c r="AK854" s="9">
        <f t="shared" si="1138"/>
        <v>0.21938210914267797</v>
      </c>
      <c r="AL854" s="9">
        <f t="shared" si="1138"/>
        <v>3.6792893564572271E-2</v>
      </c>
      <c r="AM854" s="9">
        <f t="shared" si="1138"/>
        <v>0.50767062656916551</v>
      </c>
      <c r="AN854" s="17">
        <f t="shared" si="1138"/>
        <v>5.6612695478559738E-2</v>
      </c>
      <c r="AP854" s="20">
        <v>44409</v>
      </c>
      <c r="AQ854" s="9">
        <f t="shared" ref="AQ854:BH854" si="1139">+AQ635/AQ623-1</f>
        <v>0.26029311533435862</v>
      </c>
      <c r="AR854" s="9">
        <f t="shared" si="1139"/>
        <v>-5.2951263465232712E-2</v>
      </c>
      <c r="AS854" s="9">
        <f t="shared" si="1139"/>
        <v>0.39372335171916673</v>
      </c>
      <c r="AT854" s="9">
        <f t="shared" si="1139"/>
        <v>0.43417059270066649</v>
      </c>
      <c r="AU854" s="9">
        <f t="shared" si="1139"/>
        <v>7.6820253540129446E-2</v>
      </c>
      <c r="AV854" s="9">
        <f t="shared" si="1139"/>
        <v>-3.4785708094586809E-3</v>
      </c>
      <c r="AW854" s="9">
        <f t="shared" si="1139"/>
        <v>4.7739829349410901E-2</v>
      </c>
      <c r="AX854" s="9">
        <f t="shared" si="1139"/>
        <v>8.3229006603005251E-2</v>
      </c>
      <c r="AY854" s="9">
        <f t="shared" si="1139"/>
        <v>5.9318103745075179E-2</v>
      </c>
      <c r="AZ854" s="9">
        <f t="shared" si="1139"/>
        <v>0.17749599302309327</v>
      </c>
      <c r="BA854" s="9">
        <f t="shared" si="1139"/>
        <v>6.8102643433578525E-3</v>
      </c>
      <c r="BB854" s="9">
        <f t="shared" si="1139"/>
        <v>-3.0724878636988806E-2</v>
      </c>
      <c r="BC854" s="9">
        <f t="shared" si="1139"/>
        <v>7.0373441055390229E-2</v>
      </c>
      <c r="BD854" s="9">
        <f t="shared" si="1139"/>
        <v>-7.2470175399437786E-2</v>
      </c>
      <c r="BE854" s="9">
        <f t="shared" si="1139"/>
        <v>0.21729023559827554</v>
      </c>
      <c r="BF854" s="9">
        <f t="shared" si="1139"/>
        <v>0.40967899761390925</v>
      </c>
      <c r="BG854" s="9">
        <f t="shared" si="1139"/>
        <v>-0.35958497691676672</v>
      </c>
      <c r="BH854" s="17">
        <f t="shared" si="1139"/>
        <v>0.1688725349231297</v>
      </c>
    </row>
    <row r="855" spans="2:60" ht="15" customHeight="1" x14ac:dyDescent="0.25">
      <c r="B855" s="21">
        <v>44440</v>
      </c>
      <c r="C855" s="8">
        <f t="shared" ref="C855:T855" si="1140">+C636/C624-1</f>
        <v>0.10826902563550678</v>
      </c>
      <c r="D855" s="8">
        <f t="shared" si="1140"/>
        <v>0.13218647845127474</v>
      </c>
      <c r="E855" s="8">
        <f t="shared" si="1140"/>
        <v>6.1677579554614947E-2</v>
      </c>
      <c r="F855" s="8">
        <f t="shared" si="1140"/>
        <v>9.5936077177060097E-2</v>
      </c>
      <c r="G855" s="8">
        <f t="shared" si="1140"/>
        <v>0.15254685776001087</v>
      </c>
      <c r="H855" s="8">
        <f t="shared" si="1140"/>
        <v>6.2052223114553495E-2</v>
      </c>
      <c r="I855" s="8">
        <f t="shared" si="1140"/>
        <v>4.528467988434981E-3</v>
      </c>
      <c r="J855" s="8">
        <f t="shared" si="1140"/>
        <v>5.9480383041989882E-2</v>
      </c>
      <c r="K855" s="8">
        <f t="shared" si="1140"/>
        <v>5.612881648860113E-2</v>
      </c>
      <c r="L855" s="8">
        <f t="shared" si="1140"/>
        <v>8.5076663822180487E-2</v>
      </c>
      <c r="M855" s="8">
        <f t="shared" si="1140"/>
        <v>-0.25099967900757181</v>
      </c>
      <c r="N855" s="8">
        <f t="shared" si="1140"/>
        <v>6.6721284988870533E-2</v>
      </c>
      <c r="O855" s="8">
        <f t="shared" si="1140"/>
        <v>0.12731166138628303</v>
      </c>
      <c r="P855" s="8">
        <f t="shared" si="1140"/>
        <v>2.4843203360405131E-2</v>
      </c>
      <c r="Q855" s="8">
        <f t="shared" si="1140"/>
        <v>-4.9132013666424501E-2</v>
      </c>
      <c r="R855" s="8">
        <f t="shared" si="1140"/>
        <v>-0.12007913566760264</v>
      </c>
      <c r="S855" s="8">
        <f t="shared" si="1140"/>
        <v>0.11496397336361475</v>
      </c>
      <c r="T855" s="16">
        <f t="shared" si="1140"/>
        <v>8.0326137468109904E-2</v>
      </c>
      <c r="V855" s="21">
        <v>44440</v>
      </c>
      <c r="W855" s="8">
        <f t="shared" ref="W855:AN855" si="1141">+W636/W624-1</f>
        <v>0.11313360871772149</v>
      </c>
      <c r="X855" s="8">
        <f t="shared" si="1141"/>
        <v>0.13530823813186488</v>
      </c>
      <c r="Y855" s="8">
        <f t="shared" si="1141"/>
        <v>8.0160128447048784E-3</v>
      </c>
      <c r="Z855" s="8">
        <f t="shared" si="1141"/>
        <v>-1.9445473437967431E-2</v>
      </c>
      <c r="AA855" s="8">
        <f t="shared" si="1141"/>
        <v>0.15612097887236454</v>
      </c>
      <c r="AB855" s="8">
        <f t="shared" si="1141"/>
        <v>6.3461444770686715E-2</v>
      </c>
      <c r="AC855" s="8">
        <f t="shared" si="1141"/>
        <v>3.6069561733021116E-2</v>
      </c>
      <c r="AD855" s="8">
        <f t="shared" si="1141"/>
        <v>9.343686073308799E-2</v>
      </c>
      <c r="AE855" s="8">
        <f t="shared" si="1141"/>
        <v>7.3802974502704233E-2</v>
      </c>
      <c r="AF855" s="8">
        <f t="shared" si="1141"/>
        <v>4.2072171469099473E-2</v>
      </c>
      <c r="AG855" s="8">
        <f t="shared" si="1141"/>
        <v>-0.28557064613836614</v>
      </c>
      <c r="AH855" s="8">
        <f t="shared" si="1141"/>
        <v>3.1971205978550632E-2</v>
      </c>
      <c r="AI855" s="8">
        <f t="shared" si="1141"/>
        <v>0.11051193547487492</v>
      </c>
      <c r="AJ855" s="8">
        <f t="shared" si="1141"/>
        <v>4.3542627066741391E-2</v>
      </c>
      <c r="AK855" s="8">
        <f t="shared" si="1141"/>
        <v>4.5173352502288378E-2</v>
      </c>
      <c r="AL855" s="8">
        <f t="shared" si="1141"/>
        <v>-8.6791526719338319E-2</v>
      </c>
      <c r="AM855" s="8">
        <f t="shared" si="1141"/>
        <v>0.15958024272521465</v>
      </c>
      <c r="AN855" s="16">
        <f t="shared" si="1141"/>
        <v>5.6299509646180246E-2</v>
      </c>
      <c r="AP855" s="21">
        <v>44440</v>
      </c>
      <c r="AQ855" s="8">
        <f t="shared" ref="AQ855:BH855" si="1142">+AQ636/AQ624-1</f>
        <v>8.4344053790303519E-2</v>
      </c>
      <c r="AR855" s="8">
        <f t="shared" si="1142"/>
        <v>0.11335819102750166</v>
      </c>
      <c r="AS855" s="8">
        <f t="shared" si="1142"/>
        <v>0.20545649168883928</v>
      </c>
      <c r="AT855" s="8">
        <f t="shared" si="1142"/>
        <v>0.28046987533248546</v>
      </c>
      <c r="AU855" s="8">
        <f t="shared" si="1142"/>
        <v>0.15306323071297423</v>
      </c>
      <c r="AV855" s="8">
        <f t="shared" si="1142"/>
        <v>7.3776631908250234E-2</v>
      </c>
      <c r="AW855" s="8">
        <f t="shared" si="1142"/>
        <v>-8.0536627801365279E-2</v>
      </c>
      <c r="AX855" s="8">
        <f t="shared" si="1142"/>
        <v>9.7654573602163897E-3</v>
      </c>
      <c r="AY855" s="8">
        <f t="shared" si="1142"/>
        <v>5.6396796752351541E-3</v>
      </c>
      <c r="AZ855" s="8">
        <f t="shared" si="1142"/>
        <v>0.16732259272498107</v>
      </c>
      <c r="BA855" s="8">
        <f t="shared" si="1142"/>
        <v>-0.10542762597876809</v>
      </c>
      <c r="BB855" s="8">
        <f t="shared" si="1142"/>
        <v>5.3763239364636783E-2</v>
      </c>
      <c r="BC855" s="8">
        <f t="shared" si="1142"/>
        <v>0.12555853204013112</v>
      </c>
      <c r="BD855" s="8">
        <f t="shared" si="1142"/>
        <v>1.7097163029897722E-3</v>
      </c>
      <c r="BE855" s="8">
        <f t="shared" si="1142"/>
        <v>-0.18406872015746567</v>
      </c>
      <c r="BF855" s="8">
        <f t="shared" si="1142"/>
        <v>-0.31900720618397371</v>
      </c>
      <c r="BG855" s="8">
        <f t="shared" si="1142"/>
        <v>-9.8868521940657539E-2</v>
      </c>
      <c r="BH855" s="16">
        <f t="shared" si="1142"/>
        <v>0.11770209762629125</v>
      </c>
    </row>
    <row r="856" spans="2:60" ht="15" hidden="1" customHeight="1" x14ac:dyDescent="0.25">
      <c r="B856" s="20">
        <v>44470</v>
      </c>
      <c r="C856" s="9">
        <f t="shared" ref="C856:T856" si="1143">+C637/C625-1</f>
        <v>-1</v>
      </c>
      <c r="D856" s="9">
        <f t="shared" si="1143"/>
        <v>-1</v>
      </c>
      <c r="E856" s="9">
        <f t="shared" si="1143"/>
        <v>-1</v>
      </c>
      <c r="F856" s="9">
        <f t="shared" si="1143"/>
        <v>-1</v>
      </c>
      <c r="G856" s="9">
        <f t="shared" si="1143"/>
        <v>-1</v>
      </c>
      <c r="H856" s="9">
        <f t="shared" si="1143"/>
        <v>-1</v>
      </c>
      <c r="I856" s="9">
        <f t="shared" si="1143"/>
        <v>-1</v>
      </c>
      <c r="J856" s="9">
        <f t="shared" si="1143"/>
        <v>-1</v>
      </c>
      <c r="K856" s="9">
        <f t="shared" si="1143"/>
        <v>-1</v>
      </c>
      <c r="L856" s="9">
        <f t="shared" si="1143"/>
        <v>-1</v>
      </c>
      <c r="M856" s="9">
        <f t="shared" si="1143"/>
        <v>-1</v>
      </c>
      <c r="N856" s="9">
        <f t="shared" si="1143"/>
        <v>-1</v>
      </c>
      <c r="O856" s="9">
        <f t="shared" si="1143"/>
        <v>-1</v>
      </c>
      <c r="P856" s="9">
        <f t="shared" si="1143"/>
        <v>-1</v>
      </c>
      <c r="Q856" s="9">
        <f t="shared" si="1143"/>
        <v>-1</v>
      </c>
      <c r="R856" s="9">
        <f t="shared" si="1143"/>
        <v>-1</v>
      </c>
      <c r="S856" s="9">
        <f t="shared" si="1143"/>
        <v>-1</v>
      </c>
      <c r="T856" s="17">
        <f t="shared" si="1143"/>
        <v>-1</v>
      </c>
      <c r="V856" s="20">
        <v>44470</v>
      </c>
      <c r="W856" s="9">
        <f t="shared" ref="W856:AN856" si="1144">+W637/W625-1</f>
        <v>-1</v>
      </c>
      <c r="X856" s="9">
        <f t="shared" si="1144"/>
        <v>-1</v>
      </c>
      <c r="Y856" s="9">
        <f t="shared" si="1144"/>
        <v>-1</v>
      </c>
      <c r="Z856" s="9">
        <f t="shared" si="1144"/>
        <v>-1</v>
      </c>
      <c r="AA856" s="9">
        <f t="shared" si="1144"/>
        <v>-1</v>
      </c>
      <c r="AB856" s="9">
        <f t="shared" si="1144"/>
        <v>-1</v>
      </c>
      <c r="AC856" s="9">
        <f t="shared" si="1144"/>
        <v>-1</v>
      </c>
      <c r="AD856" s="9">
        <f t="shared" si="1144"/>
        <v>-1</v>
      </c>
      <c r="AE856" s="9">
        <f t="shared" si="1144"/>
        <v>-1</v>
      </c>
      <c r="AF856" s="9">
        <f t="shared" si="1144"/>
        <v>-1</v>
      </c>
      <c r="AG856" s="9">
        <f t="shared" si="1144"/>
        <v>-1</v>
      </c>
      <c r="AH856" s="9">
        <f t="shared" si="1144"/>
        <v>-1</v>
      </c>
      <c r="AI856" s="9">
        <f t="shared" si="1144"/>
        <v>-1</v>
      </c>
      <c r="AJ856" s="9">
        <f t="shared" si="1144"/>
        <v>-1</v>
      </c>
      <c r="AK856" s="9">
        <f t="shared" si="1144"/>
        <v>-1</v>
      </c>
      <c r="AL856" s="9">
        <f t="shared" si="1144"/>
        <v>-1</v>
      </c>
      <c r="AM856" s="9">
        <f t="shared" si="1144"/>
        <v>-1</v>
      </c>
      <c r="AN856" s="17">
        <f t="shared" si="1144"/>
        <v>-1</v>
      </c>
      <c r="AP856" s="20">
        <v>44470</v>
      </c>
      <c r="AQ856" s="9">
        <f t="shared" ref="AQ856:BH856" si="1145">+AQ637/AQ625-1</f>
        <v>-1</v>
      </c>
      <c r="AR856" s="9">
        <f t="shared" si="1145"/>
        <v>-1</v>
      </c>
      <c r="AS856" s="9">
        <f t="shared" si="1145"/>
        <v>-1</v>
      </c>
      <c r="AT856" s="9">
        <f t="shared" si="1145"/>
        <v>-1</v>
      </c>
      <c r="AU856" s="9">
        <f t="shared" si="1145"/>
        <v>-1</v>
      </c>
      <c r="AV856" s="9">
        <f t="shared" si="1145"/>
        <v>-1</v>
      </c>
      <c r="AW856" s="9">
        <f t="shared" si="1145"/>
        <v>-1</v>
      </c>
      <c r="AX856" s="9">
        <f t="shared" si="1145"/>
        <v>-1</v>
      </c>
      <c r="AY856" s="9">
        <f t="shared" si="1145"/>
        <v>-1</v>
      </c>
      <c r="AZ856" s="9">
        <f t="shared" si="1145"/>
        <v>-1</v>
      </c>
      <c r="BA856" s="9">
        <f t="shared" si="1145"/>
        <v>-1</v>
      </c>
      <c r="BB856" s="9">
        <f t="shared" si="1145"/>
        <v>-1</v>
      </c>
      <c r="BC856" s="9">
        <f t="shared" si="1145"/>
        <v>-1</v>
      </c>
      <c r="BD856" s="9">
        <f t="shared" si="1145"/>
        <v>-1</v>
      </c>
      <c r="BE856" s="9">
        <f t="shared" si="1145"/>
        <v>-1</v>
      </c>
      <c r="BF856" s="9">
        <f t="shared" si="1145"/>
        <v>-1</v>
      </c>
      <c r="BG856" s="9">
        <f t="shared" si="1145"/>
        <v>-1</v>
      </c>
      <c r="BH856" s="17">
        <f t="shared" si="1145"/>
        <v>-1</v>
      </c>
    </row>
    <row r="857" spans="2:60" ht="15" hidden="1" customHeight="1" x14ac:dyDescent="0.25">
      <c r="B857" s="21">
        <v>44501</v>
      </c>
      <c r="C857" s="8">
        <f t="shared" ref="C857:T857" si="1146">+C638/C626-1</f>
        <v>-1</v>
      </c>
      <c r="D857" s="8">
        <f t="shared" si="1146"/>
        <v>-1</v>
      </c>
      <c r="E857" s="8">
        <f t="shared" si="1146"/>
        <v>-1</v>
      </c>
      <c r="F857" s="8">
        <f t="shared" si="1146"/>
        <v>-1</v>
      </c>
      <c r="G857" s="8">
        <f t="shared" si="1146"/>
        <v>-1</v>
      </c>
      <c r="H857" s="8">
        <f t="shared" si="1146"/>
        <v>-1</v>
      </c>
      <c r="I857" s="8">
        <f t="shared" si="1146"/>
        <v>-1</v>
      </c>
      <c r="J857" s="8">
        <f t="shared" si="1146"/>
        <v>-1</v>
      </c>
      <c r="K857" s="8">
        <f t="shared" si="1146"/>
        <v>-1</v>
      </c>
      <c r="L857" s="8">
        <f t="shared" si="1146"/>
        <v>-1</v>
      </c>
      <c r="M857" s="8">
        <f t="shared" si="1146"/>
        <v>-1</v>
      </c>
      <c r="N857" s="8">
        <f t="shared" si="1146"/>
        <v>-1</v>
      </c>
      <c r="O857" s="8">
        <f t="shared" si="1146"/>
        <v>-1</v>
      </c>
      <c r="P857" s="8">
        <f t="shared" si="1146"/>
        <v>-1</v>
      </c>
      <c r="Q857" s="8">
        <f t="shared" si="1146"/>
        <v>-1</v>
      </c>
      <c r="R857" s="8">
        <f t="shared" si="1146"/>
        <v>-1</v>
      </c>
      <c r="S857" s="8">
        <f t="shared" si="1146"/>
        <v>-1</v>
      </c>
      <c r="T857" s="16">
        <f t="shared" si="1146"/>
        <v>-1</v>
      </c>
      <c r="V857" s="21">
        <v>44501</v>
      </c>
      <c r="W857" s="8">
        <f t="shared" ref="W857:AN857" si="1147">+W638/W626-1</f>
        <v>-1</v>
      </c>
      <c r="X857" s="8">
        <f t="shared" si="1147"/>
        <v>-1</v>
      </c>
      <c r="Y857" s="8">
        <f t="shared" si="1147"/>
        <v>-1</v>
      </c>
      <c r="Z857" s="8">
        <f t="shared" si="1147"/>
        <v>-1</v>
      </c>
      <c r="AA857" s="8">
        <f t="shared" si="1147"/>
        <v>-1</v>
      </c>
      <c r="AB857" s="8">
        <f t="shared" si="1147"/>
        <v>-1</v>
      </c>
      <c r="AC857" s="8">
        <f t="shared" si="1147"/>
        <v>-1</v>
      </c>
      <c r="AD857" s="8">
        <f t="shared" si="1147"/>
        <v>-1</v>
      </c>
      <c r="AE857" s="8">
        <f t="shared" si="1147"/>
        <v>-1</v>
      </c>
      <c r="AF857" s="8">
        <f t="shared" si="1147"/>
        <v>-1</v>
      </c>
      <c r="AG857" s="8">
        <f t="shared" si="1147"/>
        <v>-1</v>
      </c>
      <c r="AH857" s="8">
        <f t="shared" si="1147"/>
        <v>-1</v>
      </c>
      <c r="AI857" s="8">
        <f t="shared" si="1147"/>
        <v>-1</v>
      </c>
      <c r="AJ857" s="8">
        <f t="shared" si="1147"/>
        <v>-1</v>
      </c>
      <c r="AK857" s="8">
        <f t="shared" si="1147"/>
        <v>-1</v>
      </c>
      <c r="AL857" s="8">
        <f t="shared" si="1147"/>
        <v>-1</v>
      </c>
      <c r="AM857" s="8">
        <f t="shared" si="1147"/>
        <v>-1</v>
      </c>
      <c r="AN857" s="16">
        <f t="shared" si="1147"/>
        <v>-1</v>
      </c>
      <c r="AP857" s="21">
        <v>44501</v>
      </c>
      <c r="AQ857" s="8">
        <f t="shared" ref="AQ857:BH857" si="1148">+AQ638/AQ626-1</f>
        <v>-1</v>
      </c>
      <c r="AR857" s="8">
        <f t="shared" si="1148"/>
        <v>-1</v>
      </c>
      <c r="AS857" s="8">
        <f t="shared" si="1148"/>
        <v>-1</v>
      </c>
      <c r="AT857" s="8">
        <f t="shared" si="1148"/>
        <v>-1</v>
      </c>
      <c r="AU857" s="8">
        <f t="shared" si="1148"/>
        <v>-1</v>
      </c>
      <c r="AV857" s="8">
        <f t="shared" si="1148"/>
        <v>-1</v>
      </c>
      <c r="AW857" s="8">
        <f t="shared" si="1148"/>
        <v>-1</v>
      </c>
      <c r="AX857" s="8">
        <f t="shared" si="1148"/>
        <v>-1</v>
      </c>
      <c r="AY857" s="8">
        <f t="shared" si="1148"/>
        <v>-1</v>
      </c>
      <c r="AZ857" s="8">
        <f t="shared" si="1148"/>
        <v>-1</v>
      </c>
      <c r="BA857" s="8">
        <f t="shared" si="1148"/>
        <v>-1</v>
      </c>
      <c r="BB857" s="8">
        <f t="shared" si="1148"/>
        <v>-1</v>
      </c>
      <c r="BC857" s="8">
        <f t="shared" si="1148"/>
        <v>-1</v>
      </c>
      <c r="BD857" s="8">
        <f t="shared" si="1148"/>
        <v>-1</v>
      </c>
      <c r="BE857" s="8">
        <f t="shared" si="1148"/>
        <v>-1</v>
      </c>
      <c r="BF857" s="8">
        <f t="shared" si="1148"/>
        <v>-1</v>
      </c>
      <c r="BG857" s="8">
        <f t="shared" si="1148"/>
        <v>-1</v>
      </c>
      <c r="BH857" s="16">
        <f t="shared" si="1148"/>
        <v>-1</v>
      </c>
    </row>
    <row r="858" spans="2:60" ht="15" hidden="1" customHeight="1" x14ac:dyDescent="0.25">
      <c r="B858" s="20">
        <v>44531</v>
      </c>
      <c r="C858" s="9">
        <f t="shared" ref="C858:T858" si="1149">+C639/C627-1</f>
        <v>-1</v>
      </c>
      <c r="D858" s="9">
        <f t="shared" si="1149"/>
        <v>-1</v>
      </c>
      <c r="E858" s="9">
        <f t="shared" si="1149"/>
        <v>-1</v>
      </c>
      <c r="F858" s="9">
        <f t="shared" si="1149"/>
        <v>-1</v>
      </c>
      <c r="G858" s="9">
        <f t="shared" si="1149"/>
        <v>-1</v>
      </c>
      <c r="H858" s="9">
        <f t="shared" si="1149"/>
        <v>-1</v>
      </c>
      <c r="I858" s="9">
        <f t="shared" si="1149"/>
        <v>-1</v>
      </c>
      <c r="J858" s="9">
        <f t="shared" si="1149"/>
        <v>-1</v>
      </c>
      <c r="K858" s="9">
        <f t="shared" si="1149"/>
        <v>-1</v>
      </c>
      <c r="L858" s="9">
        <f t="shared" si="1149"/>
        <v>-1</v>
      </c>
      <c r="M858" s="9">
        <f t="shared" si="1149"/>
        <v>-1</v>
      </c>
      <c r="N858" s="9">
        <f t="shared" si="1149"/>
        <v>-1</v>
      </c>
      <c r="O858" s="9">
        <f t="shared" si="1149"/>
        <v>-1</v>
      </c>
      <c r="P858" s="9">
        <f t="shared" si="1149"/>
        <v>-1</v>
      </c>
      <c r="Q858" s="9">
        <f t="shared" si="1149"/>
        <v>-1</v>
      </c>
      <c r="R858" s="9">
        <f t="shared" si="1149"/>
        <v>-1</v>
      </c>
      <c r="S858" s="9">
        <f t="shared" si="1149"/>
        <v>-1</v>
      </c>
      <c r="T858" s="17">
        <f t="shared" si="1149"/>
        <v>-1</v>
      </c>
      <c r="V858" s="20">
        <v>44531</v>
      </c>
      <c r="W858" s="9">
        <f t="shared" ref="W858:AN858" si="1150">+W639/W627-1</f>
        <v>-1</v>
      </c>
      <c r="X858" s="9">
        <f t="shared" si="1150"/>
        <v>-1</v>
      </c>
      <c r="Y858" s="9">
        <f t="shared" si="1150"/>
        <v>-1</v>
      </c>
      <c r="Z858" s="9">
        <f t="shared" si="1150"/>
        <v>-1</v>
      </c>
      <c r="AA858" s="9">
        <f t="shared" si="1150"/>
        <v>-1</v>
      </c>
      <c r="AB858" s="9">
        <f t="shared" si="1150"/>
        <v>-1</v>
      </c>
      <c r="AC858" s="9">
        <f t="shared" si="1150"/>
        <v>-1</v>
      </c>
      <c r="AD858" s="9">
        <f t="shared" si="1150"/>
        <v>-1</v>
      </c>
      <c r="AE858" s="9">
        <f t="shared" si="1150"/>
        <v>-1</v>
      </c>
      <c r="AF858" s="9">
        <f t="shared" si="1150"/>
        <v>-1</v>
      </c>
      <c r="AG858" s="9">
        <f t="shared" si="1150"/>
        <v>-1</v>
      </c>
      <c r="AH858" s="9">
        <f t="shared" si="1150"/>
        <v>-1</v>
      </c>
      <c r="AI858" s="9">
        <f t="shared" si="1150"/>
        <v>-1</v>
      </c>
      <c r="AJ858" s="9">
        <f t="shared" si="1150"/>
        <v>-1</v>
      </c>
      <c r="AK858" s="9">
        <f t="shared" si="1150"/>
        <v>-1</v>
      </c>
      <c r="AL858" s="9">
        <f t="shared" si="1150"/>
        <v>-1</v>
      </c>
      <c r="AM858" s="9">
        <f t="shared" si="1150"/>
        <v>-1</v>
      </c>
      <c r="AN858" s="17">
        <f t="shared" si="1150"/>
        <v>-1</v>
      </c>
      <c r="AP858" s="20">
        <v>44531</v>
      </c>
      <c r="AQ858" s="9">
        <f t="shared" ref="AQ858:BH858" si="1151">+AQ639/AQ627-1</f>
        <v>-1</v>
      </c>
      <c r="AR858" s="9">
        <f t="shared" si="1151"/>
        <v>-1</v>
      </c>
      <c r="AS858" s="9">
        <f t="shared" si="1151"/>
        <v>-1</v>
      </c>
      <c r="AT858" s="9">
        <f t="shared" si="1151"/>
        <v>-1</v>
      </c>
      <c r="AU858" s="9">
        <f t="shared" si="1151"/>
        <v>-1</v>
      </c>
      <c r="AV858" s="9">
        <f t="shared" si="1151"/>
        <v>-1</v>
      </c>
      <c r="AW858" s="9">
        <f t="shared" si="1151"/>
        <v>-1</v>
      </c>
      <c r="AX858" s="9">
        <f t="shared" si="1151"/>
        <v>-1</v>
      </c>
      <c r="AY858" s="9">
        <f t="shared" si="1151"/>
        <v>-1</v>
      </c>
      <c r="AZ858" s="9">
        <f t="shared" si="1151"/>
        <v>-1</v>
      </c>
      <c r="BA858" s="9">
        <f t="shared" si="1151"/>
        <v>-1</v>
      </c>
      <c r="BB858" s="9">
        <f t="shared" si="1151"/>
        <v>-1</v>
      </c>
      <c r="BC858" s="9">
        <f t="shared" si="1151"/>
        <v>-1</v>
      </c>
      <c r="BD858" s="9">
        <f t="shared" si="1151"/>
        <v>-1</v>
      </c>
      <c r="BE858" s="9">
        <f t="shared" si="1151"/>
        <v>-1</v>
      </c>
      <c r="BF858" s="9">
        <f t="shared" si="1151"/>
        <v>-1</v>
      </c>
      <c r="BG858" s="9">
        <f t="shared" si="1151"/>
        <v>-1</v>
      </c>
      <c r="BH858" s="17">
        <f t="shared" si="1151"/>
        <v>-1</v>
      </c>
    </row>
    <row r="859" spans="2:60" ht="15" hidden="1" customHeight="1" x14ac:dyDescent="0.25">
      <c r="B859" s="21">
        <v>44562</v>
      </c>
      <c r="C859" s="8">
        <f t="shared" ref="C859:T859" si="1152">+C640/C628-1</f>
        <v>-1</v>
      </c>
      <c r="D859" s="8">
        <f t="shared" si="1152"/>
        <v>-1</v>
      </c>
      <c r="E859" s="8">
        <f t="shared" si="1152"/>
        <v>-1</v>
      </c>
      <c r="F859" s="8">
        <f t="shared" si="1152"/>
        <v>-1</v>
      </c>
      <c r="G859" s="8">
        <f t="shared" si="1152"/>
        <v>-1</v>
      </c>
      <c r="H859" s="8">
        <f t="shared" si="1152"/>
        <v>-1</v>
      </c>
      <c r="I859" s="8">
        <f t="shared" si="1152"/>
        <v>-1</v>
      </c>
      <c r="J859" s="8">
        <f t="shared" si="1152"/>
        <v>-1</v>
      </c>
      <c r="K859" s="8">
        <f t="shared" si="1152"/>
        <v>-1</v>
      </c>
      <c r="L859" s="8">
        <f t="shared" si="1152"/>
        <v>-1</v>
      </c>
      <c r="M859" s="8">
        <f t="shared" si="1152"/>
        <v>-1</v>
      </c>
      <c r="N859" s="8">
        <f t="shared" si="1152"/>
        <v>-1</v>
      </c>
      <c r="O859" s="8">
        <f t="shared" si="1152"/>
        <v>-1</v>
      </c>
      <c r="P859" s="8">
        <f t="shared" si="1152"/>
        <v>-1</v>
      </c>
      <c r="Q859" s="8">
        <f t="shared" si="1152"/>
        <v>-1</v>
      </c>
      <c r="R859" s="8">
        <f t="shared" si="1152"/>
        <v>-1</v>
      </c>
      <c r="S859" s="8">
        <f t="shared" si="1152"/>
        <v>-1</v>
      </c>
      <c r="T859" s="16">
        <f t="shared" si="1152"/>
        <v>-1</v>
      </c>
      <c r="V859" s="21">
        <v>44562</v>
      </c>
      <c r="W859" s="8">
        <f t="shared" ref="W859:AN859" si="1153">+W640/W628-1</f>
        <v>-1</v>
      </c>
      <c r="X859" s="8">
        <f t="shared" si="1153"/>
        <v>-1</v>
      </c>
      <c r="Y859" s="8">
        <f t="shared" si="1153"/>
        <v>-1</v>
      </c>
      <c r="Z859" s="8">
        <f t="shared" si="1153"/>
        <v>-1</v>
      </c>
      <c r="AA859" s="8">
        <f t="shared" si="1153"/>
        <v>-1</v>
      </c>
      <c r="AB859" s="8">
        <f t="shared" si="1153"/>
        <v>-1</v>
      </c>
      <c r="AC859" s="8">
        <f t="shared" si="1153"/>
        <v>-1</v>
      </c>
      <c r="AD859" s="8">
        <f t="shared" si="1153"/>
        <v>-1</v>
      </c>
      <c r="AE859" s="8">
        <f t="shared" si="1153"/>
        <v>-1</v>
      </c>
      <c r="AF859" s="8">
        <f t="shared" si="1153"/>
        <v>-1</v>
      </c>
      <c r="AG859" s="8">
        <f t="shared" si="1153"/>
        <v>-1</v>
      </c>
      <c r="AH859" s="8">
        <f t="shared" si="1153"/>
        <v>-1</v>
      </c>
      <c r="AI859" s="8">
        <f t="shared" si="1153"/>
        <v>-1</v>
      </c>
      <c r="AJ859" s="8">
        <f t="shared" si="1153"/>
        <v>-1</v>
      </c>
      <c r="AK859" s="8">
        <f t="shared" si="1153"/>
        <v>-1</v>
      </c>
      <c r="AL859" s="8">
        <f t="shared" si="1153"/>
        <v>-1</v>
      </c>
      <c r="AM859" s="8">
        <f t="shared" si="1153"/>
        <v>-1</v>
      </c>
      <c r="AN859" s="16">
        <f t="shared" si="1153"/>
        <v>-1</v>
      </c>
      <c r="AP859" s="21">
        <v>44562</v>
      </c>
      <c r="AQ859" s="8">
        <f t="shared" ref="AQ859:BH859" si="1154">+AQ640/AQ628-1</f>
        <v>-1</v>
      </c>
      <c r="AR859" s="8">
        <f t="shared" si="1154"/>
        <v>-1</v>
      </c>
      <c r="AS859" s="8">
        <f t="shared" si="1154"/>
        <v>-1</v>
      </c>
      <c r="AT859" s="8">
        <f t="shared" si="1154"/>
        <v>-1</v>
      </c>
      <c r="AU859" s="8">
        <f t="shared" si="1154"/>
        <v>-1</v>
      </c>
      <c r="AV859" s="8">
        <f t="shared" si="1154"/>
        <v>-1</v>
      </c>
      <c r="AW859" s="8">
        <f t="shared" si="1154"/>
        <v>-1</v>
      </c>
      <c r="AX859" s="8">
        <f t="shared" si="1154"/>
        <v>-1</v>
      </c>
      <c r="AY859" s="8">
        <f t="shared" si="1154"/>
        <v>-1</v>
      </c>
      <c r="AZ859" s="8">
        <f t="shared" si="1154"/>
        <v>-1</v>
      </c>
      <c r="BA859" s="8">
        <f t="shared" si="1154"/>
        <v>-1</v>
      </c>
      <c r="BB859" s="8">
        <f t="shared" si="1154"/>
        <v>-1</v>
      </c>
      <c r="BC859" s="8">
        <f t="shared" si="1154"/>
        <v>-1</v>
      </c>
      <c r="BD859" s="8">
        <f t="shared" si="1154"/>
        <v>-1</v>
      </c>
      <c r="BE859" s="8">
        <f t="shared" si="1154"/>
        <v>-1</v>
      </c>
      <c r="BF859" s="8">
        <f t="shared" si="1154"/>
        <v>-1</v>
      </c>
      <c r="BG859" s="8">
        <f t="shared" si="1154"/>
        <v>-1</v>
      </c>
      <c r="BH859" s="16">
        <f t="shared" si="1154"/>
        <v>-1</v>
      </c>
    </row>
    <row r="860" spans="2:60" ht="15" hidden="1" customHeight="1" x14ac:dyDescent="0.25">
      <c r="B860" s="20">
        <v>44593</v>
      </c>
      <c r="C860" s="9">
        <f t="shared" ref="C860:T860" si="1155">+C641/C629-1</f>
        <v>-1</v>
      </c>
      <c r="D860" s="9">
        <f t="shared" si="1155"/>
        <v>-1</v>
      </c>
      <c r="E860" s="9">
        <f t="shared" si="1155"/>
        <v>-1</v>
      </c>
      <c r="F860" s="9">
        <f t="shared" si="1155"/>
        <v>-1</v>
      </c>
      <c r="G860" s="9">
        <f t="shared" si="1155"/>
        <v>-1</v>
      </c>
      <c r="H860" s="9">
        <f t="shared" si="1155"/>
        <v>-1</v>
      </c>
      <c r="I860" s="9">
        <f t="shared" si="1155"/>
        <v>-1</v>
      </c>
      <c r="J860" s="9">
        <f t="shared" si="1155"/>
        <v>-1</v>
      </c>
      <c r="K860" s="9">
        <f t="shared" si="1155"/>
        <v>-1</v>
      </c>
      <c r="L860" s="9">
        <f t="shared" si="1155"/>
        <v>-1</v>
      </c>
      <c r="M860" s="9">
        <f t="shared" si="1155"/>
        <v>-1</v>
      </c>
      <c r="N860" s="9">
        <f t="shared" si="1155"/>
        <v>-1</v>
      </c>
      <c r="O860" s="9">
        <f t="shared" si="1155"/>
        <v>-1</v>
      </c>
      <c r="P860" s="9">
        <f t="shared" si="1155"/>
        <v>-1</v>
      </c>
      <c r="Q860" s="9">
        <f t="shared" si="1155"/>
        <v>-1</v>
      </c>
      <c r="R860" s="9">
        <f t="shared" si="1155"/>
        <v>-1</v>
      </c>
      <c r="S860" s="9">
        <f t="shared" si="1155"/>
        <v>-1</v>
      </c>
      <c r="T860" s="17">
        <f t="shared" si="1155"/>
        <v>-1</v>
      </c>
      <c r="V860" s="20">
        <v>44593</v>
      </c>
      <c r="W860" s="9">
        <f t="shared" ref="W860:AN860" si="1156">+W641/W629-1</f>
        <v>-1</v>
      </c>
      <c r="X860" s="9">
        <f t="shared" si="1156"/>
        <v>-1</v>
      </c>
      <c r="Y860" s="9">
        <f t="shared" si="1156"/>
        <v>-1</v>
      </c>
      <c r="Z860" s="9">
        <f t="shared" si="1156"/>
        <v>-1</v>
      </c>
      <c r="AA860" s="9">
        <f t="shared" si="1156"/>
        <v>-1</v>
      </c>
      <c r="AB860" s="9">
        <f t="shared" si="1156"/>
        <v>-1</v>
      </c>
      <c r="AC860" s="9">
        <f t="shared" si="1156"/>
        <v>-1</v>
      </c>
      <c r="AD860" s="9">
        <f t="shared" si="1156"/>
        <v>-1</v>
      </c>
      <c r="AE860" s="9">
        <f t="shared" si="1156"/>
        <v>-1</v>
      </c>
      <c r="AF860" s="9">
        <f t="shared" si="1156"/>
        <v>-1</v>
      </c>
      <c r="AG860" s="9">
        <f t="shared" si="1156"/>
        <v>-1</v>
      </c>
      <c r="AH860" s="9">
        <f t="shared" si="1156"/>
        <v>-1</v>
      </c>
      <c r="AI860" s="9">
        <f t="shared" si="1156"/>
        <v>-1</v>
      </c>
      <c r="AJ860" s="9">
        <f t="shared" si="1156"/>
        <v>-1</v>
      </c>
      <c r="AK860" s="9">
        <f t="shared" si="1156"/>
        <v>-1</v>
      </c>
      <c r="AL860" s="9">
        <f t="shared" si="1156"/>
        <v>-1</v>
      </c>
      <c r="AM860" s="9">
        <f t="shared" si="1156"/>
        <v>-1</v>
      </c>
      <c r="AN860" s="17">
        <f t="shared" si="1156"/>
        <v>-1</v>
      </c>
      <c r="AP860" s="20">
        <v>44593</v>
      </c>
      <c r="AQ860" s="9">
        <f t="shared" ref="AQ860:BH860" si="1157">+AQ641/AQ629-1</f>
        <v>-1</v>
      </c>
      <c r="AR860" s="9">
        <f t="shared" si="1157"/>
        <v>-1</v>
      </c>
      <c r="AS860" s="9">
        <f t="shared" si="1157"/>
        <v>-1</v>
      </c>
      <c r="AT860" s="9">
        <f t="shared" si="1157"/>
        <v>-1</v>
      </c>
      <c r="AU860" s="9">
        <f t="shared" si="1157"/>
        <v>-1</v>
      </c>
      <c r="AV860" s="9">
        <f t="shared" si="1157"/>
        <v>-1</v>
      </c>
      <c r="AW860" s="9">
        <f t="shared" si="1157"/>
        <v>-1</v>
      </c>
      <c r="AX860" s="9">
        <f t="shared" si="1157"/>
        <v>-1</v>
      </c>
      <c r="AY860" s="9">
        <f t="shared" si="1157"/>
        <v>-1</v>
      </c>
      <c r="AZ860" s="9">
        <f t="shared" si="1157"/>
        <v>-1</v>
      </c>
      <c r="BA860" s="9">
        <f t="shared" si="1157"/>
        <v>-1</v>
      </c>
      <c r="BB860" s="9">
        <f t="shared" si="1157"/>
        <v>-1</v>
      </c>
      <c r="BC860" s="9">
        <f t="shared" si="1157"/>
        <v>-1</v>
      </c>
      <c r="BD860" s="9">
        <f t="shared" si="1157"/>
        <v>-1</v>
      </c>
      <c r="BE860" s="9">
        <f t="shared" si="1157"/>
        <v>-1</v>
      </c>
      <c r="BF860" s="9">
        <f t="shared" si="1157"/>
        <v>-1</v>
      </c>
      <c r="BG860" s="9">
        <f t="shared" si="1157"/>
        <v>-1</v>
      </c>
      <c r="BH860" s="17">
        <f t="shared" si="1157"/>
        <v>-1</v>
      </c>
    </row>
    <row r="861" spans="2:60" ht="15" hidden="1" customHeight="1" x14ac:dyDescent="0.25">
      <c r="B861" s="21">
        <v>44621</v>
      </c>
      <c r="C861" s="8">
        <f t="shared" ref="C861:T861" si="1158">+C642/C630-1</f>
        <v>-1</v>
      </c>
      <c r="D861" s="8">
        <f t="shared" si="1158"/>
        <v>-1</v>
      </c>
      <c r="E861" s="8">
        <f t="shared" si="1158"/>
        <v>-1</v>
      </c>
      <c r="F861" s="8">
        <f t="shared" si="1158"/>
        <v>-1</v>
      </c>
      <c r="G861" s="8">
        <f t="shared" si="1158"/>
        <v>-1</v>
      </c>
      <c r="H861" s="8">
        <f t="shared" si="1158"/>
        <v>-1</v>
      </c>
      <c r="I861" s="8">
        <f t="shared" si="1158"/>
        <v>-1</v>
      </c>
      <c r="J861" s="8">
        <f t="shared" si="1158"/>
        <v>-1</v>
      </c>
      <c r="K861" s="8">
        <f t="shared" si="1158"/>
        <v>-1</v>
      </c>
      <c r="L861" s="8">
        <f t="shared" si="1158"/>
        <v>-1</v>
      </c>
      <c r="M861" s="8">
        <f t="shared" si="1158"/>
        <v>-1</v>
      </c>
      <c r="N861" s="8">
        <f t="shared" si="1158"/>
        <v>-1</v>
      </c>
      <c r="O861" s="8">
        <f t="shared" si="1158"/>
        <v>-1</v>
      </c>
      <c r="P861" s="8">
        <f t="shared" si="1158"/>
        <v>-1</v>
      </c>
      <c r="Q861" s="8">
        <f t="shared" si="1158"/>
        <v>-1</v>
      </c>
      <c r="R861" s="8">
        <f t="shared" si="1158"/>
        <v>-1</v>
      </c>
      <c r="S861" s="8">
        <f t="shared" si="1158"/>
        <v>-1</v>
      </c>
      <c r="T861" s="16">
        <f t="shared" si="1158"/>
        <v>-1</v>
      </c>
      <c r="V861" s="21">
        <v>44621</v>
      </c>
      <c r="W861" s="8">
        <f t="shared" ref="W861:AN861" si="1159">+W642/W630-1</f>
        <v>-1</v>
      </c>
      <c r="X861" s="8">
        <f t="shared" si="1159"/>
        <v>-1</v>
      </c>
      <c r="Y861" s="8">
        <f t="shared" si="1159"/>
        <v>-1</v>
      </c>
      <c r="Z861" s="8">
        <f t="shared" si="1159"/>
        <v>-1</v>
      </c>
      <c r="AA861" s="8">
        <f t="shared" si="1159"/>
        <v>-1</v>
      </c>
      <c r="AB861" s="8">
        <f t="shared" si="1159"/>
        <v>-1</v>
      </c>
      <c r="AC861" s="8">
        <f t="shared" si="1159"/>
        <v>-1</v>
      </c>
      <c r="AD861" s="8">
        <f t="shared" si="1159"/>
        <v>-1</v>
      </c>
      <c r="AE861" s="8">
        <f t="shared" si="1159"/>
        <v>-1</v>
      </c>
      <c r="AF861" s="8">
        <f t="shared" si="1159"/>
        <v>-1</v>
      </c>
      <c r="AG861" s="8">
        <f t="shared" si="1159"/>
        <v>-1</v>
      </c>
      <c r="AH861" s="8">
        <f t="shared" si="1159"/>
        <v>-1</v>
      </c>
      <c r="AI861" s="8">
        <f t="shared" si="1159"/>
        <v>-1</v>
      </c>
      <c r="AJ861" s="8">
        <f t="shared" si="1159"/>
        <v>-1</v>
      </c>
      <c r="AK861" s="8">
        <f t="shared" si="1159"/>
        <v>-1</v>
      </c>
      <c r="AL861" s="8">
        <f t="shared" si="1159"/>
        <v>-1</v>
      </c>
      <c r="AM861" s="8">
        <f t="shared" si="1159"/>
        <v>-1</v>
      </c>
      <c r="AN861" s="16">
        <f t="shared" si="1159"/>
        <v>-1</v>
      </c>
      <c r="AP861" s="21">
        <v>44621</v>
      </c>
      <c r="AQ861" s="8">
        <f t="shared" ref="AQ861:BH861" si="1160">+AQ642/AQ630-1</f>
        <v>-1</v>
      </c>
      <c r="AR861" s="8">
        <f t="shared" si="1160"/>
        <v>-1</v>
      </c>
      <c r="AS861" s="8">
        <f t="shared" si="1160"/>
        <v>-1</v>
      </c>
      <c r="AT861" s="8">
        <f t="shared" si="1160"/>
        <v>-1</v>
      </c>
      <c r="AU861" s="8">
        <f t="shared" si="1160"/>
        <v>-1</v>
      </c>
      <c r="AV861" s="8">
        <f t="shared" si="1160"/>
        <v>-1</v>
      </c>
      <c r="AW861" s="8">
        <f t="shared" si="1160"/>
        <v>-1</v>
      </c>
      <c r="AX861" s="8">
        <f t="shared" si="1160"/>
        <v>-1</v>
      </c>
      <c r="AY861" s="8">
        <f t="shared" si="1160"/>
        <v>-1</v>
      </c>
      <c r="AZ861" s="8">
        <f t="shared" si="1160"/>
        <v>-1</v>
      </c>
      <c r="BA861" s="8">
        <f t="shared" si="1160"/>
        <v>-1</v>
      </c>
      <c r="BB861" s="8">
        <f t="shared" si="1160"/>
        <v>-1</v>
      </c>
      <c r="BC861" s="8">
        <f t="shared" si="1160"/>
        <v>-1</v>
      </c>
      <c r="BD861" s="8">
        <f t="shared" si="1160"/>
        <v>-1</v>
      </c>
      <c r="BE861" s="8">
        <f t="shared" si="1160"/>
        <v>-1</v>
      </c>
      <c r="BF861" s="8">
        <f t="shared" si="1160"/>
        <v>-1</v>
      </c>
      <c r="BG861" s="8">
        <f t="shared" si="1160"/>
        <v>-1</v>
      </c>
      <c r="BH861" s="16">
        <f t="shared" si="1160"/>
        <v>-1</v>
      </c>
    </row>
    <row r="862" spans="2:60" ht="15" hidden="1" customHeight="1" x14ac:dyDescent="0.25">
      <c r="B862" s="20">
        <v>44652</v>
      </c>
      <c r="C862" s="9">
        <f t="shared" ref="C862:T862" si="1161">+C643/C631-1</f>
        <v>-1</v>
      </c>
      <c r="D862" s="9">
        <f t="shared" si="1161"/>
        <v>-1</v>
      </c>
      <c r="E862" s="9">
        <f t="shared" si="1161"/>
        <v>-1</v>
      </c>
      <c r="F862" s="9">
        <f t="shared" si="1161"/>
        <v>-1</v>
      </c>
      <c r="G862" s="9">
        <f t="shared" si="1161"/>
        <v>-1</v>
      </c>
      <c r="H862" s="9">
        <f t="shared" si="1161"/>
        <v>-1</v>
      </c>
      <c r="I862" s="9">
        <f t="shared" si="1161"/>
        <v>-1</v>
      </c>
      <c r="J862" s="9">
        <f t="shared" si="1161"/>
        <v>-1</v>
      </c>
      <c r="K862" s="9">
        <f t="shared" si="1161"/>
        <v>-1</v>
      </c>
      <c r="L862" s="9">
        <f t="shared" si="1161"/>
        <v>-1</v>
      </c>
      <c r="M862" s="9">
        <f t="shared" si="1161"/>
        <v>-1</v>
      </c>
      <c r="N862" s="9">
        <f t="shared" si="1161"/>
        <v>-1</v>
      </c>
      <c r="O862" s="9">
        <f t="shared" si="1161"/>
        <v>-1</v>
      </c>
      <c r="P862" s="9">
        <f t="shared" si="1161"/>
        <v>-1</v>
      </c>
      <c r="Q862" s="9">
        <f t="shared" si="1161"/>
        <v>-1</v>
      </c>
      <c r="R862" s="9">
        <f t="shared" si="1161"/>
        <v>-1</v>
      </c>
      <c r="S862" s="9">
        <f t="shared" si="1161"/>
        <v>-1</v>
      </c>
      <c r="T862" s="17">
        <f t="shared" si="1161"/>
        <v>-1</v>
      </c>
      <c r="V862" s="20">
        <v>44652</v>
      </c>
      <c r="W862" s="9">
        <f t="shared" ref="W862:AN862" si="1162">+W643/W631-1</f>
        <v>-1</v>
      </c>
      <c r="X862" s="9">
        <f t="shared" si="1162"/>
        <v>-1</v>
      </c>
      <c r="Y862" s="9">
        <f t="shared" si="1162"/>
        <v>-1</v>
      </c>
      <c r="Z862" s="9">
        <f t="shared" si="1162"/>
        <v>-1</v>
      </c>
      <c r="AA862" s="9">
        <f t="shared" si="1162"/>
        <v>-1</v>
      </c>
      <c r="AB862" s="9">
        <f t="shared" si="1162"/>
        <v>-1</v>
      </c>
      <c r="AC862" s="9">
        <f t="shared" si="1162"/>
        <v>-1</v>
      </c>
      <c r="AD862" s="9">
        <f t="shared" si="1162"/>
        <v>-1</v>
      </c>
      <c r="AE862" s="9">
        <f t="shared" si="1162"/>
        <v>-1</v>
      </c>
      <c r="AF862" s="9">
        <f t="shared" si="1162"/>
        <v>-1</v>
      </c>
      <c r="AG862" s="9">
        <f t="shared" si="1162"/>
        <v>-1</v>
      </c>
      <c r="AH862" s="9">
        <f t="shared" si="1162"/>
        <v>-1</v>
      </c>
      <c r="AI862" s="9">
        <f t="shared" si="1162"/>
        <v>-1</v>
      </c>
      <c r="AJ862" s="9">
        <f t="shared" si="1162"/>
        <v>-1</v>
      </c>
      <c r="AK862" s="9">
        <f t="shared" si="1162"/>
        <v>-1</v>
      </c>
      <c r="AL862" s="9">
        <f t="shared" si="1162"/>
        <v>-1</v>
      </c>
      <c r="AM862" s="9">
        <f t="shared" si="1162"/>
        <v>-1</v>
      </c>
      <c r="AN862" s="17">
        <f t="shared" si="1162"/>
        <v>-1</v>
      </c>
      <c r="AP862" s="20">
        <v>44652</v>
      </c>
      <c r="AQ862" s="9">
        <f t="shared" ref="AQ862:BH862" si="1163">+AQ643/AQ631-1</f>
        <v>-1</v>
      </c>
      <c r="AR862" s="9">
        <f t="shared" si="1163"/>
        <v>-1</v>
      </c>
      <c r="AS862" s="9">
        <f t="shared" si="1163"/>
        <v>-1</v>
      </c>
      <c r="AT862" s="9">
        <f t="shared" si="1163"/>
        <v>-1</v>
      </c>
      <c r="AU862" s="9">
        <f t="shared" si="1163"/>
        <v>-1</v>
      </c>
      <c r="AV862" s="9">
        <f t="shared" si="1163"/>
        <v>-1</v>
      </c>
      <c r="AW862" s="9">
        <f t="shared" si="1163"/>
        <v>-1</v>
      </c>
      <c r="AX862" s="9">
        <f t="shared" si="1163"/>
        <v>-1</v>
      </c>
      <c r="AY862" s="9">
        <f t="shared" si="1163"/>
        <v>-1</v>
      </c>
      <c r="AZ862" s="9">
        <f t="shared" si="1163"/>
        <v>-1</v>
      </c>
      <c r="BA862" s="9">
        <f t="shared" si="1163"/>
        <v>-1</v>
      </c>
      <c r="BB862" s="9">
        <f t="shared" si="1163"/>
        <v>-1</v>
      </c>
      <c r="BC862" s="9">
        <f t="shared" si="1163"/>
        <v>-1</v>
      </c>
      <c r="BD862" s="9">
        <f t="shared" si="1163"/>
        <v>-1</v>
      </c>
      <c r="BE862" s="9">
        <f t="shared" si="1163"/>
        <v>-1</v>
      </c>
      <c r="BF862" s="9">
        <f t="shared" si="1163"/>
        <v>-1</v>
      </c>
      <c r="BG862" s="9">
        <f t="shared" si="1163"/>
        <v>-1</v>
      </c>
      <c r="BH862" s="17">
        <f t="shared" si="1163"/>
        <v>-1</v>
      </c>
    </row>
    <row r="863" spans="2:60" ht="15" hidden="1" customHeight="1" x14ac:dyDescent="0.25">
      <c r="B863" s="21">
        <v>44682</v>
      </c>
      <c r="C863" s="8">
        <f t="shared" ref="C863:T863" si="1164">+C644/C632-1</f>
        <v>-1</v>
      </c>
      <c r="D863" s="8">
        <f t="shared" si="1164"/>
        <v>-1</v>
      </c>
      <c r="E863" s="8">
        <f t="shared" si="1164"/>
        <v>-1</v>
      </c>
      <c r="F863" s="8">
        <f t="shared" si="1164"/>
        <v>-1</v>
      </c>
      <c r="G863" s="8">
        <f t="shared" si="1164"/>
        <v>-1</v>
      </c>
      <c r="H863" s="8">
        <f t="shared" si="1164"/>
        <v>-1</v>
      </c>
      <c r="I863" s="8">
        <f t="shared" si="1164"/>
        <v>-1</v>
      </c>
      <c r="J863" s="8">
        <f t="shared" si="1164"/>
        <v>-1</v>
      </c>
      <c r="K863" s="8">
        <f t="shared" si="1164"/>
        <v>-1</v>
      </c>
      <c r="L863" s="8">
        <f t="shared" si="1164"/>
        <v>-1</v>
      </c>
      <c r="M863" s="8">
        <f t="shared" si="1164"/>
        <v>-1</v>
      </c>
      <c r="N863" s="8">
        <f t="shared" si="1164"/>
        <v>-1</v>
      </c>
      <c r="O863" s="8">
        <f t="shared" si="1164"/>
        <v>-1</v>
      </c>
      <c r="P863" s="8">
        <f t="shared" si="1164"/>
        <v>-1</v>
      </c>
      <c r="Q863" s="8">
        <f t="shared" si="1164"/>
        <v>-1</v>
      </c>
      <c r="R863" s="8">
        <f t="shared" si="1164"/>
        <v>-1</v>
      </c>
      <c r="S863" s="8">
        <f t="shared" si="1164"/>
        <v>-1</v>
      </c>
      <c r="T863" s="16">
        <f t="shared" si="1164"/>
        <v>-1</v>
      </c>
      <c r="V863" s="21">
        <v>44682</v>
      </c>
      <c r="W863" s="8">
        <f t="shared" ref="W863:AN863" si="1165">+W644/W632-1</f>
        <v>-1</v>
      </c>
      <c r="X863" s="8">
        <f t="shared" si="1165"/>
        <v>-1</v>
      </c>
      <c r="Y863" s="8">
        <f t="shared" si="1165"/>
        <v>-1</v>
      </c>
      <c r="Z863" s="8">
        <f t="shared" si="1165"/>
        <v>-1</v>
      </c>
      <c r="AA863" s="8">
        <f t="shared" si="1165"/>
        <v>-1</v>
      </c>
      <c r="AB863" s="8">
        <f t="shared" si="1165"/>
        <v>-1</v>
      </c>
      <c r="AC863" s="8">
        <f t="shared" si="1165"/>
        <v>-1</v>
      </c>
      <c r="AD863" s="8">
        <f t="shared" si="1165"/>
        <v>-1</v>
      </c>
      <c r="AE863" s="8">
        <f t="shared" si="1165"/>
        <v>-1</v>
      </c>
      <c r="AF863" s="8">
        <f t="shared" si="1165"/>
        <v>-1</v>
      </c>
      <c r="AG863" s="8">
        <f t="shared" si="1165"/>
        <v>-1</v>
      </c>
      <c r="AH863" s="8">
        <f t="shared" si="1165"/>
        <v>-1</v>
      </c>
      <c r="AI863" s="8">
        <f t="shared" si="1165"/>
        <v>-1</v>
      </c>
      <c r="AJ863" s="8">
        <f t="shared" si="1165"/>
        <v>-1</v>
      </c>
      <c r="AK863" s="8">
        <f t="shared" si="1165"/>
        <v>-1</v>
      </c>
      <c r="AL863" s="8">
        <f t="shared" si="1165"/>
        <v>-1</v>
      </c>
      <c r="AM863" s="8">
        <f t="shared" si="1165"/>
        <v>-1</v>
      </c>
      <c r="AN863" s="16">
        <f t="shared" si="1165"/>
        <v>-1</v>
      </c>
      <c r="AP863" s="21">
        <v>44682</v>
      </c>
      <c r="AQ863" s="8">
        <f t="shared" ref="AQ863:BH863" si="1166">+AQ644/AQ632-1</f>
        <v>-1</v>
      </c>
      <c r="AR863" s="8">
        <f t="shared" si="1166"/>
        <v>-1</v>
      </c>
      <c r="AS863" s="8">
        <f t="shared" si="1166"/>
        <v>-1</v>
      </c>
      <c r="AT863" s="8">
        <f t="shared" si="1166"/>
        <v>-1</v>
      </c>
      <c r="AU863" s="8">
        <f t="shared" si="1166"/>
        <v>-1</v>
      </c>
      <c r="AV863" s="8">
        <f t="shared" si="1166"/>
        <v>-1</v>
      </c>
      <c r="AW863" s="8">
        <f t="shared" si="1166"/>
        <v>-1</v>
      </c>
      <c r="AX863" s="8">
        <f t="shared" si="1166"/>
        <v>-1</v>
      </c>
      <c r="AY863" s="8">
        <f t="shared" si="1166"/>
        <v>-1</v>
      </c>
      <c r="AZ863" s="8">
        <f t="shared" si="1166"/>
        <v>-1</v>
      </c>
      <c r="BA863" s="8">
        <f t="shared" si="1166"/>
        <v>-1</v>
      </c>
      <c r="BB863" s="8">
        <f t="shared" si="1166"/>
        <v>-1</v>
      </c>
      <c r="BC863" s="8">
        <f t="shared" si="1166"/>
        <v>-1</v>
      </c>
      <c r="BD863" s="8">
        <f t="shared" si="1166"/>
        <v>-1</v>
      </c>
      <c r="BE863" s="8">
        <f t="shared" si="1166"/>
        <v>-1</v>
      </c>
      <c r="BF863" s="8">
        <f t="shared" si="1166"/>
        <v>-1</v>
      </c>
      <c r="BG863" s="8">
        <f t="shared" si="1166"/>
        <v>-1</v>
      </c>
      <c r="BH863" s="16">
        <f t="shared" si="1166"/>
        <v>-1</v>
      </c>
    </row>
    <row r="864" spans="2:60" ht="15" hidden="1" customHeight="1" x14ac:dyDescent="0.25">
      <c r="B864" s="20">
        <v>44713</v>
      </c>
      <c r="C864" s="9">
        <f t="shared" ref="C864:T864" si="1167">+C645/C633-1</f>
        <v>-1</v>
      </c>
      <c r="D864" s="9">
        <f t="shared" si="1167"/>
        <v>-1</v>
      </c>
      <c r="E864" s="9">
        <f t="shared" si="1167"/>
        <v>-1</v>
      </c>
      <c r="F864" s="9">
        <f t="shared" si="1167"/>
        <v>-1</v>
      </c>
      <c r="G864" s="9">
        <f t="shared" si="1167"/>
        <v>-1</v>
      </c>
      <c r="H864" s="9">
        <f t="shared" si="1167"/>
        <v>-1</v>
      </c>
      <c r="I864" s="9">
        <f t="shared" si="1167"/>
        <v>-1</v>
      </c>
      <c r="J864" s="9">
        <f t="shared" si="1167"/>
        <v>-1</v>
      </c>
      <c r="K864" s="9">
        <f t="shared" si="1167"/>
        <v>-1</v>
      </c>
      <c r="L864" s="9">
        <f t="shared" si="1167"/>
        <v>-1</v>
      </c>
      <c r="M864" s="9">
        <f t="shared" si="1167"/>
        <v>-1</v>
      </c>
      <c r="N864" s="9">
        <f t="shared" si="1167"/>
        <v>-1</v>
      </c>
      <c r="O864" s="9">
        <f t="shared" si="1167"/>
        <v>-1</v>
      </c>
      <c r="P864" s="9">
        <f t="shared" si="1167"/>
        <v>-1</v>
      </c>
      <c r="Q864" s="9">
        <f t="shared" si="1167"/>
        <v>-1</v>
      </c>
      <c r="R864" s="9">
        <f t="shared" si="1167"/>
        <v>-1</v>
      </c>
      <c r="S864" s="9">
        <f t="shared" si="1167"/>
        <v>-1</v>
      </c>
      <c r="T864" s="17">
        <f t="shared" si="1167"/>
        <v>-1</v>
      </c>
      <c r="V864" s="20">
        <v>44713</v>
      </c>
      <c r="W864" s="9">
        <f t="shared" ref="W864:AN864" si="1168">+W645/W633-1</f>
        <v>-1</v>
      </c>
      <c r="X864" s="9">
        <f t="shared" si="1168"/>
        <v>-1</v>
      </c>
      <c r="Y864" s="9">
        <f t="shared" si="1168"/>
        <v>-1</v>
      </c>
      <c r="Z864" s="9">
        <f t="shared" si="1168"/>
        <v>-1</v>
      </c>
      <c r="AA864" s="9">
        <f t="shared" si="1168"/>
        <v>-1</v>
      </c>
      <c r="AB864" s="9">
        <f t="shared" si="1168"/>
        <v>-1</v>
      </c>
      <c r="AC864" s="9">
        <f t="shared" si="1168"/>
        <v>-1</v>
      </c>
      <c r="AD864" s="9">
        <f t="shared" si="1168"/>
        <v>-1</v>
      </c>
      <c r="AE864" s="9">
        <f t="shared" si="1168"/>
        <v>-1</v>
      </c>
      <c r="AF864" s="9">
        <f t="shared" si="1168"/>
        <v>-1</v>
      </c>
      <c r="AG864" s="9">
        <f t="shared" si="1168"/>
        <v>-1</v>
      </c>
      <c r="AH864" s="9">
        <f t="shared" si="1168"/>
        <v>-1</v>
      </c>
      <c r="AI864" s="9">
        <f t="shared" si="1168"/>
        <v>-1</v>
      </c>
      <c r="AJ864" s="9">
        <f t="shared" si="1168"/>
        <v>-1</v>
      </c>
      <c r="AK864" s="9">
        <f t="shared" si="1168"/>
        <v>-1</v>
      </c>
      <c r="AL864" s="9">
        <f t="shared" si="1168"/>
        <v>-1</v>
      </c>
      <c r="AM864" s="9">
        <f t="shared" si="1168"/>
        <v>-1</v>
      </c>
      <c r="AN864" s="17">
        <f t="shared" si="1168"/>
        <v>-1</v>
      </c>
      <c r="AP864" s="20">
        <v>44713</v>
      </c>
      <c r="AQ864" s="9">
        <f t="shared" ref="AQ864:BH864" si="1169">+AQ645/AQ633-1</f>
        <v>-1</v>
      </c>
      <c r="AR864" s="9">
        <f t="shared" si="1169"/>
        <v>-1</v>
      </c>
      <c r="AS864" s="9">
        <f t="shared" si="1169"/>
        <v>-1</v>
      </c>
      <c r="AT864" s="9">
        <f t="shared" si="1169"/>
        <v>-1</v>
      </c>
      <c r="AU864" s="9">
        <f t="shared" si="1169"/>
        <v>-1</v>
      </c>
      <c r="AV864" s="9">
        <f t="shared" si="1169"/>
        <v>-1</v>
      </c>
      <c r="AW864" s="9">
        <f t="shared" si="1169"/>
        <v>-1</v>
      </c>
      <c r="AX864" s="9">
        <f t="shared" si="1169"/>
        <v>-1</v>
      </c>
      <c r="AY864" s="9">
        <f t="shared" si="1169"/>
        <v>-1</v>
      </c>
      <c r="AZ864" s="9">
        <f t="shared" si="1169"/>
        <v>-1</v>
      </c>
      <c r="BA864" s="9">
        <f t="shared" si="1169"/>
        <v>-1</v>
      </c>
      <c r="BB864" s="9">
        <f t="shared" si="1169"/>
        <v>-1</v>
      </c>
      <c r="BC864" s="9">
        <f t="shared" si="1169"/>
        <v>-1</v>
      </c>
      <c r="BD864" s="9">
        <f t="shared" si="1169"/>
        <v>-1</v>
      </c>
      <c r="BE864" s="9">
        <f t="shared" si="1169"/>
        <v>-1</v>
      </c>
      <c r="BF864" s="9">
        <f t="shared" si="1169"/>
        <v>-1</v>
      </c>
      <c r="BG864" s="9">
        <f t="shared" si="1169"/>
        <v>-1</v>
      </c>
      <c r="BH864" s="17">
        <f t="shared" si="1169"/>
        <v>-1</v>
      </c>
    </row>
    <row r="865" spans="2:60" ht="15" hidden="1" customHeight="1" x14ac:dyDescent="0.25">
      <c r="B865" s="21">
        <v>44743</v>
      </c>
      <c r="C865" s="8">
        <f t="shared" ref="C865:T865" si="1170">+C646/C634-1</f>
        <v>-1</v>
      </c>
      <c r="D865" s="8">
        <f t="shared" si="1170"/>
        <v>-1</v>
      </c>
      <c r="E865" s="8">
        <f t="shared" si="1170"/>
        <v>-1</v>
      </c>
      <c r="F865" s="8">
        <f t="shared" si="1170"/>
        <v>-1</v>
      </c>
      <c r="G865" s="8">
        <f t="shared" si="1170"/>
        <v>-1</v>
      </c>
      <c r="H865" s="8">
        <f t="shared" si="1170"/>
        <v>-1</v>
      </c>
      <c r="I865" s="8">
        <f t="shared" si="1170"/>
        <v>-1</v>
      </c>
      <c r="J865" s="8">
        <f t="shared" si="1170"/>
        <v>-1</v>
      </c>
      <c r="K865" s="8">
        <f t="shared" si="1170"/>
        <v>-1</v>
      </c>
      <c r="L865" s="8">
        <f t="shared" si="1170"/>
        <v>-1</v>
      </c>
      <c r="M865" s="8">
        <f t="shared" si="1170"/>
        <v>-1</v>
      </c>
      <c r="N865" s="8">
        <f t="shared" si="1170"/>
        <v>-1</v>
      </c>
      <c r="O865" s="8">
        <f t="shared" si="1170"/>
        <v>-1</v>
      </c>
      <c r="P865" s="8">
        <f t="shared" si="1170"/>
        <v>-1</v>
      </c>
      <c r="Q865" s="8">
        <f t="shared" si="1170"/>
        <v>-1</v>
      </c>
      <c r="R865" s="8">
        <f t="shared" si="1170"/>
        <v>-1</v>
      </c>
      <c r="S865" s="8">
        <f t="shared" si="1170"/>
        <v>-1</v>
      </c>
      <c r="T865" s="16">
        <f t="shared" si="1170"/>
        <v>-1</v>
      </c>
      <c r="V865" s="21">
        <v>44743</v>
      </c>
      <c r="W865" s="8">
        <f t="shared" ref="W865:AN865" si="1171">+W646/W634-1</f>
        <v>-1</v>
      </c>
      <c r="X865" s="8">
        <f t="shared" si="1171"/>
        <v>-1</v>
      </c>
      <c r="Y865" s="8">
        <f t="shared" si="1171"/>
        <v>-1</v>
      </c>
      <c r="Z865" s="8">
        <f t="shared" si="1171"/>
        <v>-1</v>
      </c>
      <c r="AA865" s="8">
        <f t="shared" si="1171"/>
        <v>-1</v>
      </c>
      <c r="AB865" s="8">
        <f t="shared" si="1171"/>
        <v>-1</v>
      </c>
      <c r="AC865" s="8">
        <f t="shared" si="1171"/>
        <v>-1</v>
      </c>
      <c r="AD865" s="8">
        <f t="shared" si="1171"/>
        <v>-1</v>
      </c>
      <c r="AE865" s="8">
        <f t="shared" si="1171"/>
        <v>-1</v>
      </c>
      <c r="AF865" s="8">
        <f t="shared" si="1171"/>
        <v>-1</v>
      </c>
      <c r="AG865" s="8">
        <f t="shared" si="1171"/>
        <v>-1</v>
      </c>
      <c r="AH865" s="8">
        <f t="shared" si="1171"/>
        <v>-1</v>
      </c>
      <c r="AI865" s="8">
        <f t="shared" si="1171"/>
        <v>-1</v>
      </c>
      <c r="AJ865" s="8">
        <f t="shared" si="1171"/>
        <v>-1</v>
      </c>
      <c r="AK865" s="8">
        <f t="shared" si="1171"/>
        <v>-1</v>
      </c>
      <c r="AL865" s="8">
        <f t="shared" si="1171"/>
        <v>-1</v>
      </c>
      <c r="AM865" s="8">
        <f t="shared" si="1171"/>
        <v>-1</v>
      </c>
      <c r="AN865" s="16">
        <f t="shared" si="1171"/>
        <v>-1</v>
      </c>
      <c r="AP865" s="21">
        <v>44743</v>
      </c>
      <c r="AQ865" s="8">
        <f t="shared" ref="AQ865:BH865" si="1172">+AQ646/AQ634-1</f>
        <v>-1</v>
      </c>
      <c r="AR865" s="8">
        <f t="shared" si="1172"/>
        <v>-1</v>
      </c>
      <c r="AS865" s="8">
        <f t="shared" si="1172"/>
        <v>-1</v>
      </c>
      <c r="AT865" s="8">
        <f t="shared" si="1172"/>
        <v>-1</v>
      </c>
      <c r="AU865" s="8">
        <f t="shared" si="1172"/>
        <v>-1</v>
      </c>
      <c r="AV865" s="8">
        <f t="shared" si="1172"/>
        <v>-1</v>
      </c>
      <c r="AW865" s="8">
        <f t="shared" si="1172"/>
        <v>-1</v>
      </c>
      <c r="AX865" s="8">
        <f t="shared" si="1172"/>
        <v>-1</v>
      </c>
      <c r="AY865" s="8">
        <f t="shared" si="1172"/>
        <v>-1</v>
      </c>
      <c r="AZ865" s="8">
        <f t="shared" si="1172"/>
        <v>-1</v>
      </c>
      <c r="BA865" s="8">
        <f t="shared" si="1172"/>
        <v>-1</v>
      </c>
      <c r="BB865" s="8">
        <f t="shared" si="1172"/>
        <v>-1</v>
      </c>
      <c r="BC865" s="8">
        <f t="shared" si="1172"/>
        <v>-1</v>
      </c>
      <c r="BD865" s="8">
        <f t="shared" si="1172"/>
        <v>-1</v>
      </c>
      <c r="BE865" s="8">
        <f t="shared" si="1172"/>
        <v>-1</v>
      </c>
      <c r="BF865" s="8">
        <f t="shared" si="1172"/>
        <v>-1</v>
      </c>
      <c r="BG865" s="8">
        <f t="shared" si="1172"/>
        <v>-1</v>
      </c>
      <c r="BH865" s="16">
        <f t="shared" si="1172"/>
        <v>-1</v>
      </c>
    </row>
    <row r="866" spans="2:60" ht="15" hidden="1" customHeight="1" x14ac:dyDescent="0.25">
      <c r="B866" s="20">
        <v>44774</v>
      </c>
      <c r="C866" s="9">
        <f t="shared" ref="C866:T866" si="1173">+C647/C635-1</f>
        <v>-1</v>
      </c>
      <c r="D866" s="9">
        <f t="shared" si="1173"/>
        <v>-1</v>
      </c>
      <c r="E866" s="9">
        <f t="shared" si="1173"/>
        <v>-1</v>
      </c>
      <c r="F866" s="9">
        <f t="shared" si="1173"/>
        <v>-1</v>
      </c>
      <c r="G866" s="9">
        <f t="shared" si="1173"/>
        <v>-1</v>
      </c>
      <c r="H866" s="9">
        <f t="shared" si="1173"/>
        <v>-1</v>
      </c>
      <c r="I866" s="9">
        <f t="shared" si="1173"/>
        <v>-1</v>
      </c>
      <c r="J866" s="9">
        <f t="shared" si="1173"/>
        <v>-1</v>
      </c>
      <c r="K866" s="9">
        <f t="shared" si="1173"/>
        <v>-1</v>
      </c>
      <c r="L866" s="9">
        <f t="shared" si="1173"/>
        <v>-1</v>
      </c>
      <c r="M866" s="9">
        <f t="shared" si="1173"/>
        <v>-1</v>
      </c>
      <c r="N866" s="9">
        <f t="shared" si="1173"/>
        <v>-1</v>
      </c>
      <c r="O866" s="9">
        <f t="shared" si="1173"/>
        <v>-1</v>
      </c>
      <c r="P866" s="9">
        <f t="shared" si="1173"/>
        <v>-1</v>
      </c>
      <c r="Q866" s="9">
        <f t="shared" si="1173"/>
        <v>-1</v>
      </c>
      <c r="R866" s="9">
        <f t="shared" si="1173"/>
        <v>-1</v>
      </c>
      <c r="S866" s="9">
        <f t="shared" si="1173"/>
        <v>-1</v>
      </c>
      <c r="T866" s="17">
        <f t="shared" si="1173"/>
        <v>-1</v>
      </c>
      <c r="V866" s="20">
        <v>44774</v>
      </c>
      <c r="W866" s="9">
        <f t="shared" ref="W866:AN866" si="1174">+W647/W635-1</f>
        <v>-1</v>
      </c>
      <c r="X866" s="9">
        <f t="shared" si="1174"/>
        <v>-1</v>
      </c>
      <c r="Y866" s="9">
        <f t="shared" si="1174"/>
        <v>-1</v>
      </c>
      <c r="Z866" s="9">
        <f t="shared" si="1174"/>
        <v>-1</v>
      </c>
      <c r="AA866" s="9">
        <f t="shared" si="1174"/>
        <v>-1</v>
      </c>
      <c r="AB866" s="9">
        <f t="shared" si="1174"/>
        <v>-1</v>
      </c>
      <c r="AC866" s="9">
        <f t="shared" si="1174"/>
        <v>-1</v>
      </c>
      <c r="AD866" s="9">
        <f t="shared" si="1174"/>
        <v>-1</v>
      </c>
      <c r="AE866" s="9">
        <f t="shared" si="1174"/>
        <v>-1</v>
      </c>
      <c r="AF866" s="9">
        <f t="shared" si="1174"/>
        <v>-1</v>
      </c>
      <c r="AG866" s="9">
        <f t="shared" si="1174"/>
        <v>-1</v>
      </c>
      <c r="AH866" s="9">
        <f t="shared" si="1174"/>
        <v>-1</v>
      </c>
      <c r="AI866" s="9">
        <f t="shared" si="1174"/>
        <v>-1</v>
      </c>
      <c r="AJ866" s="9">
        <f t="shared" si="1174"/>
        <v>-1</v>
      </c>
      <c r="AK866" s="9">
        <f t="shared" si="1174"/>
        <v>-1</v>
      </c>
      <c r="AL866" s="9">
        <f t="shared" si="1174"/>
        <v>-1</v>
      </c>
      <c r="AM866" s="9">
        <f t="shared" si="1174"/>
        <v>-1</v>
      </c>
      <c r="AN866" s="17">
        <f t="shared" si="1174"/>
        <v>-1</v>
      </c>
      <c r="AP866" s="20">
        <v>44774</v>
      </c>
      <c r="AQ866" s="9">
        <f t="shared" ref="AQ866:BH866" si="1175">+AQ647/AQ635-1</f>
        <v>-1</v>
      </c>
      <c r="AR866" s="9">
        <f t="shared" si="1175"/>
        <v>-1</v>
      </c>
      <c r="AS866" s="9">
        <f t="shared" si="1175"/>
        <v>-1</v>
      </c>
      <c r="AT866" s="9">
        <f t="shared" si="1175"/>
        <v>-1</v>
      </c>
      <c r="AU866" s="9">
        <f t="shared" si="1175"/>
        <v>-1</v>
      </c>
      <c r="AV866" s="9">
        <f t="shared" si="1175"/>
        <v>-1</v>
      </c>
      <c r="AW866" s="9">
        <f t="shared" si="1175"/>
        <v>-1</v>
      </c>
      <c r="AX866" s="9">
        <f t="shared" si="1175"/>
        <v>-1</v>
      </c>
      <c r="AY866" s="9">
        <f t="shared" si="1175"/>
        <v>-1</v>
      </c>
      <c r="AZ866" s="9">
        <f t="shared" si="1175"/>
        <v>-1</v>
      </c>
      <c r="BA866" s="9">
        <f t="shared" si="1175"/>
        <v>-1</v>
      </c>
      <c r="BB866" s="9">
        <f t="shared" si="1175"/>
        <v>-1</v>
      </c>
      <c r="BC866" s="9">
        <f t="shared" si="1175"/>
        <v>-1</v>
      </c>
      <c r="BD866" s="9">
        <f t="shared" si="1175"/>
        <v>-1</v>
      </c>
      <c r="BE866" s="9">
        <f t="shared" si="1175"/>
        <v>-1</v>
      </c>
      <c r="BF866" s="9">
        <f t="shared" si="1175"/>
        <v>-1</v>
      </c>
      <c r="BG866" s="9">
        <f t="shared" si="1175"/>
        <v>-1</v>
      </c>
      <c r="BH866" s="17">
        <f t="shared" si="1175"/>
        <v>-1</v>
      </c>
    </row>
    <row r="867" spans="2:60" ht="15" hidden="1" customHeight="1" x14ac:dyDescent="0.25">
      <c r="B867" s="21">
        <v>44805</v>
      </c>
      <c r="C867" s="8">
        <f t="shared" ref="C867:T867" si="1176">+C648/C636-1</f>
        <v>-1</v>
      </c>
      <c r="D867" s="8">
        <f t="shared" si="1176"/>
        <v>-1</v>
      </c>
      <c r="E867" s="8">
        <f t="shared" si="1176"/>
        <v>-1</v>
      </c>
      <c r="F867" s="8">
        <f t="shared" si="1176"/>
        <v>-1</v>
      </c>
      <c r="G867" s="8">
        <f t="shared" si="1176"/>
        <v>-1</v>
      </c>
      <c r="H867" s="8">
        <f t="shared" si="1176"/>
        <v>-1</v>
      </c>
      <c r="I867" s="8">
        <f t="shared" si="1176"/>
        <v>-1</v>
      </c>
      <c r="J867" s="8">
        <f t="shared" si="1176"/>
        <v>-1</v>
      </c>
      <c r="K867" s="8">
        <f t="shared" si="1176"/>
        <v>-1</v>
      </c>
      <c r="L867" s="8">
        <f t="shared" si="1176"/>
        <v>-1</v>
      </c>
      <c r="M867" s="8">
        <f t="shared" si="1176"/>
        <v>-1</v>
      </c>
      <c r="N867" s="8">
        <f t="shared" si="1176"/>
        <v>-1</v>
      </c>
      <c r="O867" s="8">
        <f t="shared" si="1176"/>
        <v>-1</v>
      </c>
      <c r="P867" s="8">
        <f t="shared" si="1176"/>
        <v>-1</v>
      </c>
      <c r="Q867" s="8">
        <f t="shared" si="1176"/>
        <v>-1</v>
      </c>
      <c r="R867" s="8">
        <f t="shared" si="1176"/>
        <v>-1</v>
      </c>
      <c r="S867" s="8">
        <f t="shared" si="1176"/>
        <v>-1</v>
      </c>
      <c r="T867" s="16">
        <f t="shared" si="1176"/>
        <v>-1</v>
      </c>
      <c r="V867" s="21">
        <v>44805</v>
      </c>
      <c r="W867" s="8">
        <f t="shared" ref="W867:AN867" si="1177">+W648/W636-1</f>
        <v>-1</v>
      </c>
      <c r="X867" s="8">
        <f t="shared" si="1177"/>
        <v>-1</v>
      </c>
      <c r="Y867" s="8">
        <f t="shared" si="1177"/>
        <v>-1</v>
      </c>
      <c r="Z867" s="8">
        <f t="shared" si="1177"/>
        <v>-1</v>
      </c>
      <c r="AA867" s="8">
        <f t="shared" si="1177"/>
        <v>-1</v>
      </c>
      <c r="AB867" s="8">
        <f t="shared" si="1177"/>
        <v>-1</v>
      </c>
      <c r="AC867" s="8">
        <f t="shared" si="1177"/>
        <v>-1</v>
      </c>
      <c r="AD867" s="8">
        <f t="shared" si="1177"/>
        <v>-1</v>
      </c>
      <c r="AE867" s="8">
        <f t="shared" si="1177"/>
        <v>-1</v>
      </c>
      <c r="AF867" s="8">
        <f t="shared" si="1177"/>
        <v>-1</v>
      </c>
      <c r="AG867" s="8">
        <f t="shared" si="1177"/>
        <v>-1</v>
      </c>
      <c r="AH867" s="8">
        <f t="shared" si="1177"/>
        <v>-1</v>
      </c>
      <c r="AI867" s="8">
        <f t="shared" si="1177"/>
        <v>-1</v>
      </c>
      <c r="AJ867" s="8">
        <f t="shared" si="1177"/>
        <v>-1</v>
      </c>
      <c r="AK867" s="8">
        <f t="shared" si="1177"/>
        <v>-1</v>
      </c>
      <c r="AL867" s="8">
        <f t="shared" si="1177"/>
        <v>-1</v>
      </c>
      <c r="AM867" s="8">
        <f t="shared" si="1177"/>
        <v>-1</v>
      </c>
      <c r="AN867" s="16">
        <f t="shared" si="1177"/>
        <v>-1</v>
      </c>
      <c r="AP867" s="21">
        <v>44805</v>
      </c>
      <c r="AQ867" s="8">
        <f t="shared" ref="AQ867:BH867" si="1178">+AQ648/AQ636-1</f>
        <v>-1</v>
      </c>
      <c r="AR867" s="8">
        <f t="shared" si="1178"/>
        <v>-1</v>
      </c>
      <c r="AS867" s="8">
        <f t="shared" si="1178"/>
        <v>-1</v>
      </c>
      <c r="AT867" s="8">
        <f t="shared" si="1178"/>
        <v>-1</v>
      </c>
      <c r="AU867" s="8">
        <f t="shared" si="1178"/>
        <v>-1</v>
      </c>
      <c r="AV867" s="8">
        <f t="shared" si="1178"/>
        <v>-1</v>
      </c>
      <c r="AW867" s="8">
        <f t="shared" si="1178"/>
        <v>-1</v>
      </c>
      <c r="AX867" s="8">
        <f t="shared" si="1178"/>
        <v>-1</v>
      </c>
      <c r="AY867" s="8">
        <f t="shared" si="1178"/>
        <v>-1</v>
      </c>
      <c r="AZ867" s="8">
        <f t="shared" si="1178"/>
        <v>-1</v>
      </c>
      <c r="BA867" s="8">
        <f t="shared" si="1178"/>
        <v>-1</v>
      </c>
      <c r="BB867" s="8">
        <f t="shared" si="1178"/>
        <v>-1</v>
      </c>
      <c r="BC867" s="8">
        <f t="shared" si="1178"/>
        <v>-1</v>
      </c>
      <c r="BD867" s="8">
        <f t="shared" si="1178"/>
        <v>-1</v>
      </c>
      <c r="BE867" s="8">
        <f t="shared" si="1178"/>
        <v>-1</v>
      </c>
      <c r="BF867" s="8">
        <f t="shared" si="1178"/>
        <v>-1</v>
      </c>
      <c r="BG867" s="8">
        <f t="shared" si="1178"/>
        <v>-1</v>
      </c>
      <c r="BH867" s="16">
        <f t="shared" si="1178"/>
        <v>-1</v>
      </c>
    </row>
    <row r="868" spans="2:60" ht="15" hidden="1" customHeight="1" x14ac:dyDescent="0.25">
      <c r="B868" s="20">
        <v>44835</v>
      </c>
      <c r="C868" s="9" t="e">
        <f t="shared" ref="C868:T868" si="1179">+C649/C637-1</f>
        <v>#DIV/0!</v>
      </c>
      <c r="D868" s="9" t="e">
        <f t="shared" si="1179"/>
        <v>#DIV/0!</v>
      </c>
      <c r="E868" s="9" t="e">
        <f t="shared" si="1179"/>
        <v>#DIV/0!</v>
      </c>
      <c r="F868" s="9" t="e">
        <f t="shared" si="1179"/>
        <v>#DIV/0!</v>
      </c>
      <c r="G868" s="9" t="e">
        <f t="shared" si="1179"/>
        <v>#DIV/0!</v>
      </c>
      <c r="H868" s="9" t="e">
        <f t="shared" si="1179"/>
        <v>#DIV/0!</v>
      </c>
      <c r="I868" s="9" t="e">
        <f t="shared" si="1179"/>
        <v>#DIV/0!</v>
      </c>
      <c r="J868" s="9" t="e">
        <f t="shared" si="1179"/>
        <v>#DIV/0!</v>
      </c>
      <c r="K868" s="9" t="e">
        <f t="shared" si="1179"/>
        <v>#DIV/0!</v>
      </c>
      <c r="L868" s="9" t="e">
        <f t="shared" si="1179"/>
        <v>#DIV/0!</v>
      </c>
      <c r="M868" s="9" t="e">
        <f t="shared" si="1179"/>
        <v>#DIV/0!</v>
      </c>
      <c r="N868" s="9" t="e">
        <f t="shared" si="1179"/>
        <v>#DIV/0!</v>
      </c>
      <c r="O868" s="9" t="e">
        <f t="shared" si="1179"/>
        <v>#DIV/0!</v>
      </c>
      <c r="P868" s="9" t="e">
        <f t="shared" si="1179"/>
        <v>#DIV/0!</v>
      </c>
      <c r="Q868" s="9" t="e">
        <f t="shared" si="1179"/>
        <v>#DIV/0!</v>
      </c>
      <c r="R868" s="9" t="e">
        <f t="shared" si="1179"/>
        <v>#DIV/0!</v>
      </c>
      <c r="S868" s="9" t="e">
        <f t="shared" si="1179"/>
        <v>#DIV/0!</v>
      </c>
      <c r="T868" s="17" t="e">
        <f t="shared" si="1179"/>
        <v>#DIV/0!</v>
      </c>
      <c r="V868" s="20">
        <v>44835</v>
      </c>
      <c r="W868" s="9" t="e">
        <f t="shared" ref="W868:AN868" si="1180">+W649/W637-1</f>
        <v>#DIV/0!</v>
      </c>
      <c r="X868" s="9" t="e">
        <f t="shared" si="1180"/>
        <v>#DIV/0!</v>
      </c>
      <c r="Y868" s="9" t="e">
        <f t="shared" si="1180"/>
        <v>#DIV/0!</v>
      </c>
      <c r="Z868" s="9" t="e">
        <f t="shared" si="1180"/>
        <v>#DIV/0!</v>
      </c>
      <c r="AA868" s="9" t="e">
        <f t="shared" si="1180"/>
        <v>#DIV/0!</v>
      </c>
      <c r="AB868" s="9" t="e">
        <f t="shared" si="1180"/>
        <v>#DIV/0!</v>
      </c>
      <c r="AC868" s="9" t="e">
        <f t="shared" si="1180"/>
        <v>#DIV/0!</v>
      </c>
      <c r="AD868" s="9" t="e">
        <f t="shared" si="1180"/>
        <v>#DIV/0!</v>
      </c>
      <c r="AE868" s="9" t="e">
        <f t="shared" si="1180"/>
        <v>#DIV/0!</v>
      </c>
      <c r="AF868" s="9" t="e">
        <f t="shared" si="1180"/>
        <v>#DIV/0!</v>
      </c>
      <c r="AG868" s="9" t="e">
        <f t="shared" si="1180"/>
        <v>#DIV/0!</v>
      </c>
      <c r="AH868" s="9" t="e">
        <f t="shared" si="1180"/>
        <v>#DIV/0!</v>
      </c>
      <c r="AI868" s="9" t="e">
        <f t="shared" si="1180"/>
        <v>#DIV/0!</v>
      </c>
      <c r="AJ868" s="9" t="e">
        <f t="shared" si="1180"/>
        <v>#DIV/0!</v>
      </c>
      <c r="AK868" s="9" t="e">
        <f t="shared" si="1180"/>
        <v>#DIV/0!</v>
      </c>
      <c r="AL868" s="9" t="e">
        <f t="shared" si="1180"/>
        <v>#DIV/0!</v>
      </c>
      <c r="AM868" s="9" t="e">
        <f t="shared" si="1180"/>
        <v>#DIV/0!</v>
      </c>
      <c r="AN868" s="17" t="e">
        <f t="shared" si="1180"/>
        <v>#DIV/0!</v>
      </c>
      <c r="AP868" s="20">
        <v>44835</v>
      </c>
      <c r="AQ868" s="9" t="e">
        <f t="shared" ref="AQ868:BH868" si="1181">+AQ649/AQ637-1</f>
        <v>#DIV/0!</v>
      </c>
      <c r="AR868" s="9" t="e">
        <f t="shared" si="1181"/>
        <v>#DIV/0!</v>
      </c>
      <c r="AS868" s="9" t="e">
        <f t="shared" si="1181"/>
        <v>#DIV/0!</v>
      </c>
      <c r="AT868" s="9" t="e">
        <f t="shared" si="1181"/>
        <v>#DIV/0!</v>
      </c>
      <c r="AU868" s="9" t="e">
        <f t="shared" si="1181"/>
        <v>#DIV/0!</v>
      </c>
      <c r="AV868" s="9" t="e">
        <f t="shared" si="1181"/>
        <v>#DIV/0!</v>
      </c>
      <c r="AW868" s="9" t="e">
        <f t="shared" si="1181"/>
        <v>#DIV/0!</v>
      </c>
      <c r="AX868" s="9" t="e">
        <f t="shared" si="1181"/>
        <v>#DIV/0!</v>
      </c>
      <c r="AY868" s="9" t="e">
        <f t="shared" si="1181"/>
        <v>#DIV/0!</v>
      </c>
      <c r="AZ868" s="9" t="e">
        <f t="shared" si="1181"/>
        <v>#DIV/0!</v>
      </c>
      <c r="BA868" s="9" t="e">
        <f t="shared" si="1181"/>
        <v>#DIV/0!</v>
      </c>
      <c r="BB868" s="9" t="e">
        <f t="shared" si="1181"/>
        <v>#DIV/0!</v>
      </c>
      <c r="BC868" s="9" t="e">
        <f t="shared" si="1181"/>
        <v>#DIV/0!</v>
      </c>
      <c r="BD868" s="9" t="e">
        <f t="shared" si="1181"/>
        <v>#DIV/0!</v>
      </c>
      <c r="BE868" s="9" t="e">
        <f t="shared" si="1181"/>
        <v>#DIV/0!</v>
      </c>
      <c r="BF868" s="9" t="e">
        <f t="shared" si="1181"/>
        <v>#DIV/0!</v>
      </c>
      <c r="BG868" s="9" t="e">
        <f t="shared" si="1181"/>
        <v>#DIV/0!</v>
      </c>
      <c r="BH868" s="17" t="e">
        <f t="shared" si="1181"/>
        <v>#DIV/0!</v>
      </c>
    </row>
    <row r="869" spans="2:60" ht="15" hidden="1" customHeight="1" x14ac:dyDescent="0.25">
      <c r="B869" s="21">
        <v>44866</v>
      </c>
      <c r="C869" s="8" t="e">
        <f t="shared" ref="C869:T869" si="1182">+C650/C638-1</f>
        <v>#DIV/0!</v>
      </c>
      <c r="D869" s="8" t="e">
        <f t="shared" si="1182"/>
        <v>#DIV/0!</v>
      </c>
      <c r="E869" s="8" t="e">
        <f t="shared" si="1182"/>
        <v>#DIV/0!</v>
      </c>
      <c r="F869" s="8" t="e">
        <f t="shared" si="1182"/>
        <v>#DIV/0!</v>
      </c>
      <c r="G869" s="8" t="e">
        <f t="shared" si="1182"/>
        <v>#DIV/0!</v>
      </c>
      <c r="H869" s="8" t="e">
        <f t="shared" si="1182"/>
        <v>#DIV/0!</v>
      </c>
      <c r="I869" s="8" t="e">
        <f t="shared" si="1182"/>
        <v>#DIV/0!</v>
      </c>
      <c r="J869" s="8" t="e">
        <f t="shared" si="1182"/>
        <v>#DIV/0!</v>
      </c>
      <c r="K869" s="8" t="e">
        <f t="shared" si="1182"/>
        <v>#DIV/0!</v>
      </c>
      <c r="L869" s="8" t="e">
        <f t="shared" si="1182"/>
        <v>#DIV/0!</v>
      </c>
      <c r="M869" s="8" t="e">
        <f t="shared" si="1182"/>
        <v>#DIV/0!</v>
      </c>
      <c r="N869" s="8" t="e">
        <f t="shared" si="1182"/>
        <v>#DIV/0!</v>
      </c>
      <c r="O869" s="8" t="e">
        <f t="shared" si="1182"/>
        <v>#DIV/0!</v>
      </c>
      <c r="P869" s="8" t="e">
        <f t="shared" si="1182"/>
        <v>#DIV/0!</v>
      </c>
      <c r="Q869" s="8" t="e">
        <f t="shared" si="1182"/>
        <v>#DIV/0!</v>
      </c>
      <c r="R869" s="8" t="e">
        <f t="shared" si="1182"/>
        <v>#DIV/0!</v>
      </c>
      <c r="S869" s="8" t="e">
        <f t="shared" si="1182"/>
        <v>#DIV/0!</v>
      </c>
      <c r="T869" s="16" t="e">
        <f t="shared" si="1182"/>
        <v>#DIV/0!</v>
      </c>
      <c r="V869" s="21">
        <v>44866</v>
      </c>
      <c r="W869" s="8" t="e">
        <f t="shared" ref="W869:AN869" si="1183">+W650/W638-1</f>
        <v>#DIV/0!</v>
      </c>
      <c r="X869" s="8" t="e">
        <f t="shared" si="1183"/>
        <v>#DIV/0!</v>
      </c>
      <c r="Y869" s="8" t="e">
        <f t="shared" si="1183"/>
        <v>#DIV/0!</v>
      </c>
      <c r="Z869" s="8" t="e">
        <f t="shared" si="1183"/>
        <v>#DIV/0!</v>
      </c>
      <c r="AA869" s="8" t="e">
        <f t="shared" si="1183"/>
        <v>#DIV/0!</v>
      </c>
      <c r="AB869" s="8" t="e">
        <f t="shared" si="1183"/>
        <v>#DIV/0!</v>
      </c>
      <c r="AC869" s="8" t="e">
        <f t="shared" si="1183"/>
        <v>#DIV/0!</v>
      </c>
      <c r="AD869" s="8" t="e">
        <f t="shared" si="1183"/>
        <v>#DIV/0!</v>
      </c>
      <c r="AE869" s="8" t="e">
        <f t="shared" si="1183"/>
        <v>#DIV/0!</v>
      </c>
      <c r="AF869" s="8" t="e">
        <f t="shared" si="1183"/>
        <v>#DIV/0!</v>
      </c>
      <c r="AG869" s="8" t="e">
        <f t="shared" si="1183"/>
        <v>#DIV/0!</v>
      </c>
      <c r="AH869" s="8" t="e">
        <f t="shared" si="1183"/>
        <v>#DIV/0!</v>
      </c>
      <c r="AI869" s="8" t="e">
        <f t="shared" si="1183"/>
        <v>#DIV/0!</v>
      </c>
      <c r="AJ869" s="8" t="e">
        <f t="shared" si="1183"/>
        <v>#DIV/0!</v>
      </c>
      <c r="AK869" s="8" t="e">
        <f t="shared" si="1183"/>
        <v>#DIV/0!</v>
      </c>
      <c r="AL869" s="8" t="e">
        <f t="shared" si="1183"/>
        <v>#DIV/0!</v>
      </c>
      <c r="AM869" s="8" t="e">
        <f t="shared" si="1183"/>
        <v>#DIV/0!</v>
      </c>
      <c r="AN869" s="16" t="e">
        <f t="shared" si="1183"/>
        <v>#DIV/0!</v>
      </c>
      <c r="AP869" s="21">
        <v>44866</v>
      </c>
      <c r="AQ869" s="8" t="e">
        <f t="shared" ref="AQ869:BH869" si="1184">+AQ650/AQ638-1</f>
        <v>#DIV/0!</v>
      </c>
      <c r="AR869" s="8" t="e">
        <f t="shared" si="1184"/>
        <v>#DIV/0!</v>
      </c>
      <c r="AS869" s="8" t="e">
        <f t="shared" si="1184"/>
        <v>#DIV/0!</v>
      </c>
      <c r="AT869" s="8" t="e">
        <f t="shared" si="1184"/>
        <v>#DIV/0!</v>
      </c>
      <c r="AU869" s="8" t="e">
        <f t="shared" si="1184"/>
        <v>#DIV/0!</v>
      </c>
      <c r="AV869" s="8" t="e">
        <f t="shared" si="1184"/>
        <v>#DIV/0!</v>
      </c>
      <c r="AW869" s="8" t="e">
        <f t="shared" si="1184"/>
        <v>#DIV/0!</v>
      </c>
      <c r="AX869" s="8" t="e">
        <f t="shared" si="1184"/>
        <v>#DIV/0!</v>
      </c>
      <c r="AY869" s="8" t="e">
        <f t="shared" si="1184"/>
        <v>#DIV/0!</v>
      </c>
      <c r="AZ869" s="8" t="e">
        <f t="shared" si="1184"/>
        <v>#DIV/0!</v>
      </c>
      <c r="BA869" s="8" t="e">
        <f t="shared" si="1184"/>
        <v>#DIV/0!</v>
      </c>
      <c r="BB869" s="8" t="e">
        <f t="shared" si="1184"/>
        <v>#DIV/0!</v>
      </c>
      <c r="BC869" s="8" t="e">
        <f t="shared" si="1184"/>
        <v>#DIV/0!</v>
      </c>
      <c r="BD869" s="8" t="e">
        <f t="shared" si="1184"/>
        <v>#DIV/0!</v>
      </c>
      <c r="BE869" s="8" t="e">
        <f t="shared" si="1184"/>
        <v>#DIV/0!</v>
      </c>
      <c r="BF869" s="8" t="e">
        <f t="shared" si="1184"/>
        <v>#DIV/0!</v>
      </c>
      <c r="BG869" s="8" t="e">
        <f t="shared" si="1184"/>
        <v>#DIV/0!</v>
      </c>
      <c r="BH869" s="16" t="e">
        <f t="shared" si="1184"/>
        <v>#DIV/0!</v>
      </c>
    </row>
    <row r="870" spans="2:60" ht="15" hidden="1" customHeight="1" x14ac:dyDescent="0.25">
      <c r="B870" s="20">
        <v>44896</v>
      </c>
      <c r="C870" s="9" t="e">
        <f t="shared" ref="C870:T870" si="1185">+C651/C639-1</f>
        <v>#DIV/0!</v>
      </c>
      <c r="D870" s="9" t="e">
        <f t="shared" si="1185"/>
        <v>#DIV/0!</v>
      </c>
      <c r="E870" s="9" t="e">
        <f t="shared" si="1185"/>
        <v>#DIV/0!</v>
      </c>
      <c r="F870" s="9" t="e">
        <f t="shared" si="1185"/>
        <v>#DIV/0!</v>
      </c>
      <c r="G870" s="9" t="e">
        <f t="shared" si="1185"/>
        <v>#DIV/0!</v>
      </c>
      <c r="H870" s="9" t="e">
        <f t="shared" si="1185"/>
        <v>#DIV/0!</v>
      </c>
      <c r="I870" s="9" t="e">
        <f t="shared" si="1185"/>
        <v>#DIV/0!</v>
      </c>
      <c r="J870" s="9" t="e">
        <f t="shared" si="1185"/>
        <v>#DIV/0!</v>
      </c>
      <c r="K870" s="9" t="e">
        <f t="shared" si="1185"/>
        <v>#DIV/0!</v>
      </c>
      <c r="L870" s="9" t="e">
        <f t="shared" si="1185"/>
        <v>#DIV/0!</v>
      </c>
      <c r="M870" s="9" t="e">
        <f t="shared" si="1185"/>
        <v>#DIV/0!</v>
      </c>
      <c r="N870" s="9" t="e">
        <f t="shared" si="1185"/>
        <v>#DIV/0!</v>
      </c>
      <c r="O870" s="9" t="e">
        <f t="shared" si="1185"/>
        <v>#DIV/0!</v>
      </c>
      <c r="P870" s="9" t="e">
        <f t="shared" si="1185"/>
        <v>#DIV/0!</v>
      </c>
      <c r="Q870" s="9" t="e">
        <f t="shared" si="1185"/>
        <v>#DIV/0!</v>
      </c>
      <c r="R870" s="9" t="e">
        <f t="shared" si="1185"/>
        <v>#DIV/0!</v>
      </c>
      <c r="S870" s="9" t="e">
        <f t="shared" si="1185"/>
        <v>#DIV/0!</v>
      </c>
      <c r="T870" s="17" t="e">
        <f t="shared" si="1185"/>
        <v>#DIV/0!</v>
      </c>
      <c r="V870" s="20">
        <v>44896</v>
      </c>
      <c r="W870" s="9" t="e">
        <f t="shared" ref="W870:AN870" si="1186">+W651/W639-1</f>
        <v>#DIV/0!</v>
      </c>
      <c r="X870" s="9" t="e">
        <f t="shared" si="1186"/>
        <v>#DIV/0!</v>
      </c>
      <c r="Y870" s="9" t="e">
        <f t="shared" si="1186"/>
        <v>#DIV/0!</v>
      </c>
      <c r="Z870" s="9" t="e">
        <f t="shared" si="1186"/>
        <v>#DIV/0!</v>
      </c>
      <c r="AA870" s="9" t="e">
        <f t="shared" si="1186"/>
        <v>#DIV/0!</v>
      </c>
      <c r="AB870" s="9" t="e">
        <f t="shared" si="1186"/>
        <v>#DIV/0!</v>
      </c>
      <c r="AC870" s="9" t="e">
        <f t="shared" si="1186"/>
        <v>#DIV/0!</v>
      </c>
      <c r="AD870" s="9" t="e">
        <f t="shared" si="1186"/>
        <v>#DIV/0!</v>
      </c>
      <c r="AE870" s="9" t="e">
        <f t="shared" si="1186"/>
        <v>#DIV/0!</v>
      </c>
      <c r="AF870" s="9" t="e">
        <f t="shared" si="1186"/>
        <v>#DIV/0!</v>
      </c>
      <c r="AG870" s="9" t="e">
        <f t="shared" si="1186"/>
        <v>#DIV/0!</v>
      </c>
      <c r="AH870" s="9" t="e">
        <f t="shared" si="1186"/>
        <v>#DIV/0!</v>
      </c>
      <c r="AI870" s="9" t="e">
        <f t="shared" si="1186"/>
        <v>#DIV/0!</v>
      </c>
      <c r="AJ870" s="9" t="e">
        <f t="shared" si="1186"/>
        <v>#DIV/0!</v>
      </c>
      <c r="AK870" s="9" t="e">
        <f t="shared" si="1186"/>
        <v>#DIV/0!</v>
      </c>
      <c r="AL870" s="9" t="e">
        <f t="shared" si="1186"/>
        <v>#DIV/0!</v>
      </c>
      <c r="AM870" s="9" t="e">
        <f t="shared" si="1186"/>
        <v>#DIV/0!</v>
      </c>
      <c r="AN870" s="17" t="e">
        <f t="shared" si="1186"/>
        <v>#DIV/0!</v>
      </c>
      <c r="AP870" s="20">
        <v>44896</v>
      </c>
      <c r="AQ870" s="9" t="e">
        <f t="shared" ref="AQ870:BH870" si="1187">+AQ651/AQ639-1</f>
        <v>#DIV/0!</v>
      </c>
      <c r="AR870" s="9" t="e">
        <f t="shared" si="1187"/>
        <v>#DIV/0!</v>
      </c>
      <c r="AS870" s="9" t="e">
        <f t="shared" si="1187"/>
        <v>#DIV/0!</v>
      </c>
      <c r="AT870" s="9" t="e">
        <f t="shared" si="1187"/>
        <v>#DIV/0!</v>
      </c>
      <c r="AU870" s="9" t="e">
        <f t="shared" si="1187"/>
        <v>#DIV/0!</v>
      </c>
      <c r="AV870" s="9" t="e">
        <f t="shared" si="1187"/>
        <v>#DIV/0!</v>
      </c>
      <c r="AW870" s="9" t="e">
        <f t="shared" si="1187"/>
        <v>#DIV/0!</v>
      </c>
      <c r="AX870" s="9" t="e">
        <f t="shared" si="1187"/>
        <v>#DIV/0!</v>
      </c>
      <c r="AY870" s="9" t="e">
        <f t="shared" si="1187"/>
        <v>#DIV/0!</v>
      </c>
      <c r="AZ870" s="9" t="e">
        <f t="shared" si="1187"/>
        <v>#DIV/0!</v>
      </c>
      <c r="BA870" s="9" t="e">
        <f t="shared" si="1187"/>
        <v>#DIV/0!</v>
      </c>
      <c r="BB870" s="9" t="e">
        <f t="shared" si="1187"/>
        <v>#DIV/0!</v>
      </c>
      <c r="BC870" s="9" t="e">
        <f t="shared" si="1187"/>
        <v>#DIV/0!</v>
      </c>
      <c r="BD870" s="9" t="e">
        <f t="shared" si="1187"/>
        <v>#DIV/0!</v>
      </c>
      <c r="BE870" s="9" t="e">
        <f t="shared" si="1187"/>
        <v>#DIV/0!</v>
      </c>
      <c r="BF870" s="9" t="e">
        <f t="shared" si="1187"/>
        <v>#DIV/0!</v>
      </c>
      <c r="BG870" s="9" t="e">
        <f t="shared" si="1187"/>
        <v>#DIV/0!</v>
      </c>
      <c r="BH870" s="17" t="e">
        <f t="shared" si="1187"/>
        <v>#DIV/0!</v>
      </c>
    </row>
    <row r="871" spans="2:60" ht="15" hidden="1" customHeight="1" x14ac:dyDescent="0.25">
      <c r="B871" s="21">
        <v>44927</v>
      </c>
      <c r="C871" s="8" t="e">
        <f t="shared" ref="C871:T871" si="1188">+C652/C640-1</f>
        <v>#DIV/0!</v>
      </c>
      <c r="D871" s="8" t="e">
        <f t="shared" si="1188"/>
        <v>#DIV/0!</v>
      </c>
      <c r="E871" s="8" t="e">
        <f t="shared" si="1188"/>
        <v>#DIV/0!</v>
      </c>
      <c r="F871" s="8" t="e">
        <f t="shared" si="1188"/>
        <v>#DIV/0!</v>
      </c>
      <c r="G871" s="8" t="e">
        <f t="shared" si="1188"/>
        <v>#DIV/0!</v>
      </c>
      <c r="H871" s="8" t="e">
        <f t="shared" si="1188"/>
        <v>#DIV/0!</v>
      </c>
      <c r="I871" s="8" t="e">
        <f t="shared" si="1188"/>
        <v>#DIV/0!</v>
      </c>
      <c r="J871" s="8" t="e">
        <f t="shared" si="1188"/>
        <v>#DIV/0!</v>
      </c>
      <c r="K871" s="8" t="e">
        <f t="shared" si="1188"/>
        <v>#DIV/0!</v>
      </c>
      <c r="L871" s="8" t="e">
        <f t="shared" si="1188"/>
        <v>#DIV/0!</v>
      </c>
      <c r="M871" s="8" t="e">
        <f t="shared" si="1188"/>
        <v>#DIV/0!</v>
      </c>
      <c r="N871" s="8" t="e">
        <f t="shared" si="1188"/>
        <v>#DIV/0!</v>
      </c>
      <c r="O871" s="8" t="e">
        <f t="shared" si="1188"/>
        <v>#DIV/0!</v>
      </c>
      <c r="P871" s="8" t="e">
        <f t="shared" si="1188"/>
        <v>#DIV/0!</v>
      </c>
      <c r="Q871" s="8" t="e">
        <f t="shared" si="1188"/>
        <v>#DIV/0!</v>
      </c>
      <c r="R871" s="8" t="e">
        <f t="shared" si="1188"/>
        <v>#DIV/0!</v>
      </c>
      <c r="S871" s="8" t="e">
        <f t="shared" si="1188"/>
        <v>#DIV/0!</v>
      </c>
      <c r="T871" s="16" t="e">
        <f t="shared" si="1188"/>
        <v>#DIV/0!</v>
      </c>
      <c r="V871" s="21">
        <v>44927</v>
      </c>
      <c r="W871" s="8" t="e">
        <f t="shared" ref="W871:AN871" si="1189">+W652/W640-1</f>
        <v>#DIV/0!</v>
      </c>
      <c r="X871" s="8" t="e">
        <f t="shared" si="1189"/>
        <v>#DIV/0!</v>
      </c>
      <c r="Y871" s="8" t="e">
        <f t="shared" si="1189"/>
        <v>#DIV/0!</v>
      </c>
      <c r="Z871" s="8" t="e">
        <f t="shared" si="1189"/>
        <v>#DIV/0!</v>
      </c>
      <c r="AA871" s="8" t="e">
        <f t="shared" si="1189"/>
        <v>#DIV/0!</v>
      </c>
      <c r="AB871" s="8" t="e">
        <f t="shared" si="1189"/>
        <v>#DIV/0!</v>
      </c>
      <c r="AC871" s="8" t="e">
        <f t="shared" si="1189"/>
        <v>#DIV/0!</v>
      </c>
      <c r="AD871" s="8" t="e">
        <f t="shared" si="1189"/>
        <v>#DIV/0!</v>
      </c>
      <c r="AE871" s="8" t="e">
        <f t="shared" si="1189"/>
        <v>#DIV/0!</v>
      </c>
      <c r="AF871" s="8" t="e">
        <f t="shared" si="1189"/>
        <v>#DIV/0!</v>
      </c>
      <c r="AG871" s="8" t="e">
        <f t="shared" si="1189"/>
        <v>#DIV/0!</v>
      </c>
      <c r="AH871" s="8" t="e">
        <f t="shared" si="1189"/>
        <v>#DIV/0!</v>
      </c>
      <c r="AI871" s="8" t="e">
        <f t="shared" si="1189"/>
        <v>#DIV/0!</v>
      </c>
      <c r="AJ871" s="8" t="e">
        <f t="shared" si="1189"/>
        <v>#DIV/0!</v>
      </c>
      <c r="AK871" s="8" t="e">
        <f t="shared" si="1189"/>
        <v>#DIV/0!</v>
      </c>
      <c r="AL871" s="8" t="e">
        <f t="shared" si="1189"/>
        <v>#DIV/0!</v>
      </c>
      <c r="AM871" s="8" t="e">
        <f t="shared" si="1189"/>
        <v>#DIV/0!</v>
      </c>
      <c r="AN871" s="16" t="e">
        <f t="shared" si="1189"/>
        <v>#DIV/0!</v>
      </c>
      <c r="AP871" s="21">
        <v>44927</v>
      </c>
      <c r="AQ871" s="8" t="e">
        <f t="shared" ref="AQ871:BH871" si="1190">+AQ652/AQ640-1</f>
        <v>#DIV/0!</v>
      </c>
      <c r="AR871" s="8" t="e">
        <f t="shared" si="1190"/>
        <v>#DIV/0!</v>
      </c>
      <c r="AS871" s="8" t="e">
        <f t="shared" si="1190"/>
        <v>#DIV/0!</v>
      </c>
      <c r="AT871" s="8" t="e">
        <f t="shared" si="1190"/>
        <v>#DIV/0!</v>
      </c>
      <c r="AU871" s="8" t="e">
        <f t="shared" si="1190"/>
        <v>#DIV/0!</v>
      </c>
      <c r="AV871" s="8" t="e">
        <f t="shared" si="1190"/>
        <v>#DIV/0!</v>
      </c>
      <c r="AW871" s="8" t="e">
        <f t="shared" si="1190"/>
        <v>#DIV/0!</v>
      </c>
      <c r="AX871" s="8" t="e">
        <f t="shared" si="1190"/>
        <v>#DIV/0!</v>
      </c>
      <c r="AY871" s="8" t="e">
        <f t="shared" si="1190"/>
        <v>#DIV/0!</v>
      </c>
      <c r="AZ871" s="8" t="e">
        <f t="shared" si="1190"/>
        <v>#DIV/0!</v>
      </c>
      <c r="BA871" s="8" t="e">
        <f t="shared" si="1190"/>
        <v>#DIV/0!</v>
      </c>
      <c r="BB871" s="8" t="e">
        <f t="shared" si="1190"/>
        <v>#DIV/0!</v>
      </c>
      <c r="BC871" s="8" t="e">
        <f t="shared" si="1190"/>
        <v>#DIV/0!</v>
      </c>
      <c r="BD871" s="8" t="e">
        <f t="shared" si="1190"/>
        <v>#DIV/0!</v>
      </c>
      <c r="BE871" s="8" t="e">
        <f t="shared" si="1190"/>
        <v>#DIV/0!</v>
      </c>
      <c r="BF871" s="8" t="e">
        <f t="shared" si="1190"/>
        <v>#DIV/0!</v>
      </c>
      <c r="BG871" s="8" t="e">
        <f t="shared" si="1190"/>
        <v>#DIV/0!</v>
      </c>
      <c r="BH871" s="16" t="e">
        <f t="shared" si="1190"/>
        <v>#DIV/0!</v>
      </c>
    </row>
    <row r="872" spans="2:60" ht="15" hidden="1" customHeight="1" x14ac:dyDescent="0.25">
      <c r="B872" s="20">
        <v>44958</v>
      </c>
      <c r="C872" s="9" t="e">
        <f t="shared" ref="C872:T872" si="1191">+C653/C641-1</f>
        <v>#DIV/0!</v>
      </c>
      <c r="D872" s="9" t="e">
        <f t="shared" si="1191"/>
        <v>#DIV/0!</v>
      </c>
      <c r="E872" s="9" t="e">
        <f t="shared" si="1191"/>
        <v>#DIV/0!</v>
      </c>
      <c r="F872" s="9" t="e">
        <f t="shared" si="1191"/>
        <v>#DIV/0!</v>
      </c>
      <c r="G872" s="9" t="e">
        <f t="shared" si="1191"/>
        <v>#DIV/0!</v>
      </c>
      <c r="H872" s="9" t="e">
        <f t="shared" si="1191"/>
        <v>#DIV/0!</v>
      </c>
      <c r="I872" s="9" t="e">
        <f t="shared" si="1191"/>
        <v>#DIV/0!</v>
      </c>
      <c r="J872" s="9" t="e">
        <f t="shared" si="1191"/>
        <v>#DIV/0!</v>
      </c>
      <c r="K872" s="9" t="e">
        <f t="shared" si="1191"/>
        <v>#DIV/0!</v>
      </c>
      <c r="L872" s="9" t="e">
        <f t="shared" si="1191"/>
        <v>#DIV/0!</v>
      </c>
      <c r="M872" s="9" t="e">
        <f t="shared" si="1191"/>
        <v>#DIV/0!</v>
      </c>
      <c r="N872" s="9" t="e">
        <f t="shared" si="1191"/>
        <v>#DIV/0!</v>
      </c>
      <c r="O872" s="9" t="e">
        <f t="shared" si="1191"/>
        <v>#DIV/0!</v>
      </c>
      <c r="P872" s="9" t="e">
        <f t="shared" si="1191"/>
        <v>#DIV/0!</v>
      </c>
      <c r="Q872" s="9" t="e">
        <f t="shared" si="1191"/>
        <v>#DIV/0!</v>
      </c>
      <c r="R872" s="9" t="e">
        <f t="shared" si="1191"/>
        <v>#DIV/0!</v>
      </c>
      <c r="S872" s="9" t="e">
        <f t="shared" si="1191"/>
        <v>#DIV/0!</v>
      </c>
      <c r="T872" s="17" t="e">
        <f t="shared" si="1191"/>
        <v>#DIV/0!</v>
      </c>
      <c r="V872" s="20">
        <v>44958</v>
      </c>
      <c r="W872" s="9" t="e">
        <f t="shared" ref="W872:AN872" si="1192">+W653/W641-1</f>
        <v>#DIV/0!</v>
      </c>
      <c r="X872" s="9" t="e">
        <f t="shared" si="1192"/>
        <v>#DIV/0!</v>
      </c>
      <c r="Y872" s="9" t="e">
        <f t="shared" si="1192"/>
        <v>#DIV/0!</v>
      </c>
      <c r="Z872" s="9" t="e">
        <f t="shared" si="1192"/>
        <v>#DIV/0!</v>
      </c>
      <c r="AA872" s="9" t="e">
        <f t="shared" si="1192"/>
        <v>#DIV/0!</v>
      </c>
      <c r="AB872" s="9" t="e">
        <f t="shared" si="1192"/>
        <v>#DIV/0!</v>
      </c>
      <c r="AC872" s="9" t="e">
        <f t="shared" si="1192"/>
        <v>#DIV/0!</v>
      </c>
      <c r="AD872" s="9" t="e">
        <f t="shared" si="1192"/>
        <v>#DIV/0!</v>
      </c>
      <c r="AE872" s="9" t="e">
        <f t="shared" si="1192"/>
        <v>#DIV/0!</v>
      </c>
      <c r="AF872" s="9" t="e">
        <f t="shared" si="1192"/>
        <v>#DIV/0!</v>
      </c>
      <c r="AG872" s="9" t="e">
        <f t="shared" si="1192"/>
        <v>#DIV/0!</v>
      </c>
      <c r="AH872" s="9" t="e">
        <f t="shared" si="1192"/>
        <v>#DIV/0!</v>
      </c>
      <c r="AI872" s="9" t="e">
        <f t="shared" si="1192"/>
        <v>#DIV/0!</v>
      </c>
      <c r="AJ872" s="9" t="e">
        <f t="shared" si="1192"/>
        <v>#DIV/0!</v>
      </c>
      <c r="AK872" s="9" t="e">
        <f t="shared" si="1192"/>
        <v>#DIV/0!</v>
      </c>
      <c r="AL872" s="9" t="e">
        <f t="shared" si="1192"/>
        <v>#DIV/0!</v>
      </c>
      <c r="AM872" s="9" t="e">
        <f t="shared" si="1192"/>
        <v>#DIV/0!</v>
      </c>
      <c r="AN872" s="17" t="e">
        <f t="shared" si="1192"/>
        <v>#DIV/0!</v>
      </c>
      <c r="AP872" s="20">
        <v>44958</v>
      </c>
      <c r="AQ872" s="9" t="e">
        <f t="shared" ref="AQ872:BH872" si="1193">+AQ653/AQ641-1</f>
        <v>#DIV/0!</v>
      </c>
      <c r="AR872" s="9" t="e">
        <f t="shared" si="1193"/>
        <v>#DIV/0!</v>
      </c>
      <c r="AS872" s="9" t="e">
        <f t="shared" si="1193"/>
        <v>#DIV/0!</v>
      </c>
      <c r="AT872" s="9" t="e">
        <f t="shared" si="1193"/>
        <v>#DIV/0!</v>
      </c>
      <c r="AU872" s="9" t="e">
        <f t="shared" si="1193"/>
        <v>#DIV/0!</v>
      </c>
      <c r="AV872" s="9" t="e">
        <f t="shared" si="1193"/>
        <v>#DIV/0!</v>
      </c>
      <c r="AW872" s="9" t="e">
        <f t="shared" si="1193"/>
        <v>#DIV/0!</v>
      </c>
      <c r="AX872" s="9" t="e">
        <f t="shared" si="1193"/>
        <v>#DIV/0!</v>
      </c>
      <c r="AY872" s="9" t="e">
        <f t="shared" si="1193"/>
        <v>#DIV/0!</v>
      </c>
      <c r="AZ872" s="9" t="e">
        <f t="shared" si="1193"/>
        <v>#DIV/0!</v>
      </c>
      <c r="BA872" s="9" t="e">
        <f t="shared" si="1193"/>
        <v>#DIV/0!</v>
      </c>
      <c r="BB872" s="9" t="e">
        <f t="shared" si="1193"/>
        <v>#DIV/0!</v>
      </c>
      <c r="BC872" s="9" t="e">
        <f t="shared" si="1193"/>
        <v>#DIV/0!</v>
      </c>
      <c r="BD872" s="9" t="e">
        <f t="shared" si="1193"/>
        <v>#DIV/0!</v>
      </c>
      <c r="BE872" s="9" t="e">
        <f t="shared" si="1193"/>
        <v>#DIV/0!</v>
      </c>
      <c r="BF872" s="9" t="e">
        <f t="shared" si="1193"/>
        <v>#DIV/0!</v>
      </c>
      <c r="BG872" s="9" t="e">
        <f t="shared" si="1193"/>
        <v>#DIV/0!</v>
      </c>
      <c r="BH872" s="17" t="e">
        <f t="shared" si="1193"/>
        <v>#DIV/0!</v>
      </c>
    </row>
    <row r="873" spans="2:60" ht="15" hidden="1" customHeight="1" x14ac:dyDescent="0.25">
      <c r="B873" s="21">
        <v>44986</v>
      </c>
      <c r="C873" s="8" t="e">
        <f t="shared" ref="C873:T873" si="1194">+C654/C642-1</f>
        <v>#DIV/0!</v>
      </c>
      <c r="D873" s="8" t="e">
        <f t="shared" si="1194"/>
        <v>#DIV/0!</v>
      </c>
      <c r="E873" s="8" t="e">
        <f t="shared" si="1194"/>
        <v>#DIV/0!</v>
      </c>
      <c r="F873" s="8" t="e">
        <f t="shared" si="1194"/>
        <v>#DIV/0!</v>
      </c>
      <c r="G873" s="8" t="e">
        <f t="shared" si="1194"/>
        <v>#DIV/0!</v>
      </c>
      <c r="H873" s="8" t="e">
        <f t="shared" si="1194"/>
        <v>#DIV/0!</v>
      </c>
      <c r="I873" s="8" t="e">
        <f t="shared" si="1194"/>
        <v>#DIV/0!</v>
      </c>
      <c r="J873" s="8" t="e">
        <f t="shared" si="1194"/>
        <v>#DIV/0!</v>
      </c>
      <c r="K873" s="8" t="e">
        <f t="shared" si="1194"/>
        <v>#DIV/0!</v>
      </c>
      <c r="L873" s="8" t="e">
        <f t="shared" si="1194"/>
        <v>#DIV/0!</v>
      </c>
      <c r="M873" s="8" t="e">
        <f t="shared" si="1194"/>
        <v>#DIV/0!</v>
      </c>
      <c r="N873" s="8" t="e">
        <f t="shared" si="1194"/>
        <v>#DIV/0!</v>
      </c>
      <c r="O873" s="8" t="e">
        <f t="shared" si="1194"/>
        <v>#DIV/0!</v>
      </c>
      <c r="P873" s="8" t="e">
        <f t="shared" si="1194"/>
        <v>#DIV/0!</v>
      </c>
      <c r="Q873" s="8" t="e">
        <f t="shared" si="1194"/>
        <v>#DIV/0!</v>
      </c>
      <c r="R873" s="8" t="e">
        <f t="shared" si="1194"/>
        <v>#DIV/0!</v>
      </c>
      <c r="S873" s="8" t="e">
        <f t="shared" si="1194"/>
        <v>#DIV/0!</v>
      </c>
      <c r="T873" s="16" t="e">
        <f t="shared" si="1194"/>
        <v>#DIV/0!</v>
      </c>
      <c r="V873" s="21">
        <v>44986</v>
      </c>
      <c r="W873" s="8" t="e">
        <f t="shared" ref="W873:AN873" si="1195">+W654/W642-1</f>
        <v>#DIV/0!</v>
      </c>
      <c r="X873" s="8" t="e">
        <f t="shared" si="1195"/>
        <v>#DIV/0!</v>
      </c>
      <c r="Y873" s="8" t="e">
        <f t="shared" si="1195"/>
        <v>#DIV/0!</v>
      </c>
      <c r="Z873" s="8" t="e">
        <f t="shared" si="1195"/>
        <v>#DIV/0!</v>
      </c>
      <c r="AA873" s="8" t="e">
        <f t="shared" si="1195"/>
        <v>#DIV/0!</v>
      </c>
      <c r="AB873" s="8" t="e">
        <f t="shared" si="1195"/>
        <v>#DIV/0!</v>
      </c>
      <c r="AC873" s="8" t="e">
        <f t="shared" si="1195"/>
        <v>#DIV/0!</v>
      </c>
      <c r="AD873" s="8" t="e">
        <f t="shared" si="1195"/>
        <v>#DIV/0!</v>
      </c>
      <c r="AE873" s="8" t="e">
        <f t="shared" si="1195"/>
        <v>#DIV/0!</v>
      </c>
      <c r="AF873" s="8" t="e">
        <f t="shared" si="1195"/>
        <v>#DIV/0!</v>
      </c>
      <c r="AG873" s="8" t="e">
        <f t="shared" si="1195"/>
        <v>#DIV/0!</v>
      </c>
      <c r="AH873" s="8" t="e">
        <f t="shared" si="1195"/>
        <v>#DIV/0!</v>
      </c>
      <c r="AI873" s="8" t="e">
        <f t="shared" si="1195"/>
        <v>#DIV/0!</v>
      </c>
      <c r="AJ873" s="8" t="e">
        <f t="shared" si="1195"/>
        <v>#DIV/0!</v>
      </c>
      <c r="AK873" s="8" t="e">
        <f t="shared" si="1195"/>
        <v>#DIV/0!</v>
      </c>
      <c r="AL873" s="8" t="e">
        <f t="shared" si="1195"/>
        <v>#DIV/0!</v>
      </c>
      <c r="AM873" s="8" t="e">
        <f t="shared" si="1195"/>
        <v>#DIV/0!</v>
      </c>
      <c r="AN873" s="16" t="e">
        <f t="shared" si="1195"/>
        <v>#DIV/0!</v>
      </c>
      <c r="AP873" s="21">
        <v>44986</v>
      </c>
      <c r="AQ873" s="8" t="e">
        <f t="shared" ref="AQ873:BH873" si="1196">+AQ654/AQ642-1</f>
        <v>#DIV/0!</v>
      </c>
      <c r="AR873" s="8" t="e">
        <f t="shared" si="1196"/>
        <v>#DIV/0!</v>
      </c>
      <c r="AS873" s="8" t="e">
        <f t="shared" si="1196"/>
        <v>#DIV/0!</v>
      </c>
      <c r="AT873" s="8" t="e">
        <f t="shared" si="1196"/>
        <v>#DIV/0!</v>
      </c>
      <c r="AU873" s="8" t="e">
        <f t="shared" si="1196"/>
        <v>#DIV/0!</v>
      </c>
      <c r="AV873" s="8" t="e">
        <f t="shared" si="1196"/>
        <v>#DIV/0!</v>
      </c>
      <c r="AW873" s="8" t="e">
        <f t="shared" si="1196"/>
        <v>#DIV/0!</v>
      </c>
      <c r="AX873" s="8" t="e">
        <f t="shared" si="1196"/>
        <v>#DIV/0!</v>
      </c>
      <c r="AY873" s="8" t="e">
        <f t="shared" si="1196"/>
        <v>#DIV/0!</v>
      </c>
      <c r="AZ873" s="8" t="e">
        <f t="shared" si="1196"/>
        <v>#DIV/0!</v>
      </c>
      <c r="BA873" s="8" t="e">
        <f t="shared" si="1196"/>
        <v>#DIV/0!</v>
      </c>
      <c r="BB873" s="8" t="e">
        <f t="shared" si="1196"/>
        <v>#DIV/0!</v>
      </c>
      <c r="BC873" s="8" t="e">
        <f t="shared" si="1196"/>
        <v>#DIV/0!</v>
      </c>
      <c r="BD873" s="8" t="e">
        <f t="shared" si="1196"/>
        <v>#DIV/0!</v>
      </c>
      <c r="BE873" s="8" t="e">
        <f t="shared" si="1196"/>
        <v>#DIV/0!</v>
      </c>
      <c r="BF873" s="8" t="e">
        <f t="shared" si="1196"/>
        <v>#DIV/0!</v>
      </c>
      <c r="BG873" s="8" t="e">
        <f t="shared" si="1196"/>
        <v>#DIV/0!</v>
      </c>
      <c r="BH873" s="16" t="e">
        <f t="shared" si="1196"/>
        <v>#DIV/0!</v>
      </c>
    </row>
    <row r="874" spans="2:60" ht="15" hidden="1" customHeight="1" x14ac:dyDescent="0.25">
      <c r="B874" s="20">
        <v>45017</v>
      </c>
      <c r="C874" s="9" t="e">
        <f t="shared" ref="C874:T874" si="1197">+C655/C643-1</f>
        <v>#DIV/0!</v>
      </c>
      <c r="D874" s="9" t="e">
        <f t="shared" si="1197"/>
        <v>#DIV/0!</v>
      </c>
      <c r="E874" s="9" t="e">
        <f t="shared" si="1197"/>
        <v>#DIV/0!</v>
      </c>
      <c r="F874" s="9" t="e">
        <f t="shared" si="1197"/>
        <v>#DIV/0!</v>
      </c>
      <c r="G874" s="9" t="e">
        <f t="shared" si="1197"/>
        <v>#DIV/0!</v>
      </c>
      <c r="H874" s="9" t="e">
        <f t="shared" si="1197"/>
        <v>#DIV/0!</v>
      </c>
      <c r="I874" s="9" t="e">
        <f t="shared" si="1197"/>
        <v>#DIV/0!</v>
      </c>
      <c r="J874" s="9" t="e">
        <f t="shared" si="1197"/>
        <v>#DIV/0!</v>
      </c>
      <c r="K874" s="9" t="e">
        <f t="shared" si="1197"/>
        <v>#DIV/0!</v>
      </c>
      <c r="L874" s="9" t="e">
        <f t="shared" si="1197"/>
        <v>#DIV/0!</v>
      </c>
      <c r="M874" s="9" t="e">
        <f t="shared" si="1197"/>
        <v>#DIV/0!</v>
      </c>
      <c r="N874" s="9" t="e">
        <f t="shared" si="1197"/>
        <v>#DIV/0!</v>
      </c>
      <c r="O874" s="9" t="e">
        <f t="shared" si="1197"/>
        <v>#DIV/0!</v>
      </c>
      <c r="P874" s="9" t="e">
        <f t="shared" si="1197"/>
        <v>#DIV/0!</v>
      </c>
      <c r="Q874" s="9" t="e">
        <f t="shared" si="1197"/>
        <v>#DIV/0!</v>
      </c>
      <c r="R874" s="9" t="e">
        <f t="shared" si="1197"/>
        <v>#DIV/0!</v>
      </c>
      <c r="S874" s="9" t="e">
        <f t="shared" si="1197"/>
        <v>#DIV/0!</v>
      </c>
      <c r="T874" s="17" t="e">
        <f t="shared" si="1197"/>
        <v>#DIV/0!</v>
      </c>
      <c r="V874" s="20">
        <v>45017</v>
      </c>
      <c r="W874" s="9" t="e">
        <f t="shared" ref="W874:AN874" si="1198">+W655/W643-1</f>
        <v>#DIV/0!</v>
      </c>
      <c r="X874" s="9" t="e">
        <f t="shared" si="1198"/>
        <v>#DIV/0!</v>
      </c>
      <c r="Y874" s="9" t="e">
        <f t="shared" si="1198"/>
        <v>#DIV/0!</v>
      </c>
      <c r="Z874" s="9" t="e">
        <f t="shared" si="1198"/>
        <v>#DIV/0!</v>
      </c>
      <c r="AA874" s="9" t="e">
        <f t="shared" si="1198"/>
        <v>#DIV/0!</v>
      </c>
      <c r="AB874" s="9" t="e">
        <f t="shared" si="1198"/>
        <v>#DIV/0!</v>
      </c>
      <c r="AC874" s="9" t="e">
        <f t="shared" si="1198"/>
        <v>#DIV/0!</v>
      </c>
      <c r="AD874" s="9" t="e">
        <f t="shared" si="1198"/>
        <v>#DIV/0!</v>
      </c>
      <c r="AE874" s="9" t="e">
        <f t="shared" si="1198"/>
        <v>#DIV/0!</v>
      </c>
      <c r="AF874" s="9" t="e">
        <f t="shared" si="1198"/>
        <v>#DIV/0!</v>
      </c>
      <c r="AG874" s="9" t="e">
        <f t="shared" si="1198"/>
        <v>#DIV/0!</v>
      </c>
      <c r="AH874" s="9" t="e">
        <f t="shared" si="1198"/>
        <v>#DIV/0!</v>
      </c>
      <c r="AI874" s="9" t="e">
        <f t="shared" si="1198"/>
        <v>#DIV/0!</v>
      </c>
      <c r="AJ874" s="9" t="e">
        <f t="shared" si="1198"/>
        <v>#DIV/0!</v>
      </c>
      <c r="AK874" s="9" t="e">
        <f t="shared" si="1198"/>
        <v>#DIV/0!</v>
      </c>
      <c r="AL874" s="9" t="e">
        <f t="shared" si="1198"/>
        <v>#DIV/0!</v>
      </c>
      <c r="AM874" s="9" t="e">
        <f t="shared" si="1198"/>
        <v>#DIV/0!</v>
      </c>
      <c r="AN874" s="17" t="e">
        <f t="shared" si="1198"/>
        <v>#DIV/0!</v>
      </c>
      <c r="AP874" s="20">
        <v>45017</v>
      </c>
      <c r="AQ874" s="9" t="e">
        <f t="shared" ref="AQ874:BH874" si="1199">+AQ655/AQ643-1</f>
        <v>#DIV/0!</v>
      </c>
      <c r="AR874" s="9" t="e">
        <f t="shared" si="1199"/>
        <v>#DIV/0!</v>
      </c>
      <c r="AS874" s="9" t="e">
        <f t="shared" si="1199"/>
        <v>#DIV/0!</v>
      </c>
      <c r="AT874" s="9" t="e">
        <f t="shared" si="1199"/>
        <v>#DIV/0!</v>
      </c>
      <c r="AU874" s="9" t="e">
        <f t="shared" si="1199"/>
        <v>#DIV/0!</v>
      </c>
      <c r="AV874" s="9" t="e">
        <f t="shared" si="1199"/>
        <v>#DIV/0!</v>
      </c>
      <c r="AW874" s="9" t="e">
        <f t="shared" si="1199"/>
        <v>#DIV/0!</v>
      </c>
      <c r="AX874" s="9" t="e">
        <f t="shared" si="1199"/>
        <v>#DIV/0!</v>
      </c>
      <c r="AY874" s="9" t="e">
        <f t="shared" si="1199"/>
        <v>#DIV/0!</v>
      </c>
      <c r="AZ874" s="9" t="e">
        <f t="shared" si="1199"/>
        <v>#DIV/0!</v>
      </c>
      <c r="BA874" s="9" t="e">
        <f t="shared" si="1199"/>
        <v>#DIV/0!</v>
      </c>
      <c r="BB874" s="9" t="e">
        <f t="shared" si="1199"/>
        <v>#DIV/0!</v>
      </c>
      <c r="BC874" s="9" t="e">
        <f t="shared" si="1199"/>
        <v>#DIV/0!</v>
      </c>
      <c r="BD874" s="9" t="e">
        <f t="shared" si="1199"/>
        <v>#DIV/0!</v>
      </c>
      <c r="BE874" s="9" t="e">
        <f t="shared" si="1199"/>
        <v>#DIV/0!</v>
      </c>
      <c r="BF874" s="9" t="e">
        <f t="shared" si="1199"/>
        <v>#DIV/0!</v>
      </c>
      <c r="BG874" s="9" t="e">
        <f t="shared" si="1199"/>
        <v>#DIV/0!</v>
      </c>
      <c r="BH874" s="17" t="e">
        <f t="shared" si="1199"/>
        <v>#DIV/0!</v>
      </c>
    </row>
    <row r="875" spans="2:60" ht="15" hidden="1" customHeight="1" x14ac:dyDescent="0.25">
      <c r="B875" s="21">
        <v>45047</v>
      </c>
      <c r="C875" s="8" t="e">
        <f t="shared" ref="C875:T875" si="1200">+C656/C644-1</f>
        <v>#DIV/0!</v>
      </c>
      <c r="D875" s="8" t="e">
        <f t="shared" si="1200"/>
        <v>#DIV/0!</v>
      </c>
      <c r="E875" s="8" t="e">
        <f t="shared" si="1200"/>
        <v>#DIV/0!</v>
      </c>
      <c r="F875" s="8" t="e">
        <f t="shared" si="1200"/>
        <v>#DIV/0!</v>
      </c>
      <c r="G875" s="8" t="e">
        <f t="shared" si="1200"/>
        <v>#DIV/0!</v>
      </c>
      <c r="H875" s="8" t="e">
        <f t="shared" si="1200"/>
        <v>#DIV/0!</v>
      </c>
      <c r="I875" s="8" t="e">
        <f t="shared" si="1200"/>
        <v>#DIV/0!</v>
      </c>
      <c r="J875" s="8" t="e">
        <f t="shared" si="1200"/>
        <v>#DIV/0!</v>
      </c>
      <c r="K875" s="8" t="e">
        <f t="shared" si="1200"/>
        <v>#DIV/0!</v>
      </c>
      <c r="L875" s="8" t="e">
        <f t="shared" si="1200"/>
        <v>#DIV/0!</v>
      </c>
      <c r="M875" s="8" t="e">
        <f t="shared" si="1200"/>
        <v>#DIV/0!</v>
      </c>
      <c r="N875" s="8" t="e">
        <f t="shared" si="1200"/>
        <v>#DIV/0!</v>
      </c>
      <c r="O875" s="8" t="e">
        <f t="shared" si="1200"/>
        <v>#DIV/0!</v>
      </c>
      <c r="P875" s="8" t="e">
        <f t="shared" si="1200"/>
        <v>#DIV/0!</v>
      </c>
      <c r="Q875" s="8" t="e">
        <f t="shared" si="1200"/>
        <v>#DIV/0!</v>
      </c>
      <c r="R875" s="8" t="e">
        <f t="shared" si="1200"/>
        <v>#DIV/0!</v>
      </c>
      <c r="S875" s="8" t="e">
        <f t="shared" si="1200"/>
        <v>#DIV/0!</v>
      </c>
      <c r="T875" s="16" t="e">
        <f t="shared" si="1200"/>
        <v>#DIV/0!</v>
      </c>
      <c r="V875" s="21">
        <v>45047</v>
      </c>
      <c r="W875" s="8" t="e">
        <f t="shared" ref="W875:AN875" si="1201">+W656/W644-1</f>
        <v>#DIV/0!</v>
      </c>
      <c r="X875" s="8" t="e">
        <f t="shared" si="1201"/>
        <v>#DIV/0!</v>
      </c>
      <c r="Y875" s="8" t="e">
        <f t="shared" si="1201"/>
        <v>#DIV/0!</v>
      </c>
      <c r="Z875" s="8" t="e">
        <f t="shared" si="1201"/>
        <v>#DIV/0!</v>
      </c>
      <c r="AA875" s="8" t="e">
        <f t="shared" si="1201"/>
        <v>#DIV/0!</v>
      </c>
      <c r="AB875" s="8" t="e">
        <f t="shared" si="1201"/>
        <v>#DIV/0!</v>
      </c>
      <c r="AC875" s="8" t="e">
        <f t="shared" si="1201"/>
        <v>#DIV/0!</v>
      </c>
      <c r="AD875" s="8" t="e">
        <f t="shared" si="1201"/>
        <v>#DIV/0!</v>
      </c>
      <c r="AE875" s="8" t="e">
        <f t="shared" si="1201"/>
        <v>#DIV/0!</v>
      </c>
      <c r="AF875" s="8" t="e">
        <f t="shared" si="1201"/>
        <v>#DIV/0!</v>
      </c>
      <c r="AG875" s="8" t="e">
        <f t="shared" si="1201"/>
        <v>#DIV/0!</v>
      </c>
      <c r="AH875" s="8" t="e">
        <f t="shared" si="1201"/>
        <v>#DIV/0!</v>
      </c>
      <c r="AI875" s="8" t="e">
        <f t="shared" si="1201"/>
        <v>#DIV/0!</v>
      </c>
      <c r="AJ875" s="8" t="e">
        <f t="shared" si="1201"/>
        <v>#DIV/0!</v>
      </c>
      <c r="AK875" s="8" t="e">
        <f t="shared" si="1201"/>
        <v>#DIV/0!</v>
      </c>
      <c r="AL875" s="8" t="e">
        <f t="shared" si="1201"/>
        <v>#DIV/0!</v>
      </c>
      <c r="AM875" s="8" t="e">
        <f t="shared" si="1201"/>
        <v>#DIV/0!</v>
      </c>
      <c r="AN875" s="16" t="e">
        <f t="shared" si="1201"/>
        <v>#DIV/0!</v>
      </c>
      <c r="AP875" s="21">
        <v>45047</v>
      </c>
      <c r="AQ875" s="8" t="e">
        <f t="shared" ref="AQ875:BH875" si="1202">+AQ656/AQ644-1</f>
        <v>#DIV/0!</v>
      </c>
      <c r="AR875" s="8" t="e">
        <f t="shared" si="1202"/>
        <v>#DIV/0!</v>
      </c>
      <c r="AS875" s="8" t="e">
        <f t="shared" si="1202"/>
        <v>#DIV/0!</v>
      </c>
      <c r="AT875" s="8" t="e">
        <f t="shared" si="1202"/>
        <v>#DIV/0!</v>
      </c>
      <c r="AU875" s="8" t="e">
        <f t="shared" si="1202"/>
        <v>#DIV/0!</v>
      </c>
      <c r="AV875" s="8" t="e">
        <f t="shared" si="1202"/>
        <v>#DIV/0!</v>
      </c>
      <c r="AW875" s="8" t="e">
        <f t="shared" si="1202"/>
        <v>#DIV/0!</v>
      </c>
      <c r="AX875" s="8" t="e">
        <f t="shared" si="1202"/>
        <v>#DIV/0!</v>
      </c>
      <c r="AY875" s="8" t="e">
        <f t="shared" si="1202"/>
        <v>#DIV/0!</v>
      </c>
      <c r="AZ875" s="8" t="e">
        <f t="shared" si="1202"/>
        <v>#DIV/0!</v>
      </c>
      <c r="BA875" s="8" t="e">
        <f t="shared" si="1202"/>
        <v>#DIV/0!</v>
      </c>
      <c r="BB875" s="8" t="e">
        <f t="shared" si="1202"/>
        <v>#DIV/0!</v>
      </c>
      <c r="BC875" s="8" t="e">
        <f t="shared" si="1202"/>
        <v>#DIV/0!</v>
      </c>
      <c r="BD875" s="8" t="e">
        <f t="shared" si="1202"/>
        <v>#DIV/0!</v>
      </c>
      <c r="BE875" s="8" t="e">
        <f t="shared" si="1202"/>
        <v>#DIV/0!</v>
      </c>
      <c r="BF875" s="8" t="e">
        <f t="shared" si="1202"/>
        <v>#DIV/0!</v>
      </c>
      <c r="BG875" s="8" t="e">
        <f t="shared" si="1202"/>
        <v>#DIV/0!</v>
      </c>
      <c r="BH875" s="16" t="e">
        <f t="shared" si="1202"/>
        <v>#DIV/0!</v>
      </c>
    </row>
    <row r="876" spans="2:60" ht="15" hidden="1" customHeight="1" x14ac:dyDescent="0.25">
      <c r="B876" s="20">
        <v>45078</v>
      </c>
      <c r="C876" s="9" t="e">
        <f t="shared" ref="C876:T876" si="1203">+C657/C645-1</f>
        <v>#DIV/0!</v>
      </c>
      <c r="D876" s="9" t="e">
        <f t="shared" si="1203"/>
        <v>#DIV/0!</v>
      </c>
      <c r="E876" s="9" t="e">
        <f t="shared" si="1203"/>
        <v>#DIV/0!</v>
      </c>
      <c r="F876" s="9" t="e">
        <f t="shared" si="1203"/>
        <v>#DIV/0!</v>
      </c>
      <c r="G876" s="9" t="e">
        <f t="shared" si="1203"/>
        <v>#DIV/0!</v>
      </c>
      <c r="H876" s="9" t="e">
        <f t="shared" si="1203"/>
        <v>#DIV/0!</v>
      </c>
      <c r="I876" s="9" t="e">
        <f t="shared" si="1203"/>
        <v>#DIV/0!</v>
      </c>
      <c r="J876" s="9" t="e">
        <f t="shared" si="1203"/>
        <v>#DIV/0!</v>
      </c>
      <c r="K876" s="9" t="e">
        <f t="shared" si="1203"/>
        <v>#DIV/0!</v>
      </c>
      <c r="L876" s="9" t="e">
        <f t="shared" si="1203"/>
        <v>#DIV/0!</v>
      </c>
      <c r="M876" s="9" t="e">
        <f t="shared" si="1203"/>
        <v>#DIV/0!</v>
      </c>
      <c r="N876" s="9" t="e">
        <f t="shared" si="1203"/>
        <v>#DIV/0!</v>
      </c>
      <c r="O876" s="9" t="e">
        <f t="shared" si="1203"/>
        <v>#DIV/0!</v>
      </c>
      <c r="P876" s="9" t="e">
        <f t="shared" si="1203"/>
        <v>#DIV/0!</v>
      </c>
      <c r="Q876" s="9" t="e">
        <f t="shared" si="1203"/>
        <v>#DIV/0!</v>
      </c>
      <c r="R876" s="9" t="e">
        <f t="shared" si="1203"/>
        <v>#DIV/0!</v>
      </c>
      <c r="S876" s="9" t="e">
        <f t="shared" si="1203"/>
        <v>#DIV/0!</v>
      </c>
      <c r="T876" s="17" t="e">
        <f t="shared" si="1203"/>
        <v>#DIV/0!</v>
      </c>
      <c r="V876" s="20">
        <v>45078</v>
      </c>
      <c r="W876" s="9" t="e">
        <f t="shared" ref="W876:AN876" si="1204">+W657/W645-1</f>
        <v>#DIV/0!</v>
      </c>
      <c r="X876" s="9" t="e">
        <f t="shared" si="1204"/>
        <v>#DIV/0!</v>
      </c>
      <c r="Y876" s="9" t="e">
        <f t="shared" si="1204"/>
        <v>#DIV/0!</v>
      </c>
      <c r="Z876" s="9" t="e">
        <f t="shared" si="1204"/>
        <v>#DIV/0!</v>
      </c>
      <c r="AA876" s="9" t="e">
        <f t="shared" si="1204"/>
        <v>#DIV/0!</v>
      </c>
      <c r="AB876" s="9" t="e">
        <f t="shared" si="1204"/>
        <v>#DIV/0!</v>
      </c>
      <c r="AC876" s="9" t="e">
        <f t="shared" si="1204"/>
        <v>#DIV/0!</v>
      </c>
      <c r="AD876" s="9" t="e">
        <f t="shared" si="1204"/>
        <v>#DIV/0!</v>
      </c>
      <c r="AE876" s="9" t="e">
        <f t="shared" si="1204"/>
        <v>#DIV/0!</v>
      </c>
      <c r="AF876" s="9" t="e">
        <f t="shared" si="1204"/>
        <v>#DIV/0!</v>
      </c>
      <c r="AG876" s="9" t="e">
        <f t="shared" si="1204"/>
        <v>#DIV/0!</v>
      </c>
      <c r="AH876" s="9" t="e">
        <f t="shared" si="1204"/>
        <v>#DIV/0!</v>
      </c>
      <c r="AI876" s="9" t="e">
        <f t="shared" si="1204"/>
        <v>#DIV/0!</v>
      </c>
      <c r="AJ876" s="9" t="e">
        <f t="shared" si="1204"/>
        <v>#DIV/0!</v>
      </c>
      <c r="AK876" s="9" t="e">
        <f t="shared" si="1204"/>
        <v>#DIV/0!</v>
      </c>
      <c r="AL876" s="9" t="e">
        <f t="shared" si="1204"/>
        <v>#DIV/0!</v>
      </c>
      <c r="AM876" s="9" t="e">
        <f t="shared" si="1204"/>
        <v>#DIV/0!</v>
      </c>
      <c r="AN876" s="17" t="e">
        <f t="shared" si="1204"/>
        <v>#DIV/0!</v>
      </c>
      <c r="AP876" s="20">
        <v>45078</v>
      </c>
      <c r="AQ876" s="9" t="e">
        <f t="shared" ref="AQ876:BH876" si="1205">+AQ657/AQ645-1</f>
        <v>#DIV/0!</v>
      </c>
      <c r="AR876" s="9" t="e">
        <f t="shared" si="1205"/>
        <v>#DIV/0!</v>
      </c>
      <c r="AS876" s="9" t="e">
        <f t="shared" si="1205"/>
        <v>#DIV/0!</v>
      </c>
      <c r="AT876" s="9" t="e">
        <f t="shared" si="1205"/>
        <v>#DIV/0!</v>
      </c>
      <c r="AU876" s="9" t="e">
        <f t="shared" si="1205"/>
        <v>#DIV/0!</v>
      </c>
      <c r="AV876" s="9" t="e">
        <f t="shared" si="1205"/>
        <v>#DIV/0!</v>
      </c>
      <c r="AW876" s="9" t="e">
        <f t="shared" si="1205"/>
        <v>#DIV/0!</v>
      </c>
      <c r="AX876" s="9" t="e">
        <f t="shared" si="1205"/>
        <v>#DIV/0!</v>
      </c>
      <c r="AY876" s="9" t="e">
        <f t="shared" si="1205"/>
        <v>#DIV/0!</v>
      </c>
      <c r="AZ876" s="9" t="e">
        <f t="shared" si="1205"/>
        <v>#DIV/0!</v>
      </c>
      <c r="BA876" s="9" t="e">
        <f t="shared" si="1205"/>
        <v>#DIV/0!</v>
      </c>
      <c r="BB876" s="9" t="e">
        <f t="shared" si="1205"/>
        <v>#DIV/0!</v>
      </c>
      <c r="BC876" s="9" t="e">
        <f t="shared" si="1205"/>
        <v>#DIV/0!</v>
      </c>
      <c r="BD876" s="9" t="e">
        <f t="shared" si="1205"/>
        <v>#DIV/0!</v>
      </c>
      <c r="BE876" s="9" t="e">
        <f t="shared" si="1205"/>
        <v>#DIV/0!</v>
      </c>
      <c r="BF876" s="9" t="e">
        <f t="shared" si="1205"/>
        <v>#DIV/0!</v>
      </c>
      <c r="BG876" s="9" t="e">
        <f t="shared" si="1205"/>
        <v>#DIV/0!</v>
      </c>
      <c r="BH876" s="17" t="e">
        <f t="shared" si="1205"/>
        <v>#DIV/0!</v>
      </c>
    </row>
    <row r="877" spans="2:60" ht="15" hidden="1" customHeight="1" x14ac:dyDescent="0.25">
      <c r="B877" s="21">
        <v>45108</v>
      </c>
      <c r="C877" s="8" t="e">
        <f t="shared" ref="C877:T877" si="1206">+C658/C646-1</f>
        <v>#DIV/0!</v>
      </c>
      <c r="D877" s="8" t="e">
        <f t="shared" si="1206"/>
        <v>#DIV/0!</v>
      </c>
      <c r="E877" s="8" t="e">
        <f t="shared" si="1206"/>
        <v>#DIV/0!</v>
      </c>
      <c r="F877" s="8" t="e">
        <f t="shared" si="1206"/>
        <v>#DIV/0!</v>
      </c>
      <c r="G877" s="8" t="e">
        <f t="shared" si="1206"/>
        <v>#DIV/0!</v>
      </c>
      <c r="H877" s="8" t="e">
        <f t="shared" si="1206"/>
        <v>#DIV/0!</v>
      </c>
      <c r="I877" s="8" t="e">
        <f t="shared" si="1206"/>
        <v>#DIV/0!</v>
      </c>
      <c r="J877" s="8" t="e">
        <f t="shared" si="1206"/>
        <v>#DIV/0!</v>
      </c>
      <c r="K877" s="8" t="e">
        <f t="shared" si="1206"/>
        <v>#DIV/0!</v>
      </c>
      <c r="L877" s="8" t="e">
        <f t="shared" si="1206"/>
        <v>#DIV/0!</v>
      </c>
      <c r="M877" s="8" t="e">
        <f t="shared" si="1206"/>
        <v>#DIV/0!</v>
      </c>
      <c r="N877" s="8" t="e">
        <f t="shared" si="1206"/>
        <v>#DIV/0!</v>
      </c>
      <c r="O877" s="8" t="e">
        <f t="shared" si="1206"/>
        <v>#DIV/0!</v>
      </c>
      <c r="P877" s="8" t="e">
        <f t="shared" si="1206"/>
        <v>#DIV/0!</v>
      </c>
      <c r="Q877" s="8" t="e">
        <f t="shared" si="1206"/>
        <v>#DIV/0!</v>
      </c>
      <c r="R877" s="8" t="e">
        <f t="shared" si="1206"/>
        <v>#DIV/0!</v>
      </c>
      <c r="S877" s="8" t="e">
        <f t="shared" si="1206"/>
        <v>#DIV/0!</v>
      </c>
      <c r="T877" s="16" t="e">
        <f t="shared" si="1206"/>
        <v>#DIV/0!</v>
      </c>
      <c r="V877" s="21">
        <v>45108</v>
      </c>
      <c r="W877" s="8" t="e">
        <f t="shared" ref="W877:AN877" si="1207">+W658/W646-1</f>
        <v>#DIV/0!</v>
      </c>
      <c r="X877" s="8" t="e">
        <f t="shared" si="1207"/>
        <v>#DIV/0!</v>
      </c>
      <c r="Y877" s="8" t="e">
        <f t="shared" si="1207"/>
        <v>#DIV/0!</v>
      </c>
      <c r="Z877" s="8" t="e">
        <f t="shared" si="1207"/>
        <v>#DIV/0!</v>
      </c>
      <c r="AA877" s="8" t="e">
        <f t="shared" si="1207"/>
        <v>#DIV/0!</v>
      </c>
      <c r="AB877" s="8" t="e">
        <f t="shared" si="1207"/>
        <v>#DIV/0!</v>
      </c>
      <c r="AC877" s="8" t="e">
        <f t="shared" si="1207"/>
        <v>#DIV/0!</v>
      </c>
      <c r="AD877" s="8" t="e">
        <f t="shared" si="1207"/>
        <v>#DIV/0!</v>
      </c>
      <c r="AE877" s="8" t="e">
        <f t="shared" si="1207"/>
        <v>#DIV/0!</v>
      </c>
      <c r="AF877" s="8" t="e">
        <f t="shared" si="1207"/>
        <v>#DIV/0!</v>
      </c>
      <c r="AG877" s="8" t="e">
        <f t="shared" si="1207"/>
        <v>#DIV/0!</v>
      </c>
      <c r="AH877" s="8" t="e">
        <f t="shared" si="1207"/>
        <v>#DIV/0!</v>
      </c>
      <c r="AI877" s="8" t="e">
        <f t="shared" si="1207"/>
        <v>#DIV/0!</v>
      </c>
      <c r="AJ877" s="8" t="e">
        <f t="shared" si="1207"/>
        <v>#DIV/0!</v>
      </c>
      <c r="AK877" s="8" t="e">
        <f t="shared" si="1207"/>
        <v>#DIV/0!</v>
      </c>
      <c r="AL877" s="8" t="e">
        <f t="shared" si="1207"/>
        <v>#DIV/0!</v>
      </c>
      <c r="AM877" s="8" t="e">
        <f t="shared" si="1207"/>
        <v>#DIV/0!</v>
      </c>
      <c r="AN877" s="16" t="e">
        <f t="shared" si="1207"/>
        <v>#DIV/0!</v>
      </c>
      <c r="AP877" s="21">
        <v>45108</v>
      </c>
      <c r="AQ877" s="8" t="e">
        <f t="shared" ref="AQ877:BH877" si="1208">+AQ658/AQ646-1</f>
        <v>#DIV/0!</v>
      </c>
      <c r="AR877" s="8" t="e">
        <f t="shared" si="1208"/>
        <v>#DIV/0!</v>
      </c>
      <c r="AS877" s="8" t="e">
        <f t="shared" si="1208"/>
        <v>#DIV/0!</v>
      </c>
      <c r="AT877" s="8" t="e">
        <f t="shared" si="1208"/>
        <v>#DIV/0!</v>
      </c>
      <c r="AU877" s="8" t="e">
        <f t="shared" si="1208"/>
        <v>#DIV/0!</v>
      </c>
      <c r="AV877" s="8" t="e">
        <f t="shared" si="1208"/>
        <v>#DIV/0!</v>
      </c>
      <c r="AW877" s="8" t="e">
        <f t="shared" si="1208"/>
        <v>#DIV/0!</v>
      </c>
      <c r="AX877" s="8" t="e">
        <f t="shared" si="1208"/>
        <v>#DIV/0!</v>
      </c>
      <c r="AY877" s="8" t="e">
        <f t="shared" si="1208"/>
        <v>#DIV/0!</v>
      </c>
      <c r="AZ877" s="8" t="e">
        <f t="shared" si="1208"/>
        <v>#DIV/0!</v>
      </c>
      <c r="BA877" s="8" t="e">
        <f t="shared" si="1208"/>
        <v>#DIV/0!</v>
      </c>
      <c r="BB877" s="8" t="e">
        <f t="shared" si="1208"/>
        <v>#DIV/0!</v>
      </c>
      <c r="BC877" s="8" t="e">
        <f t="shared" si="1208"/>
        <v>#DIV/0!</v>
      </c>
      <c r="BD877" s="8" t="e">
        <f t="shared" si="1208"/>
        <v>#DIV/0!</v>
      </c>
      <c r="BE877" s="8" t="e">
        <f t="shared" si="1208"/>
        <v>#DIV/0!</v>
      </c>
      <c r="BF877" s="8" t="e">
        <f t="shared" si="1208"/>
        <v>#DIV/0!</v>
      </c>
      <c r="BG877" s="8" t="e">
        <f t="shared" si="1208"/>
        <v>#DIV/0!</v>
      </c>
      <c r="BH877" s="16" t="e">
        <f t="shared" si="1208"/>
        <v>#DIV/0!</v>
      </c>
    </row>
    <row r="878" spans="2:60" ht="15" hidden="1" customHeight="1" x14ac:dyDescent="0.25">
      <c r="B878" s="20">
        <v>45139</v>
      </c>
      <c r="C878" s="9" t="e">
        <f t="shared" ref="C878:T878" si="1209">+C659/C647-1</f>
        <v>#DIV/0!</v>
      </c>
      <c r="D878" s="9" t="e">
        <f t="shared" si="1209"/>
        <v>#DIV/0!</v>
      </c>
      <c r="E878" s="9" t="e">
        <f t="shared" si="1209"/>
        <v>#DIV/0!</v>
      </c>
      <c r="F878" s="9" t="e">
        <f t="shared" si="1209"/>
        <v>#DIV/0!</v>
      </c>
      <c r="G878" s="9" t="e">
        <f t="shared" si="1209"/>
        <v>#DIV/0!</v>
      </c>
      <c r="H878" s="9" t="e">
        <f t="shared" si="1209"/>
        <v>#DIV/0!</v>
      </c>
      <c r="I878" s="9" t="e">
        <f t="shared" si="1209"/>
        <v>#DIV/0!</v>
      </c>
      <c r="J878" s="9" t="e">
        <f t="shared" si="1209"/>
        <v>#DIV/0!</v>
      </c>
      <c r="K878" s="9" t="e">
        <f t="shared" si="1209"/>
        <v>#DIV/0!</v>
      </c>
      <c r="L878" s="9" t="e">
        <f t="shared" si="1209"/>
        <v>#DIV/0!</v>
      </c>
      <c r="M878" s="9" t="e">
        <f t="shared" si="1209"/>
        <v>#DIV/0!</v>
      </c>
      <c r="N878" s="9" t="e">
        <f t="shared" si="1209"/>
        <v>#DIV/0!</v>
      </c>
      <c r="O878" s="9" t="e">
        <f t="shared" si="1209"/>
        <v>#DIV/0!</v>
      </c>
      <c r="P878" s="9" t="e">
        <f t="shared" si="1209"/>
        <v>#DIV/0!</v>
      </c>
      <c r="Q878" s="9" t="e">
        <f t="shared" si="1209"/>
        <v>#DIV/0!</v>
      </c>
      <c r="R878" s="9" t="e">
        <f t="shared" si="1209"/>
        <v>#DIV/0!</v>
      </c>
      <c r="S878" s="9" t="e">
        <f t="shared" si="1209"/>
        <v>#DIV/0!</v>
      </c>
      <c r="T878" s="17" t="e">
        <f t="shared" si="1209"/>
        <v>#DIV/0!</v>
      </c>
      <c r="V878" s="20">
        <v>45139</v>
      </c>
      <c r="W878" s="9" t="e">
        <f t="shared" ref="W878:AN878" si="1210">+W659/W647-1</f>
        <v>#DIV/0!</v>
      </c>
      <c r="X878" s="9" t="e">
        <f t="shared" si="1210"/>
        <v>#DIV/0!</v>
      </c>
      <c r="Y878" s="9" t="e">
        <f t="shared" si="1210"/>
        <v>#DIV/0!</v>
      </c>
      <c r="Z878" s="9" t="e">
        <f t="shared" si="1210"/>
        <v>#DIV/0!</v>
      </c>
      <c r="AA878" s="9" t="e">
        <f t="shared" si="1210"/>
        <v>#DIV/0!</v>
      </c>
      <c r="AB878" s="9" t="e">
        <f t="shared" si="1210"/>
        <v>#DIV/0!</v>
      </c>
      <c r="AC878" s="9" t="e">
        <f t="shared" si="1210"/>
        <v>#DIV/0!</v>
      </c>
      <c r="AD878" s="9" t="e">
        <f t="shared" si="1210"/>
        <v>#DIV/0!</v>
      </c>
      <c r="AE878" s="9" t="e">
        <f t="shared" si="1210"/>
        <v>#DIV/0!</v>
      </c>
      <c r="AF878" s="9" t="e">
        <f t="shared" si="1210"/>
        <v>#DIV/0!</v>
      </c>
      <c r="AG878" s="9" t="e">
        <f t="shared" si="1210"/>
        <v>#DIV/0!</v>
      </c>
      <c r="AH878" s="9" t="e">
        <f t="shared" si="1210"/>
        <v>#DIV/0!</v>
      </c>
      <c r="AI878" s="9" t="e">
        <f t="shared" si="1210"/>
        <v>#DIV/0!</v>
      </c>
      <c r="AJ878" s="9" t="e">
        <f t="shared" si="1210"/>
        <v>#DIV/0!</v>
      </c>
      <c r="AK878" s="9" t="e">
        <f t="shared" si="1210"/>
        <v>#DIV/0!</v>
      </c>
      <c r="AL878" s="9" t="e">
        <f t="shared" si="1210"/>
        <v>#DIV/0!</v>
      </c>
      <c r="AM878" s="9" t="e">
        <f t="shared" si="1210"/>
        <v>#DIV/0!</v>
      </c>
      <c r="AN878" s="17" t="e">
        <f t="shared" si="1210"/>
        <v>#DIV/0!</v>
      </c>
      <c r="AP878" s="20">
        <v>45139</v>
      </c>
      <c r="AQ878" s="9" t="e">
        <f t="shared" ref="AQ878:BH878" si="1211">+AQ659/AQ647-1</f>
        <v>#DIV/0!</v>
      </c>
      <c r="AR878" s="9" t="e">
        <f t="shared" si="1211"/>
        <v>#DIV/0!</v>
      </c>
      <c r="AS878" s="9" t="e">
        <f t="shared" si="1211"/>
        <v>#DIV/0!</v>
      </c>
      <c r="AT878" s="9" t="e">
        <f t="shared" si="1211"/>
        <v>#DIV/0!</v>
      </c>
      <c r="AU878" s="9" t="e">
        <f t="shared" si="1211"/>
        <v>#DIV/0!</v>
      </c>
      <c r="AV878" s="9" t="e">
        <f t="shared" si="1211"/>
        <v>#DIV/0!</v>
      </c>
      <c r="AW878" s="9" t="e">
        <f t="shared" si="1211"/>
        <v>#DIV/0!</v>
      </c>
      <c r="AX878" s="9" t="e">
        <f t="shared" si="1211"/>
        <v>#DIV/0!</v>
      </c>
      <c r="AY878" s="9" t="e">
        <f t="shared" si="1211"/>
        <v>#DIV/0!</v>
      </c>
      <c r="AZ878" s="9" t="e">
        <f t="shared" si="1211"/>
        <v>#DIV/0!</v>
      </c>
      <c r="BA878" s="9" t="e">
        <f t="shared" si="1211"/>
        <v>#DIV/0!</v>
      </c>
      <c r="BB878" s="9" t="e">
        <f t="shared" si="1211"/>
        <v>#DIV/0!</v>
      </c>
      <c r="BC878" s="9" t="e">
        <f t="shared" si="1211"/>
        <v>#DIV/0!</v>
      </c>
      <c r="BD878" s="9" t="e">
        <f t="shared" si="1211"/>
        <v>#DIV/0!</v>
      </c>
      <c r="BE878" s="9" t="e">
        <f t="shared" si="1211"/>
        <v>#DIV/0!</v>
      </c>
      <c r="BF878" s="9" t="e">
        <f t="shared" si="1211"/>
        <v>#DIV/0!</v>
      </c>
      <c r="BG878" s="9" t="e">
        <f t="shared" si="1211"/>
        <v>#DIV/0!</v>
      </c>
      <c r="BH878" s="17" t="e">
        <f t="shared" si="1211"/>
        <v>#DIV/0!</v>
      </c>
    </row>
    <row r="879" spans="2:60" ht="15" hidden="1" customHeight="1" x14ac:dyDescent="0.25">
      <c r="B879" s="21">
        <v>45170</v>
      </c>
      <c r="C879" s="8" t="e">
        <f t="shared" ref="C879:T879" si="1212">+C660/C648-1</f>
        <v>#DIV/0!</v>
      </c>
      <c r="D879" s="8" t="e">
        <f t="shared" si="1212"/>
        <v>#DIV/0!</v>
      </c>
      <c r="E879" s="8" t="e">
        <f t="shared" si="1212"/>
        <v>#DIV/0!</v>
      </c>
      <c r="F879" s="8" t="e">
        <f t="shared" si="1212"/>
        <v>#DIV/0!</v>
      </c>
      <c r="G879" s="8" t="e">
        <f t="shared" si="1212"/>
        <v>#DIV/0!</v>
      </c>
      <c r="H879" s="8" t="e">
        <f t="shared" si="1212"/>
        <v>#DIV/0!</v>
      </c>
      <c r="I879" s="8" t="e">
        <f t="shared" si="1212"/>
        <v>#DIV/0!</v>
      </c>
      <c r="J879" s="8" t="e">
        <f t="shared" si="1212"/>
        <v>#DIV/0!</v>
      </c>
      <c r="K879" s="8" t="e">
        <f t="shared" si="1212"/>
        <v>#DIV/0!</v>
      </c>
      <c r="L879" s="8" t="e">
        <f t="shared" si="1212"/>
        <v>#DIV/0!</v>
      </c>
      <c r="M879" s="8" t="e">
        <f t="shared" si="1212"/>
        <v>#DIV/0!</v>
      </c>
      <c r="N879" s="8" t="e">
        <f t="shared" si="1212"/>
        <v>#DIV/0!</v>
      </c>
      <c r="O879" s="8" t="e">
        <f t="shared" si="1212"/>
        <v>#DIV/0!</v>
      </c>
      <c r="P879" s="8" t="e">
        <f t="shared" si="1212"/>
        <v>#DIV/0!</v>
      </c>
      <c r="Q879" s="8" t="e">
        <f t="shared" si="1212"/>
        <v>#DIV/0!</v>
      </c>
      <c r="R879" s="8" t="e">
        <f t="shared" si="1212"/>
        <v>#DIV/0!</v>
      </c>
      <c r="S879" s="8" t="e">
        <f t="shared" si="1212"/>
        <v>#DIV/0!</v>
      </c>
      <c r="T879" s="16" t="e">
        <f t="shared" si="1212"/>
        <v>#DIV/0!</v>
      </c>
      <c r="V879" s="21">
        <v>45170</v>
      </c>
      <c r="W879" s="8" t="e">
        <f t="shared" ref="W879:AN879" si="1213">+W660/W648-1</f>
        <v>#DIV/0!</v>
      </c>
      <c r="X879" s="8" t="e">
        <f t="shared" si="1213"/>
        <v>#DIV/0!</v>
      </c>
      <c r="Y879" s="8" t="e">
        <f t="shared" si="1213"/>
        <v>#DIV/0!</v>
      </c>
      <c r="Z879" s="8" t="e">
        <f t="shared" si="1213"/>
        <v>#DIV/0!</v>
      </c>
      <c r="AA879" s="8" t="e">
        <f t="shared" si="1213"/>
        <v>#DIV/0!</v>
      </c>
      <c r="AB879" s="8" t="e">
        <f t="shared" si="1213"/>
        <v>#DIV/0!</v>
      </c>
      <c r="AC879" s="8" t="e">
        <f t="shared" si="1213"/>
        <v>#DIV/0!</v>
      </c>
      <c r="AD879" s="8" t="e">
        <f t="shared" si="1213"/>
        <v>#DIV/0!</v>
      </c>
      <c r="AE879" s="8" t="e">
        <f t="shared" si="1213"/>
        <v>#DIV/0!</v>
      </c>
      <c r="AF879" s="8" t="e">
        <f t="shared" si="1213"/>
        <v>#DIV/0!</v>
      </c>
      <c r="AG879" s="8" t="e">
        <f t="shared" si="1213"/>
        <v>#DIV/0!</v>
      </c>
      <c r="AH879" s="8" t="e">
        <f t="shared" si="1213"/>
        <v>#DIV/0!</v>
      </c>
      <c r="AI879" s="8" t="e">
        <f t="shared" si="1213"/>
        <v>#DIV/0!</v>
      </c>
      <c r="AJ879" s="8" t="e">
        <f t="shared" si="1213"/>
        <v>#DIV/0!</v>
      </c>
      <c r="AK879" s="8" t="e">
        <f t="shared" si="1213"/>
        <v>#DIV/0!</v>
      </c>
      <c r="AL879" s="8" t="e">
        <f t="shared" si="1213"/>
        <v>#DIV/0!</v>
      </c>
      <c r="AM879" s="8" t="e">
        <f t="shared" si="1213"/>
        <v>#DIV/0!</v>
      </c>
      <c r="AN879" s="16" t="e">
        <f t="shared" si="1213"/>
        <v>#DIV/0!</v>
      </c>
      <c r="AP879" s="21">
        <v>45170</v>
      </c>
      <c r="AQ879" s="8" t="e">
        <f t="shared" ref="AQ879:BH879" si="1214">+AQ660/AQ648-1</f>
        <v>#DIV/0!</v>
      </c>
      <c r="AR879" s="8" t="e">
        <f t="shared" si="1214"/>
        <v>#DIV/0!</v>
      </c>
      <c r="AS879" s="8" t="e">
        <f t="shared" si="1214"/>
        <v>#DIV/0!</v>
      </c>
      <c r="AT879" s="8" t="e">
        <f t="shared" si="1214"/>
        <v>#DIV/0!</v>
      </c>
      <c r="AU879" s="8" t="e">
        <f t="shared" si="1214"/>
        <v>#DIV/0!</v>
      </c>
      <c r="AV879" s="8" t="e">
        <f t="shared" si="1214"/>
        <v>#DIV/0!</v>
      </c>
      <c r="AW879" s="8" t="e">
        <f t="shared" si="1214"/>
        <v>#DIV/0!</v>
      </c>
      <c r="AX879" s="8" t="e">
        <f t="shared" si="1214"/>
        <v>#DIV/0!</v>
      </c>
      <c r="AY879" s="8" t="e">
        <f t="shared" si="1214"/>
        <v>#DIV/0!</v>
      </c>
      <c r="AZ879" s="8" t="e">
        <f t="shared" si="1214"/>
        <v>#DIV/0!</v>
      </c>
      <c r="BA879" s="8" t="e">
        <f t="shared" si="1214"/>
        <v>#DIV/0!</v>
      </c>
      <c r="BB879" s="8" t="e">
        <f t="shared" si="1214"/>
        <v>#DIV/0!</v>
      </c>
      <c r="BC879" s="8" t="e">
        <f t="shared" si="1214"/>
        <v>#DIV/0!</v>
      </c>
      <c r="BD879" s="8" t="e">
        <f t="shared" si="1214"/>
        <v>#DIV/0!</v>
      </c>
      <c r="BE879" s="8" t="e">
        <f t="shared" si="1214"/>
        <v>#DIV/0!</v>
      </c>
      <c r="BF879" s="8" t="e">
        <f t="shared" si="1214"/>
        <v>#DIV/0!</v>
      </c>
      <c r="BG879" s="8" t="e">
        <f t="shared" si="1214"/>
        <v>#DIV/0!</v>
      </c>
      <c r="BH879" s="16" t="e">
        <f t="shared" si="1214"/>
        <v>#DIV/0!</v>
      </c>
    </row>
    <row r="880" spans="2:60" ht="15" hidden="1" customHeight="1" x14ac:dyDescent="0.25">
      <c r="B880" s="20">
        <v>45200</v>
      </c>
      <c r="C880" s="9" t="e">
        <f t="shared" ref="C880:T880" si="1215">+C661/C649-1</f>
        <v>#DIV/0!</v>
      </c>
      <c r="D880" s="9" t="e">
        <f t="shared" si="1215"/>
        <v>#DIV/0!</v>
      </c>
      <c r="E880" s="9" t="e">
        <f t="shared" si="1215"/>
        <v>#DIV/0!</v>
      </c>
      <c r="F880" s="9" t="e">
        <f t="shared" si="1215"/>
        <v>#DIV/0!</v>
      </c>
      <c r="G880" s="9" t="e">
        <f t="shared" si="1215"/>
        <v>#DIV/0!</v>
      </c>
      <c r="H880" s="9" t="e">
        <f t="shared" si="1215"/>
        <v>#DIV/0!</v>
      </c>
      <c r="I880" s="9" t="e">
        <f t="shared" si="1215"/>
        <v>#DIV/0!</v>
      </c>
      <c r="J880" s="9" t="e">
        <f t="shared" si="1215"/>
        <v>#DIV/0!</v>
      </c>
      <c r="K880" s="9" t="e">
        <f t="shared" si="1215"/>
        <v>#DIV/0!</v>
      </c>
      <c r="L880" s="9" t="e">
        <f t="shared" si="1215"/>
        <v>#DIV/0!</v>
      </c>
      <c r="M880" s="9" t="e">
        <f t="shared" si="1215"/>
        <v>#DIV/0!</v>
      </c>
      <c r="N880" s="9" t="e">
        <f t="shared" si="1215"/>
        <v>#DIV/0!</v>
      </c>
      <c r="O880" s="9" t="e">
        <f t="shared" si="1215"/>
        <v>#DIV/0!</v>
      </c>
      <c r="P880" s="9" t="e">
        <f t="shared" si="1215"/>
        <v>#DIV/0!</v>
      </c>
      <c r="Q880" s="9" t="e">
        <f t="shared" si="1215"/>
        <v>#DIV/0!</v>
      </c>
      <c r="R880" s="9" t="e">
        <f t="shared" si="1215"/>
        <v>#DIV/0!</v>
      </c>
      <c r="S880" s="9" t="e">
        <f t="shared" si="1215"/>
        <v>#DIV/0!</v>
      </c>
      <c r="T880" s="17" t="e">
        <f t="shared" si="1215"/>
        <v>#DIV/0!</v>
      </c>
      <c r="V880" s="20">
        <v>45200</v>
      </c>
      <c r="W880" s="9" t="e">
        <f t="shared" ref="W880:AN880" si="1216">+W661/W649-1</f>
        <v>#DIV/0!</v>
      </c>
      <c r="X880" s="9" t="e">
        <f t="shared" si="1216"/>
        <v>#DIV/0!</v>
      </c>
      <c r="Y880" s="9" t="e">
        <f t="shared" si="1216"/>
        <v>#DIV/0!</v>
      </c>
      <c r="Z880" s="9" t="e">
        <f t="shared" si="1216"/>
        <v>#DIV/0!</v>
      </c>
      <c r="AA880" s="9" t="e">
        <f t="shared" si="1216"/>
        <v>#DIV/0!</v>
      </c>
      <c r="AB880" s="9" t="e">
        <f t="shared" si="1216"/>
        <v>#DIV/0!</v>
      </c>
      <c r="AC880" s="9" t="e">
        <f t="shared" si="1216"/>
        <v>#DIV/0!</v>
      </c>
      <c r="AD880" s="9" t="e">
        <f t="shared" si="1216"/>
        <v>#DIV/0!</v>
      </c>
      <c r="AE880" s="9" t="e">
        <f t="shared" si="1216"/>
        <v>#DIV/0!</v>
      </c>
      <c r="AF880" s="9" t="e">
        <f t="shared" si="1216"/>
        <v>#DIV/0!</v>
      </c>
      <c r="AG880" s="9" t="e">
        <f t="shared" si="1216"/>
        <v>#DIV/0!</v>
      </c>
      <c r="AH880" s="9" t="e">
        <f t="shared" si="1216"/>
        <v>#DIV/0!</v>
      </c>
      <c r="AI880" s="9" t="e">
        <f t="shared" si="1216"/>
        <v>#DIV/0!</v>
      </c>
      <c r="AJ880" s="9" t="e">
        <f t="shared" si="1216"/>
        <v>#DIV/0!</v>
      </c>
      <c r="AK880" s="9" t="e">
        <f t="shared" si="1216"/>
        <v>#DIV/0!</v>
      </c>
      <c r="AL880" s="9" t="e">
        <f t="shared" si="1216"/>
        <v>#DIV/0!</v>
      </c>
      <c r="AM880" s="9" t="e">
        <f t="shared" si="1216"/>
        <v>#DIV/0!</v>
      </c>
      <c r="AN880" s="17" t="e">
        <f t="shared" si="1216"/>
        <v>#DIV/0!</v>
      </c>
      <c r="AP880" s="20">
        <v>45200</v>
      </c>
      <c r="AQ880" s="9" t="e">
        <f t="shared" ref="AQ880:BH880" si="1217">+AQ661/AQ649-1</f>
        <v>#DIV/0!</v>
      </c>
      <c r="AR880" s="9" t="e">
        <f t="shared" si="1217"/>
        <v>#DIV/0!</v>
      </c>
      <c r="AS880" s="9" t="e">
        <f t="shared" si="1217"/>
        <v>#DIV/0!</v>
      </c>
      <c r="AT880" s="9" t="e">
        <f t="shared" si="1217"/>
        <v>#DIV/0!</v>
      </c>
      <c r="AU880" s="9" t="e">
        <f t="shared" si="1217"/>
        <v>#DIV/0!</v>
      </c>
      <c r="AV880" s="9" t="e">
        <f t="shared" si="1217"/>
        <v>#DIV/0!</v>
      </c>
      <c r="AW880" s="9" t="e">
        <f t="shared" si="1217"/>
        <v>#DIV/0!</v>
      </c>
      <c r="AX880" s="9" t="e">
        <f t="shared" si="1217"/>
        <v>#DIV/0!</v>
      </c>
      <c r="AY880" s="9" t="e">
        <f t="shared" si="1217"/>
        <v>#DIV/0!</v>
      </c>
      <c r="AZ880" s="9" t="e">
        <f t="shared" si="1217"/>
        <v>#DIV/0!</v>
      </c>
      <c r="BA880" s="9" t="e">
        <f t="shared" si="1217"/>
        <v>#DIV/0!</v>
      </c>
      <c r="BB880" s="9" t="e">
        <f t="shared" si="1217"/>
        <v>#DIV/0!</v>
      </c>
      <c r="BC880" s="9" t="e">
        <f t="shared" si="1217"/>
        <v>#DIV/0!</v>
      </c>
      <c r="BD880" s="9" t="e">
        <f t="shared" si="1217"/>
        <v>#DIV/0!</v>
      </c>
      <c r="BE880" s="9" t="e">
        <f t="shared" si="1217"/>
        <v>#DIV/0!</v>
      </c>
      <c r="BF880" s="9" t="e">
        <f t="shared" si="1217"/>
        <v>#DIV/0!</v>
      </c>
      <c r="BG880" s="9" t="e">
        <f t="shared" si="1217"/>
        <v>#DIV/0!</v>
      </c>
      <c r="BH880" s="17" t="e">
        <f t="shared" si="1217"/>
        <v>#DIV/0!</v>
      </c>
    </row>
    <row r="881" spans="2:60" ht="15" hidden="1" customHeight="1" x14ac:dyDescent="0.25">
      <c r="B881" s="21">
        <v>45231</v>
      </c>
      <c r="C881" s="8" t="e">
        <f t="shared" ref="C881:T881" si="1218">+C662/C650-1</f>
        <v>#DIV/0!</v>
      </c>
      <c r="D881" s="8" t="e">
        <f t="shared" si="1218"/>
        <v>#DIV/0!</v>
      </c>
      <c r="E881" s="8" t="e">
        <f t="shared" si="1218"/>
        <v>#DIV/0!</v>
      </c>
      <c r="F881" s="8" t="e">
        <f t="shared" si="1218"/>
        <v>#DIV/0!</v>
      </c>
      <c r="G881" s="8" t="e">
        <f t="shared" si="1218"/>
        <v>#DIV/0!</v>
      </c>
      <c r="H881" s="8" t="e">
        <f t="shared" si="1218"/>
        <v>#DIV/0!</v>
      </c>
      <c r="I881" s="8" t="e">
        <f t="shared" si="1218"/>
        <v>#DIV/0!</v>
      </c>
      <c r="J881" s="8" t="e">
        <f t="shared" si="1218"/>
        <v>#DIV/0!</v>
      </c>
      <c r="K881" s="8" t="e">
        <f t="shared" si="1218"/>
        <v>#DIV/0!</v>
      </c>
      <c r="L881" s="8" t="e">
        <f t="shared" si="1218"/>
        <v>#DIV/0!</v>
      </c>
      <c r="M881" s="8" t="e">
        <f t="shared" si="1218"/>
        <v>#DIV/0!</v>
      </c>
      <c r="N881" s="8" t="e">
        <f t="shared" si="1218"/>
        <v>#DIV/0!</v>
      </c>
      <c r="O881" s="8" t="e">
        <f t="shared" si="1218"/>
        <v>#DIV/0!</v>
      </c>
      <c r="P881" s="8" t="e">
        <f t="shared" si="1218"/>
        <v>#DIV/0!</v>
      </c>
      <c r="Q881" s="8" t="e">
        <f t="shared" si="1218"/>
        <v>#DIV/0!</v>
      </c>
      <c r="R881" s="8" t="e">
        <f t="shared" si="1218"/>
        <v>#DIV/0!</v>
      </c>
      <c r="S881" s="8" t="e">
        <f t="shared" si="1218"/>
        <v>#DIV/0!</v>
      </c>
      <c r="T881" s="16" t="e">
        <f t="shared" si="1218"/>
        <v>#DIV/0!</v>
      </c>
      <c r="V881" s="21">
        <v>45231</v>
      </c>
      <c r="W881" s="8" t="e">
        <f t="shared" ref="W881:AN881" si="1219">+W662/W650-1</f>
        <v>#DIV/0!</v>
      </c>
      <c r="X881" s="8" t="e">
        <f t="shared" si="1219"/>
        <v>#DIV/0!</v>
      </c>
      <c r="Y881" s="8" t="e">
        <f t="shared" si="1219"/>
        <v>#DIV/0!</v>
      </c>
      <c r="Z881" s="8" t="e">
        <f t="shared" si="1219"/>
        <v>#DIV/0!</v>
      </c>
      <c r="AA881" s="8" t="e">
        <f t="shared" si="1219"/>
        <v>#DIV/0!</v>
      </c>
      <c r="AB881" s="8" t="e">
        <f t="shared" si="1219"/>
        <v>#DIV/0!</v>
      </c>
      <c r="AC881" s="8" t="e">
        <f t="shared" si="1219"/>
        <v>#DIV/0!</v>
      </c>
      <c r="AD881" s="8" t="e">
        <f t="shared" si="1219"/>
        <v>#DIV/0!</v>
      </c>
      <c r="AE881" s="8" t="e">
        <f t="shared" si="1219"/>
        <v>#DIV/0!</v>
      </c>
      <c r="AF881" s="8" t="e">
        <f t="shared" si="1219"/>
        <v>#DIV/0!</v>
      </c>
      <c r="AG881" s="8" t="e">
        <f t="shared" si="1219"/>
        <v>#DIV/0!</v>
      </c>
      <c r="AH881" s="8" t="e">
        <f t="shared" si="1219"/>
        <v>#DIV/0!</v>
      </c>
      <c r="AI881" s="8" t="e">
        <f t="shared" si="1219"/>
        <v>#DIV/0!</v>
      </c>
      <c r="AJ881" s="8" t="e">
        <f t="shared" si="1219"/>
        <v>#DIV/0!</v>
      </c>
      <c r="AK881" s="8" t="e">
        <f t="shared" si="1219"/>
        <v>#DIV/0!</v>
      </c>
      <c r="AL881" s="8" t="e">
        <f t="shared" si="1219"/>
        <v>#DIV/0!</v>
      </c>
      <c r="AM881" s="8" t="e">
        <f t="shared" si="1219"/>
        <v>#DIV/0!</v>
      </c>
      <c r="AN881" s="16" t="e">
        <f t="shared" si="1219"/>
        <v>#DIV/0!</v>
      </c>
      <c r="AP881" s="21">
        <v>45231</v>
      </c>
      <c r="AQ881" s="8" t="e">
        <f t="shared" ref="AQ881:BH881" si="1220">+AQ662/AQ650-1</f>
        <v>#DIV/0!</v>
      </c>
      <c r="AR881" s="8" t="e">
        <f t="shared" si="1220"/>
        <v>#DIV/0!</v>
      </c>
      <c r="AS881" s="8" t="e">
        <f t="shared" si="1220"/>
        <v>#DIV/0!</v>
      </c>
      <c r="AT881" s="8" t="e">
        <f t="shared" si="1220"/>
        <v>#DIV/0!</v>
      </c>
      <c r="AU881" s="8" t="e">
        <f t="shared" si="1220"/>
        <v>#DIV/0!</v>
      </c>
      <c r="AV881" s="8" t="e">
        <f t="shared" si="1220"/>
        <v>#DIV/0!</v>
      </c>
      <c r="AW881" s="8" t="e">
        <f t="shared" si="1220"/>
        <v>#DIV/0!</v>
      </c>
      <c r="AX881" s="8" t="e">
        <f t="shared" si="1220"/>
        <v>#DIV/0!</v>
      </c>
      <c r="AY881" s="8" t="e">
        <f t="shared" si="1220"/>
        <v>#DIV/0!</v>
      </c>
      <c r="AZ881" s="8" t="e">
        <f t="shared" si="1220"/>
        <v>#DIV/0!</v>
      </c>
      <c r="BA881" s="8" t="e">
        <f t="shared" si="1220"/>
        <v>#DIV/0!</v>
      </c>
      <c r="BB881" s="8" t="e">
        <f t="shared" si="1220"/>
        <v>#DIV/0!</v>
      </c>
      <c r="BC881" s="8" t="e">
        <f t="shared" si="1220"/>
        <v>#DIV/0!</v>
      </c>
      <c r="BD881" s="8" t="e">
        <f t="shared" si="1220"/>
        <v>#DIV/0!</v>
      </c>
      <c r="BE881" s="8" t="e">
        <f t="shared" si="1220"/>
        <v>#DIV/0!</v>
      </c>
      <c r="BF881" s="8" t="e">
        <f t="shared" si="1220"/>
        <v>#DIV/0!</v>
      </c>
      <c r="BG881" s="8" t="e">
        <f t="shared" si="1220"/>
        <v>#DIV/0!</v>
      </c>
      <c r="BH881" s="16" t="e">
        <f t="shared" si="1220"/>
        <v>#DIV/0!</v>
      </c>
    </row>
    <row r="882" spans="2:60" ht="15" hidden="1" customHeight="1" x14ac:dyDescent="0.25">
      <c r="B882" s="20">
        <v>45261</v>
      </c>
      <c r="C882" s="9" t="e">
        <f t="shared" ref="C882:T882" si="1221">+C663/C651-1</f>
        <v>#DIV/0!</v>
      </c>
      <c r="D882" s="9" t="e">
        <f t="shared" si="1221"/>
        <v>#DIV/0!</v>
      </c>
      <c r="E882" s="9" t="e">
        <f t="shared" si="1221"/>
        <v>#DIV/0!</v>
      </c>
      <c r="F882" s="9" t="e">
        <f t="shared" si="1221"/>
        <v>#DIV/0!</v>
      </c>
      <c r="G882" s="9" t="e">
        <f t="shared" si="1221"/>
        <v>#DIV/0!</v>
      </c>
      <c r="H882" s="9" t="e">
        <f t="shared" si="1221"/>
        <v>#DIV/0!</v>
      </c>
      <c r="I882" s="9" t="e">
        <f t="shared" si="1221"/>
        <v>#DIV/0!</v>
      </c>
      <c r="J882" s="9" t="e">
        <f t="shared" si="1221"/>
        <v>#DIV/0!</v>
      </c>
      <c r="K882" s="9" t="e">
        <f t="shared" si="1221"/>
        <v>#DIV/0!</v>
      </c>
      <c r="L882" s="9" t="e">
        <f t="shared" si="1221"/>
        <v>#DIV/0!</v>
      </c>
      <c r="M882" s="9" t="e">
        <f t="shared" si="1221"/>
        <v>#DIV/0!</v>
      </c>
      <c r="N882" s="9" t="e">
        <f t="shared" si="1221"/>
        <v>#DIV/0!</v>
      </c>
      <c r="O882" s="9" t="e">
        <f t="shared" si="1221"/>
        <v>#DIV/0!</v>
      </c>
      <c r="P882" s="9" t="e">
        <f t="shared" si="1221"/>
        <v>#DIV/0!</v>
      </c>
      <c r="Q882" s="9" t="e">
        <f t="shared" si="1221"/>
        <v>#DIV/0!</v>
      </c>
      <c r="R882" s="9" t="e">
        <f t="shared" si="1221"/>
        <v>#DIV/0!</v>
      </c>
      <c r="S882" s="9" t="e">
        <f t="shared" si="1221"/>
        <v>#DIV/0!</v>
      </c>
      <c r="T882" s="17" t="e">
        <f t="shared" si="1221"/>
        <v>#DIV/0!</v>
      </c>
      <c r="V882" s="20">
        <v>45261</v>
      </c>
      <c r="W882" s="9" t="e">
        <f t="shared" ref="W882:AN882" si="1222">+W663/W651-1</f>
        <v>#DIV/0!</v>
      </c>
      <c r="X882" s="9" t="e">
        <f t="shared" si="1222"/>
        <v>#DIV/0!</v>
      </c>
      <c r="Y882" s="9" t="e">
        <f t="shared" si="1222"/>
        <v>#DIV/0!</v>
      </c>
      <c r="Z882" s="9" t="e">
        <f t="shared" si="1222"/>
        <v>#DIV/0!</v>
      </c>
      <c r="AA882" s="9" t="e">
        <f t="shared" si="1222"/>
        <v>#DIV/0!</v>
      </c>
      <c r="AB882" s="9" t="e">
        <f t="shared" si="1222"/>
        <v>#DIV/0!</v>
      </c>
      <c r="AC882" s="9" t="e">
        <f t="shared" si="1222"/>
        <v>#DIV/0!</v>
      </c>
      <c r="AD882" s="9" t="e">
        <f t="shared" si="1222"/>
        <v>#DIV/0!</v>
      </c>
      <c r="AE882" s="9" t="e">
        <f t="shared" si="1222"/>
        <v>#DIV/0!</v>
      </c>
      <c r="AF882" s="9" t="e">
        <f t="shared" si="1222"/>
        <v>#DIV/0!</v>
      </c>
      <c r="AG882" s="9" t="e">
        <f t="shared" si="1222"/>
        <v>#DIV/0!</v>
      </c>
      <c r="AH882" s="9" t="e">
        <f t="shared" si="1222"/>
        <v>#DIV/0!</v>
      </c>
      <c r="AI882" s="9" t="e">
        <f t="shared" si="1222"/>
        <v>#DIV/0!</v>
      </c>
      <c r="AJ882" s="9" t="e">
        <f t="shared" si="1222"/>
        <v>#DIV/0!</v>
      </c>
      <c r="AK882" s="9" t="e">
        <f t="shared" si="1222"/>
        <v>#DIV/0!</v>
      </c>
      <c r="AL882" s="9" t="e">
        <f t="shared" si="1222"/>
        <v>#DIV/0!</v>
      </c>
      <c r="AM882" s="9" t="e">
        <f t="shared" si="1222"/>
        <v>#DIV/0!</v>
      </c>
      <c r="AN882" s="17" t="e">
        <f t="shared" si="1222"/>
        <v>#DIV/0!</v>
      </c>
      <c r="AP882" s="20">
        <v>45261</v>
      </c>
      <c r="AQ882" s="9" t="e">
        <f t="shared" ref="AQ882:BH882" si="1223">+AQ663/AQ651-1</f>
        <v>#DIV/0!</v>
      </c>
      <c r="AR882" s="9" t="e">
        <f t="shared" si="1223"/>
        <v>#DIV/0!</v>
      </c>
      <c r="AS882" s="9" t="e">
        <f t="shared" si="1223"/>
        <v>#DIV/0!</v>
      </c>
      <c r="AT882" s="9" t="e">
        <f t="shared" si="1223"/>
        <v>#DIV/0!</v>
      </c>
      <c r="AU882" s="9" t="e">
        <f t="shared" si="1223"/>
        <v>#DIV/0!</v>
      </c>
      <c r="AV882" s="9" t="e">
        <f t="shared" si="1223"/>
        <v>#DIV/0!</v>
      </c>
      <c r="AW882" s="9" t="e">
        <f t="shared" si="1223"/>
        <v>#DIV/0!</v>
      </c>
      <c r="AX882" s="9" t="e">
        <f t="shared" si="1223"/>
        <v>#DIV/0!</v>
      </c>
      <c r="AY882" s="9" t="e">
        <f t="shared" si="1223"/>
        <v>#DIV/0!</v>
      </c>
      <c r="AZ882" s="9" t="e">
        <f t="shared" si="1223"/>
        <v>#DIV/0!</v>
      </c>
      <c r="BA882" s="9" t="e">
        <f t="shared" si="1223"/>
        <v>#DIV/0!</v>
      </c>
      <c r="BB882" s="9" t="e">
        <f t="shared" si="1223"/>
        <v>#DIV/0!</v>
      </c>
      <c r="BC882" s="9" t="e">
        <f t="shared" si="1223"/>
        <v>#DIV/0!</v>
      </c>
      <c r="BD882" s="9" t="e">
        <f t="shared" si="1223"/>
        <v>#DIV/0!</v>
      </c>
      <c r="BE882" s="9" t="e">
        <f t="shared" si="1223"/>
        <v>#DIV/0!</v>
      </c>
      <c r="BF882" s="9" t="e">
        <f t="shared" si="1223"/>
        <v>#DIV/0!</v>
      </c>
      <c r="BG882" s="9" t="e">
        <f t="shared" si="1223"/>
        <v>#DIV/0!</v>
      </c>
      <c r="BH882" s="17" t="e">
        <f t="shared" si="1223"/>
        <v>#DIV/0!</v>
      </c>
    </row>
    <row r="883" spans="2:60" ht="15" hidden="1" customHeight="1" x14ac:dyDescent="0.25">
      <c r="B883" s="21">
        <v>45292</v>
      </c>
      <c r="C883" s="8" t="e">
        <f t="shared" ref="C883:T883" si="1224">+C664/C652-1</f>
        <v>#DIV/0!</v>
      </c>
      <c r="D883" s="8" t="e">
        <f t="shared" si="1224"/>
        <v>#DIV/0!</v>
      </c>
      <c r="E883" s="8" t="e">
        <f t="shared" si="1224"/>
        <v>#DIV/0!</v>
      </c>
      <c r="F883" s="8" t="e">
        <f t="shared" si="1224"/>
        <v>#DIV/0!</v>
      </c>
      <c r="G883" s="8" t="e">
        <f t="shared" si="1224"/>
        <v>#DIV/0!</v>
      </c>
      <c r="H883" s="8" t="e">
        <f t="shared" si="1224"/>
        <v>#DIV/0!</v>
      </c>
      <c r="I883" s="8" t="e">
        <f t="shared" si="1224"/>
        <v>#DIV/0!</v>
      </c>
      <c r="J883" s="8" t="e">
        <f t="shared" si="1224"/>
        <v>#DIV/0!</v>
      </c>
      <c r="K883" s="8" t="e">
        <f t="shared" si="1224"/>
        <v>#DIV/0!</v>
      </c>
      <c r="L883" s="8" t="e">
        <f t="shared" si="1224"/>
        <v>#DIV/0!</v>
      </c>
      <c r="M883" s="8" t="e">
        <f t="shared" si="1224"/>
        <v>#DIV/0!</v>
      </c>
      <c r="N883" s="8" t="e">
        <f t="shared" si="1224"/>
        <v>#DIV/0!</v>
      </c>
      <c r="O883" s="8" t="e">
        <f t="shared" si="1224"/>
        <v>#DIV/0!</v>
      </c>
      <c r="P883" s="8" t="e">
        <f t="shared" si="1224"/>
        <v>#DIV/0!</v>
      </c>
      <c r="Q883" s="8" t="e">
        <f t="shared" si="1224"/>
        <v>#DIV/0!</v>
      </c>
      <c r="R883" s="8" t="e">
        <f t="shared" si="1224"/>
        <v>#DIV/0!</v>
      </c>
      <c r="S883" s="8" t="e">
        <f t="shared" si="1224"/>
        <v>#DIV/0!</v>
      </c>
      <c r="T883" s="16" t="e">
        <f t="shared" si="1224"/>
        <v>#DIV/0!</v>
      </c>
      <c r="V883" s="21">
        <v>45292</v>
      </c>
      <c r="W883" s="8" t="e">
        <f t="shared" ref="W883:AN883" si="1225">+W664/W652-1</f>
        <v>#DIV/0!</v>
      </c>
      <c r="X883" s="8" t="e">
        <f t="shared" si="1225"/>
        <v>#DIV/0!</v>
      </c>
      <c r="Y883" s="8" t="e">
        <f t="shared" si="1225"/>
        <v>#DIV/0!</v>
      </c>
      <c r="Z883" s="8" t="e">
        <f t="shared" si="1225"/>
        <v>#DIV/0!</v>
      </c>
      <c r="AA883" s="8" t="e">
        <f t="shared" si="1225"/>
        <v>#DIV/0!</v>
      </c>
      <c r="AB883" s="8" t="e">
        <f t="shared" si="1225"/>
        <v>#DIV/0!</v>
      </c>
      <c r="AC883" s="8" t="e">
        <f t="shared" si="1225"/>
        <v>#DIV/0!</v>
      </c>
      <c r="AD883" s="8" t="e">
        <f t="shared" si="1225"/>
        <v>#DIV/0!</v>
      </c>
      <c r="AE883" s="8" t="e">
        <f t="shared" si="1225"/>
        <v>#DIV/0!</v>
      </c>
      <c r="AF883" s="8" t="e">
        <f t="shared" si="1225"/>
        <v>#DIV/0!</v>
      </c>
      <c r="AG883" s="8" t="e">
        <f t="shared" si="1225"/>
        <v>#DIV/0!</v>
      </c>
      <c r="AH883" s="8" t="e">
        <f t="shared" si="1225"/>
        <v>#DIV/0!</v>
      </c>
      <c r="AI883" s="8" t="e">
        <f t="shared" si="1225"/>
        <v>#DIV/0!</v>
      </c>
      <c r="AJ883" s="8" t="e">
        <f t="shared" si="1225"/>
        <v>#DIV/0!</v>
      </c>
      <c r="AK883" s="8" t="e">
        <f t="shared" si="1225"/>
        <v>#DIV/0!</v>
      </c>
      <c r="AL883" s="8" t="e">
        <f t="shared" si="1225"/>
        <v>#DIV/0!</v>
      </c>
      <c r="AM883" s="8" t="e">
        <f t="shared" si="1225"/>
        <v>#DIV/0!</v>
      </c>
      <c r="AN883" s="16" t="e">
        <f t="shared" si="1225"/>
        <v>#DIV/0!</v>
      </c>
      <c r="AP883" s="21">
        <v>45292</v>
      </c>
      <c r="AQ883" s="8" t="e">
        <f t="shared" ref="AQ883:BH883" si="1226">+AQ664/AQ652-1</f>
        <v>#DIV/0!</v>
      </c>
      <c r="AR883" s="8" t="e">
        <f t="shared" si="1226"/>
        <v>#DIV/0!</v>
      </c>
      <c r="AS883" s="8" t="e">
        <f t="shared" si="1226"/>
        <v>#DIV/0!</v>
      </c>
      <c r="AT883" s="8" t="e">
        <f t="shared" si="1226"/>
        <v>#DIV/0!</v>
      </c>
      <c r="AU883" s="8" t="e">
        <f t="shared" si="1226"/>
        <v>#DIV/0!</v>
      </c>
      <c r="AV883" s="8" t="e">
        <f t="shared" si="1226"/>
        <v>#DIV/0!</v>
      </c>
      <c r="AW883" s="8" t="e">
        <f t="shared" si="1226"/>
        <v>#DIV/0!</v>
      </c>
      <c r="AX883" s="8" t="e">
        <f t="shared" si="1226"/>
        <v>#DIV/0!</v>
      </c>
      <c r="AY883" s="8" t="e">
        <f t="shared" si="1226"/>
        <v>#DIV/0!</v>
      </c>
      <c r="AZ883" s="8" t="e">
        <f t="shared" si="1226"/>
        <v>#DIV/0!</v>
      </c>
      <c r="BA883" s="8" t="e">
        <f t="shared" si="1226"/>
        <v>#DIV/0!</v>
      </c>
      <c r="BB883" s="8" t="e">
        <f t="shared" si="1226"/>
        <v>#DIV/0!</v>
      </c>
      <c r="BC883" s="8" t="e">
        <f t="shared" si="1226"/>
        <v>#DIV/0!</v>
      </c>
      <c r="BD883" s="8" t="e">
        <f t="shared" si="1226"/>
        <v>#DIV/0!</v>
      </c>
      <c r="BE883" s="8" t="e">
        <f t="shared" si="1226"/>
        <v>#DIV/0!</v>
      </c>
      <c r="BF883" s="8" t="e">
        <f t="shared" si="1226"/>
        <v>#DIV/0!</v>
      </c>
      <c r="BG883" s="8" t="e">
        <f t="shared" si="1226"/>
        <v>#DIV/0!</v>
      </c>
      <c r="BH883" s="16" t="e">
        <f t="shared" si="1226"/>
        <v>#DIV/0!</v>
      </c>
    </row>
    <row r="884" spans="2:60" ht="15" hidden="1" customHeight="1" x14ac:dyDescent="0.25">
      <c r="B884" s="20">
        <v>45323</v>
      </c>
      <c r="C884" s="9" t="e">
        <f t="shared" ref="C884:T884" si="1227">+C665/C653-1</f>
        <v>#DIV/0!</v>
      </c>
      <c r="D884" s="9" t="e">
        <f t="shared" si="1227"/>
        <v>#DIV/0!</v>
      </c>
      <c r="E884" s="9" t="e">
        <f t="shared" si="1227"/>
        <v>#DIV/0!</v>
      </c>
      <c r="F884" s="9" t="e">
        <f t="shared" si="1227"/>
        <v>#DIV/0!</v>
      </c>
      <c r="G884" s="9" t="e">
        <f t="shared" si="1227"/>
        <v>#DIV/0!</v>
      </c>
      <c r="H884" s="9" t="e">
        <f t="shared" si="1227"/>
        <v>#DIV/0!</v>
      </c>
      <c r="I884" s="9" t="e">
        <f t="shared" si="1227"/>
        <v>#DIV/0!</v>
      </c>
      <c r="J884" s="9" t="e">
        <f t="shared" si="1227"/>
        <v>#DIV/0!</v>
      </c>
      <c r="K884" s="9" t="e">
        <f t="shared" si="1227"/>
        <v>#DIV/0!</v>
      </c>
      <c r="L884" s="9" t="e">
        <f t="shared" si="1227"/>
        <v>#DIV/0!</v>
      </c>
      <c r="M884" s="9" t="e">
        <f t="shared" si="1227"/>
        <v>#DIV/0!</v>
      </c>
      <c r="N884" s="9" t="e">
        <f t="shared" si="1227"/>
        <v>#DIV/0!</v>
      </c>
      <c r="O884" s="9" t="e">
        <f t="shared" si="1227"/>
        <v>#DIV/0!</v>
      </c>
      <c r="P884" s="9" t="e">
        <f t="shared" si="1227"/>
        <v>#DIV/0!</v>
      </c>
      <c r="Q884" s="9" t="e">
        <f t="shared" si="1227"/>
        <v>#DIV/0!</v>
      </c>
      <c r="R884" s="9" t="e">
        <f t="shared" si="1227"/>
        <v>#DIV/0!</v>
      </c>
      <c r="S884" s="9" t="e">
        <f t="shared" si="1227"/>
        <v>#DIV/0!</v>
      </c>
      <c r="T884" s="17" t="e">
        <f t="shared" si="1227"/>
        <v>#DIV/0!</v>
      </c>
      <c r="V884" s="20">
        <v>45323</v>
      </c>
      <c r="W884" s="9" t="e">
        <f t="shared" ref="W884:AN884" si="1228">+W665/W653-1</f>
        <v>#DIV/0!</v>
      </c>
      <c r="X884" s="9" t="e">
        <f t="shared" si="1228"/>
        <v>#DIV/0!</v>
      </c>
      <c r="Y884" s="9" t="e">
        <f t="shared" si="1228"/>
        <v>#DIV/0!</v>
      </c>
      <c r="Z884" s="9" t="e">
        <f t="shared" si="1228"/>
        <v>#DIV/0!</v>
      </c>
      <c r="AA884" s="9" t="e">
        <f t="shared" si="1228"/>
        <v>#DIV/0!</v>
      </c>
      <c r="AB884" s="9" t="e">
        <f t="shared" si="1228"/>
        <v>#DIV/0!</v>
      </c>
      <c r="AC884" s="9" t="e">
        <f t="shared" si="1228"/>
        <v>#DIV/0!</v>
      </c>
      <c r="AD884" s="9" t="e">
        <f t="shared" si="1228"/>
        <v>#DIV/0!</v>
      </c>
      <c r="AE884" s="9" t="e">
        <f t="shared" si="1228"/>
        <v>#DIV/0!</v>
      </c>
      <c r="AF884" s="9" t="e">
        <f t="shared" si="1228"/>
        <v>#DIV/0!</v>
      </c>
      <c r="AG884" s="9" t="e">
        <f t="shared" si="1228"/>
        <v>#DIV/0!</v>
      </c>
      <c r="AH884" s="9" t="e">
        <f t="shared" si="1228"/>
        <v>#DIV/0!</v>
      </c>
      <c r="AI884" s="9" t="e">
        <f t="shared" si="1228"/>
        <v>#DIV/0!</v>
      </c>
      <c r="AJ884" s="9" t="e">
        <f t="shared" si="1228"/>
        <v>#DIV/0!</v>
      </c>
      <c r="AK884" s="9" t="e">
        <f t="shared" si="1228"/>
        <v>#DIV/0!</v>
      </c>
      <c r="AL884" s="9" t="e">
        <f t="shared" si="1228"/>
        <v>#DIV/0!</v>
      </c>
      <c r="AM884" s="9" t="e">
        <f t="shared" si="1228"/>
        <v>#DIV/0!</v>
      </c>
      <c r="AN884" s="17" t="e">
        <f t="shared" si="1228"/>
        <v>#DIV/0!</v>
      </c>
      <c r="AP884" s="20">
        <v>45323</v>
      </c>
      <c r="AQ884" s="9" t="e">
        <f t="shared" ref="AQ884:BH884" si="1229">+AQ665/AQ653-1</f>
        <v>#DIV/0!</v>
      </c>
      <c r="AR884" s="9" t="e">
        <f t="shared" si="1229"/>
        <v>#DIV/0!</v>
      </c>
      <c r="AS884" s="9" t="e">
        <f t="shared" si="1229"/>
        <v>#DIV/0!</v>
      </c>
      <c r="AT884" s="9" t="e">
        <f t="shared" si="1229"/>
        <v>#DIV/0!</v>
      </c>
      <c r="AU884" s="9" t="e">
        <f t="shared" si="1229"/>
        <v>#DIV/0!</v>
      </c>
      <c r="AV884" s="9" t="e">
        <f t="shared" si="1229"/>
        <v>#DIV/0!</v>
      </c>
      <c r="AW884" s="9" t="e">
        <f t="shared" si="1229"/>
        <v>#DIV/0!</v>
      </c>
      <c r="AX884" s="9" t="e">
        <f t="shared" si="1229"/>
        <v>#DIV/0!</v>
      </c>
      <c r="AY884" s="9" t="e">
        <f t="shared" si="1229"/>
        <v>#DIV/0!</v>
      </c>
      <c r="AZ884" s="9" t="e">
        <f t="shared" si="1229"/>
        <v>#DIV/0!</v>
      </c>
      <c r="BA884" s="9" t="e">
        <f t="shared" si="1229"/>
        <v>#DIV/0!</v>
      </c>
      <c r="BB884" s="9" t="e">
        <f t="shared" si="1229"/>
        <v>#DIV/0!</v>
      </c>
      <c r="BC884" s="9" t="e">
        <f t="shared" si="1229"/>
        <v>#DIV/0!</v>
      </c>
      <c r="BD884" s="9" t="e">
        <f t="shared" si="1229"/>
        <v>#DIV/0!</v>
      </c>
      <c r="BE884" s="9" t="e">
        <f t="shared" si="1229"/>
        <v>#DIV/0!</v>
      </c>
      <c r="BF884" s="9" t="e">
        <f t="shared" si="1229"/>
        <v>#DIV/0!</v>
      </c>
      <c r="BG884" s="9" t="e">
        <f t="shared" si="1229"/>
        <v>#DIV/0!</v>
      </c>
      <c r="BH884" s="17" t="e">
        <f t="shared" si="1229"/>
        <v>#DIV/0!</v>
      </c>
    </row>
    <row r="885" spans="2:60" ht="15" hidden="1" customHeight="1" x14ac:dyDescent="0.25">
      <c r="B885" s="21">
        <v>45352</v>
      </c>
      <c r="C885" s="8" t="e">
        <f t="shared" ref="C885:T885" si="1230">+C666/C654-1</f>
        <v>#DIV/0!</v>
      </c>
      <c r="D885" s="8" t="e">
        <f t="shared" si="1230"/>
        <v>#DIV/0!</v>
      </c>
      <c r="E885" s="8" t="e">
        <f t="shared" si="1230"/>
        <v>#DIV/0!</v>
      </c>
      <c r="F885" s="8" t="e">
        <f t="shared" si="1230"/>
        <v>#DIV/0!</v>
      </c>
      <c r="G885" s="8" t="e">
        <f t="shared" si="1230"/>
        <v>#DIV/0!</v>
      </c>
      <c r="H885" s="8" t="e">
        <f t="shared" si="1230"/>
        <v>#DIV/0!</v>
      </c>
      <c r="I885" s="8" t="e">
        <f t="shared" si="1230"/>
        <v>#DIV/0!</v>
      </c>
      <c r="J885" s="8" t="e">
        <f t="shared" si="1230"/>
        <v>#DIV/0!</v>
      </c>
      <c r="K885" s="8" t="e">
        <f t="shared" si="1230"/>
        <v>#DIV/0!</v>
      </c>
      <c r="L885" s="8" t="e">
        <f t="shared" si="1230"/>
        <v>#DIV/0!</v>
      </c>
      <c r="M885" s="8" t="e">
        <f t="shared" si="1230"/>
        <v>#DIV/0!</v>
      </c>
      <c r="N885" s="8" t="e">
        <f t="shared" si="1230"/>
        <v>#DIV/0!</v>
      </c>
      <c r="O885" s="8" t="e">
        <f t="shared" si="1230"/>
        <v>#DIV/0!</v>
      </c>
      <c r="P885" s="8" t="e">
        <f t="shared" si="1230"/>
        <v>#DIV/0!</v>
      </c>
      <c r="Q885" s="8" t="e">
        <f t="shared" si="1230"/>
        <v>#DIV/0!</v>
      </c>
      <c r="R885" s="8" t="e">
        <f t="shared" si="1230"/>
        <v>#DIV/0!</v>
      </c>
      <c r="S885" s="8" t="e">
        <f t="shared" si="1230"/>
        <v>#DIV/0!</v>
      </c>
      <c r="T885" s="16" t="e">
        <f t="shared" si="1230"/>
        <v>#DIV/0!</v>
      </c>
      <c r="V885" s="21">
        <v>45352</v>
      </c>
      <c r="W885" s="8" t="e">
        <f t="shared" ref="W885:AN885" si="1231">+W666/W654-1</f>
        <v>#DIV/0!</v>
      </c>
      <c r="X885" s="8" t="e">
        <f t="shared" si="1231"/>
        <v>#DIV/0!</v>
      </c>
      <c r="Y885" s="8" t="e">
        <f t="shared" si="1231"/>
        <v>#DIV/0!</v>
      </c>
      <c r="Z885" s="8" t="e">
        <f t="shared" si="1231"/>
        <v>#DIV/0!</v>
      </c>
      <c r="AA885" s="8" t="e">
        <f t="shared" si="1231"/>
        <v>#DIV/0!</v>
      </c>
      <c r="AB885" s="8" t="e">
        <f t="shared" si="1231"/>
        <v>#DIV/0!</v>
      </c>
      <c r="AC885" s="8" t="e">
        <f t="shared" si="1231"/>
        <v>#DIV/0!</v>
      </c>
      <c r="AD885" s="8" t="e">
        <f t="shared" si="1231"/>
        <v>#DIV/0!</v>
      </c>
      <c r="AE885" s="8" t="e">
        <f t="shared" si="1231"/>
        <v>#DIV/0!</v>
      </c>
      <c r="AF885" s="8" t="e">
        <f t="shared" si="1231"/>
        <v>#DIV/0!</v>
      </c>
      <c r="AG885" s="8" t="e">
        <f t="shared" si="1231"/>
        <v>#DIV/0!</v>
      </c>
      <c r="AH885" s="8" t="e">
        <f t="shared" si="1231"/>
        <v>#DIV/0!</v>
      </c>
      <c r="AI885" s="8" t="e">
        <f t="shared" si="1231"/>
        <v>#DIV/0!</v>
      </c>
      <c r="AJ885" s="8" t="e">
        <f t="shared" si="1231"/>
        <v>#DIV/0!</v>
      </c>
      <c r="AK885" s="8" t="e">
        <f t="shared" si="1231"/>
        <v>#DIV/0!</v>
      </c>
      <c r="AL885" s="8" t="e">
        <f t="shared" si="1231"/>
        <v>#DIV/0!</v>
      </c>
      <c r="AM885" s="8" t="e">
        <f t="shared" si="1231"/>
        <v>#DIV/0!</v>
      </c>
      <c r="AN885" s="16" t="e">
        <f t="shared" si="1231"/>
        <v>#DIV/0!</v>
      </c>
      <c r="AP885" s="21">
        <v>45352</v>
      </c>
      <c r="AQ885" s="8" t="e">
        <f t="shared" ref="AQ885:BH885" si="1232">+AQ666/AQ654-1</f>
        <v>#DIV/0!</v>
      </c>
      <c r="AR885" s="8" t="e">
        <f t="shared" si="1232"/>
        <v>#DIV/0!</v>
      </c>
      <c r="AS885" s="8" t="e">
        <f t="shared" si="1232"/>
        <v>#DIV/0!</v>
      </c>
      <c r="AT885" s="8" t="e">
        <f t="shared" si="1232"/>
        <v>#DIV/0!</v>
      </c>
      <c r="AU885" s="8" t="e">
        <f t="shared" si="1232"/>
        <v>#DIV/0!</v>
      </c>
      <c r="AV885" s="8" t="e">
        <f t="shared" si="1232"/>
        <v>#DIV/0!</v>
      </c>
      <c r="AW885" s="8" t="e">
        <f t="shared" si="1232"/>
        <v>#DIV/0!</v>
      </c>
      <c r="AX885" s="8" t="e">
        <f t="shared" si="1232"/>
        <v>#DIV/0!</v>
      </c>
      <c r="AY885" s="8" t="e">
        <f t="shared" si="1232"/>
        <v>#DIV/0!</v>
      </c>
      <c r="AZ885" s="8" t="e">
        <f t="shared" si="1232"/>
        <v>#DIV/0!</v>
      </c>
      <c r="BA885" s="8" t="e">
        <f t="shared" si="1232"/>
        <v>#DIV/0!</v>
      </c>
      <c r="BB885" s="8" t="e">
        <f t="shared" si="1232"/>
        <v>#DIV/0!</v>
      </c>
      <c r="BC885" s="8" t="e">
        <f t="shared" si="1232"/>
        <v>#DIV/0!</v>
      </c>
      <c r="BD885" s="8" t="e">
        <f t="shared" si="1232"/>
        <v>#DIV/0!</v>
      </c>
      <c r="BE885" s="8" t="e">
        <f t="shared" si="1232"/>
        <v>#DIV/0!</v>
      </c>
      <c r="BF885" s="8" t="e">
        <f t="shared" si="1232"/>
        <v>#DIV/0!</v>
      </c>
      <c r="BG885" s="8" t="e">
        <f t="shared" si="1232"/>
        <v>#DIV/0!</v>
      </c>
      <c r="BH885" s="16" t="e">
        <f t="shared" si="1232"/>
        <v>#DIV/0!</v>
      </c>
    </row>
    <row r="886" spans="2:60" ht="15" hidden="1" customHeight="1" x14ac:dyDescent="0.25">
      <c r="B886" s="20">
        <v>45383</v>
      </c>
      <c r="C886" s="9" t="e">
        <f t="shared" ref="C886:T886" si="1233">+C667/C655-1</f>
        <v>#DIV/0!</v>
      </c>
      <c r="D886" s="9" t="e">
        <f t="shared" si="1233"/>
        <v>#DIV/0!</v>
      </c>
      <c r="E886" s="9" t="e">
        <f t="shared" si="1233"/>
        <v>#DIV/0!</v>
      </c>
      <c r="F886" s="9" t="e">
        <f t="shared" si="1233"/>
        <v>#DIV/0!</v>
      </c>
      <c r="G886" s="9" t="e">
        <f t="shared" si="1233"/>
        <v>#DIV/0!</v>
      </c>
      <c r="H886" s="9" t="e">
        <f t="shared" si="1233"/>
        <v>#DIV/0!</v>
      </c>
      <c r="I886" s="9" t="e">
        <f t="shared" si="1233"/>
        <v>#DIV/0!</v>
      </c>
      <c r="J886" s="9" t="e">
        <f t="shared" si="1233"/>
        <v>#DIV/0!</v>
      </c>
      <c r="K886" s="9" t="e">
        <f t="shared" si="1233"/>
        <v>#DIV/0!</v>
      </c>
      <c r="L886" s="9" t="e">
        <f t="shared" si="1233"/>
        <v>#DIV/0!</v>
      </c>
      <c r="M886" s="9" t="e">
        <f t="shared" si="1233"/>
        <v>#DIV/0!</v>
      </c>
      <c r="N886" s="9" t="e">
        <f t="shared" si="1233"/>
        <v>#DIV/0!</v>
      </c>
      <c r="O886" s="9" t="e">
        <f t="shared" si="1233"/>
        <v>#DIV/0!</v>
      </c>
      <c r="P886" s="9" t="e">
        <f t="shared" si="1233"/>
        <v>#DIV/0!</v>
      </c>
      <c r="Q886" s="9" t="e">
        <f t="shared" si="1233"/>
        <v>#DIV/0!</v>
      </c>
      <c r="R886" s="9" t="e">
        <f t="shared" si="1233"/>
        <v>#DIV/0!</v>
      </c>
      <c r="S886" s="9" t="e">
        <f t="shared" si="1233"/>
        <v>#DIV/0!</v>
      </c>
      <c r="T886" s="17" t="e">
        <f t="shared" si="1233"/>
        <v>#DIV/0!</v>
      </c>
      <c r="V886" s="20">
        <v>45383</v>
      </c>
      <c r="W886" s="9" t="e">
        <f t="shared" ref="W886:AN886" si="1234">+W667/W655-1</f>
        <v>#DIV/0!</v>
      </c>
      <c r="X886" s="9" t="e">
        <f t="shared" si="1234"/>
        <v>#DIV/0!</v>
      </c>
      <c r="Y886" s="9" t="e">
        <f t="shared" si="1234"/>
        <v>#DIV/0!</v>
      </c>
      <c r="Z886" s="9" t="e">
        <f t="shared" si="1234"/>
        <v>#DIV/0!</v>
      </c>
      <c r="AA886" s="9" t="e">
        <f t="shared" si="1234"/>
        <v>#DIV/0!</v>
      </c>
      <c r="AB886" s="9" t="e">
        <f t="shared" si="1234"/>
        <v>#DIV/0!</v>
      </c>
      <c r="AC886" s="9" t="e">
        <f t="shared" si="1234"/>
        <v>#DIV/0!</v>
      </c>
      <c r="AD886" s="9" t="e">
        <f t="shared" si="1234"/>
        <v>#DIV/0!</v>
      </c>
      <c r="AE886" s="9" t="e">
        <f t="shared" si="1234"/>
        <v>#DIV/0!</v>
      </c>
      <c r="AF886" s="9" t="e">
        <f t="shared" si="1234"/>
        <v>#DIV/0!</v>
      </c>
      <c r="AG886" s="9" t="e">
        <f t="shared" si="1234"/>
        <v>#DIV/0!</v>
      </c>
      <c r="AH886" s="9" t="e">
        <f t="shared" si="1234"/>
        <v>#DIV/0!</v>
      </c>
      <c r="AI886" s="9" t="e">
        <f t="shared" si="1234"/>
        <v>#DIV/0!</v>
      </c>
      <c r="AJ886" s="9" t="e">
        <f t="shared" si="1234"/>
        <v>#DIV/0!</v>
      </c>
      <c r="AK886" s="9" t="e">
        <f t="shared" si="1234"/>
        <v>#DIV/0!</v>
      </c>
      <c r="AL886" s="9" t="e">
        <f t="shared" si="1234"/>
        <v>#DIV/0!</v>
      </c>
      <c r="AM886" s="9" t="e">
        <f t="shared" si="1234"/>
        <v>#DIV/0!</v>
      </c>
      <c r="AN886" s="17" t="e">
        <f t="shared" si="1234"/>
        <v>#DIV/0!</v>
      </c>
      <c r="AP886" s="20">
        <v>45383</v>
      </c>
      <c r="AQ886" s="9" t="e">
        <f t="shared" ref="AQ886:BH886" si="1235">+AQ667/AQ655-1</f>
        <v>#DIV/0!</v>
      </c>
      <c r="AR886" s="9" t="e">
        <f t="shared" si="1235"/>
        <v>#DIV/0!</v>
      </c>
      <c r="AS886" s="9" t="e">
        <f t="shared" si="1235"/>
        <v>#DIV/0!</v>
      </c>
      <c r="AT886" s="9" t="e">
        <f t="shared" si="1235"/>
        <v>#DIV/0!</v>
      </c>
      <c r="AU886" s="9" t="e">
        <f t="shared" si="1235"/>
        <v>#DIV/0!</v>
      </c>
      <c r="AV886" s="9" t="e">
        <f t="shared" si="1235"/>
        <v>#DIV/0!</v>
      </c>
      <c r="AW886" s="9" t="e">
        <f t="shared" si="1235"/>
        <v>#DIV/0!</v>
      </c>
      <c r="AX886" s="9" t="e">
        <f t="shared" si="1235"/>
        <v>#DIV/0!</v>
      </c>
      <c r="AY886" s="9" t="e">
        <f t="shared" si="1235"/>
        <v>#DIV/0!</v>
      </c>
      <c r="AZ886" s="9" t="e">
        <f t="shared" si="1235"/>
        <v>#DIV/0!</v>
      </c>
      <c r="BA886" s="9" t="e">
        <f t="shared" si="1235"/>
        <v>#DIV/0!</v>
      </c>
      <c r="BB886" s="9" t="e">
        <f t="shared" si="1235"/>
        <v>#DIV/0!</v>
      </c>
      <c r="BC886" s="9" t="e">
        <f t="shared" si="1235"/>
        <v>#DIV/0!</v>
      </c>
      <c r="BD886" s="9" t="e">
        <f t="shared" si="1235"/>
        <v>#DIV/0!</v>
      </c>
      <c r="BE886" s="9" t="e">
        <f t="shared" si="1235"/>
        <v>#DIV/0!</v>
      </c>
      <c r="BF886" s="9" t="e">
        <f t="shared" si="1235"/>
        <v>#DIV/0!</v>
      </c>
      <c r="BG886" s="9" t="e">
        <f t="shared" si="1235"/>
        <v>#DIV/0!</v>
      </c>
      <c r="BH886" s="17" t="e">
        <f t="shared" si="1235"/>
        <v>#DIV/0!</v>
      </c>
    </row>
    <row r="887" spans="2:60" ht="15" hidden="1" customHeight="1" x14ac:dyDescent="0.25">
      <c r="B887" s="21">
        <v>45413</v>
      </c>
      <c r="C887" s="8" t="e">
        <f t="shared" ref="C887:T887" si="1236">+C668/C656-1</f>
        <v>#DIV/0!</v>
      </c>
      <c r="D887" s="8" t="e">
        <f t="shared" si="1236"/>
        <v>#DIV/0!</v>
      </c>
      <c r="E887" s="8" t="e">
        <f t="shared" si="1236"/>
        <v>#DIV/0!</v>
      </c>
      <c r="F887" s="8" t="e">
        <f t="shared" si="1236"/>
        <v>#DIV/0!</v>
      </c>
      <c r="G887" s="8" t="e">
        <f t="shared" si="1236"/>
        <v>#DIV/0!</v>
      </c>
      <c r="H887" s="8" t="e">
        <f t="shared" si="1236"/>
        <v>#DIV/0!</v>
      </c>
      <c r="I887" s="8" t="e">
        <f t="shared" si="1236"/>
        <v>#DIV/0!</v>
      </c>
      <c r="J887" s="8" t="e">
        <f t="shared" si="1236"/>
        <v>#DIV/0!</v>
      </c>
      <c r="K887" s="8" t="e">
        <f t="shared" si="1236"/>
        <v>#DIV/0!</v>
      </c>
      <c r="L887" s="8" t="e">
        <f t="shared" si="1236"/>
        <v>#DIV/0!</v>
      </c>
      <c r="M887" s="8" t="e">
        <f t="shared" si="1236"/>
        <v>#DIV/0!</v>
      </c>
      <c r="N887" s="8" t="e">
        <f t="shared" si="1236"/>
        <v>#DIV/0!</v>
      </c>
      <c r="O887" s="8" t="e">
        <f t="shared" si="1236"/>
        <v>#DIV/0!</v>
      </c>
      <c r="P887" s="8" t="e">
        <f t="shared" si="1236"/>
        <v>#DIV/0!</v>
      </c>
      <c r="Q887" s="8" t="e">
        <f t="shared" si="1236"/>
        <v>#DIV/0!</v>
      </c>
      <c r="R887" s="8" t="e">
        <f t="shared" si="1236"/>
        <v>#DIV/0!</v>
      </c>
      <c r="S887" s="8" t="e">
        <f t="shared" si="1236"/>
        <v>#DIV/0!</v>
      </c>
      <c r="T887" s="16" t="e">
        <f t="shared" si="1236"/>
        <v>#DIV/0!</v>
      </c>
      <c r="V887" s="21">
        <v>45413</v>
      </c>
      <c r="W887" s="8" t="e">
        <f t="shared" ref="W887:AN887" si="1237">+W668/W656-1</f>
        <v>#DIV/0!</v>
      </c>
      <c r="X887" s="8" t="e">
        <f t="shared" si="1237"/>
        <v>#DIV/0!</v>
      </c>
      <c r="Y887" s="8" t="e">
        <f t="shared" si="1237"/>
        <v>#DIV/0!</v>
      </c>
      <c r="Z887" s="8" t="e">
        <f t="shared" si="1237"/>
        <v>#DIV/0!</v>
      </c>
      <c r="AA887" s="8" t="e">
        <f t="shared" si="1237"/>
        <v>#DIV/0!</v>
      </c>
      <c r="AB887" s="8" t="e">
        <f t="shared" si="1237"/>
        <v>#DIV/0!</v>
      </c>
      <c r="AC887" s="8" t="e">
        <f t="shared" si="1237"/>
        <v>#DIV/0!</v>
      </c>
      <c r="AD887" s="8" t="e">
        <f t="shared" si="1237"/>
        <v>#DIV/0!</v>
      </c>
      <c r="AE887" s="8" t="e">
        <f t="shared" si="1237"/>
        <v>#DIV/0!</v>
      </c>
      <c r="AF887" s="8" t="e">
        <f t="shared" si="1237"/>
        <v>#DIV/0!</v>
      </c>
      <c r="AG887" s="8" t="e">
        <f t="shared" si="1237"/>
        <v>#DIV/0!</v>
      </c>
      <c r="AH887" s="8" t="e">
        <f t="shared" si="1237"/>
        <v>#DIV/0!</v>
      </c>
      <c r="AI887" s="8" t="e">
        <f t="shared" si="1237"/>
        <v>#DIV/0!</v>
      </c>
      <c r="AJ887" s="8" t="e">
        <f t="shared" si="1237"/>
        <v>#DIV/0!</v>
      </c>
      <c r="AK887" s="8" t="e">
        <f t="shared" si="1237"/>
        <v>#DIV/0!</v>
      </c>
      <c r="AL887" s="8" t="e">
        <f t="shared" si="1237"/>
        <v>#DIV/0!</v>
      </c>
      <c r="AM887" s="8" t="e">
        <f t="shared" si="1237"/>
        <v>#DIV/0!</v>
      </c>
      <c r="AN887" s="16" t="e">
        <f t="shared" si="1237"/>
        <v>#DIV/0!</v>
      </c>
      <c r="AP887" s="21">
        <v>45413</v>
      </c>
      <c r="AQ887" s="8" t="e">
        <f t="shared" ref="AQ887:BH887" si="1238">+AQ668/AQ656-1</f>
        <v>#DIV/0!</v>
      </c>
      <c r="AR887" s="8" t="e">
        <f t="shared" si="1238"/>
        <v>#DIV/0!</v>
      </c>
      <c r="AS887" s="8" t="e">
        <f t="shared" si="1238"/>
        <v>#DIV/0!</v>
      </c>
      <c r="AT887" s="8" t="e">
        <f t="shared" si="1238"/>
        <v>#DIV/0!</v>
      </c>
      <c r="AU887" s="8" t="e">
        <f t="shared" si="1238"/>
        <v>#DIV/0!</v>
      </c>
      <c r="AV887" s="8" t="e">
        <f t="shared" si="1238"/>
        <v>#DIV/0!</v>
      </c>
      <c r="AW887" s="8" t="e">
        <f t="shared" si="1238"/>
        <v>#DIV/0!</v>
      </c>
      <c r="AX887" s="8" t="e">
        <f t="shared" si="1238"/>
        <v>#DIV/0!</v>
      </c>
      <c r="AY887" s="8" t="e">
        <f t="shared" si="1238"/>
        <v>#DIV/0!</v>
      </c>
      <c r="AZ887" s="8" t="e">
        <f t="shared" si="1238"/>
        <v>#DIV/0!</v>
      </c>
      <c r="BA887" s="8" t="e">
        <f t="shared" si="1238"/>
        <v>#DIV/0!</v>
      </c>
      <c r="BB887" s="8" t="e">
        <f t="shared" si="1238"/>
        <v>#DIV/0!</v>
      </c>
      <c r="BC887" s="8" t="e">
        <f t="shared" si="1238"/>
        <v>#DIV/0!</v>
      </c>
      <c r="BD887" s="8" t="e">
        <f t="shared" si="1238"/>
        <v>#DIV/0!</v>
      </c>
      <c r="BE887" s="8" t="e">
        <f t="shared" si="1238"/>
        <v>#DIV/0!</v>
      </c>
      <c r="BF887" s="8" t="e">
        <f t="shared" si="1238"/>
        <v>#DIV/0!</v>
      </c>
      <c r="BG887" s="8" t="e">
        <f t="shared" si="1238"/>
        <v>#DIV/0!</v>
      </c>
      <c r="BH887" s="16" t="e">
        <f t="shared" si="1238"/>
        <v>#DIV/0!</v>
      </c>
    </row>
    <row r="888" spans="2:60" ht="15" hidden="1" customHeight="1" x14ac:dyDescent="0.25">
      <c r="B888" s="20">
        <v>45444</v>
      </c>
      <c r="C888" s="9" t="e">
        <f t="shared" ref="C888:T888" si="1239">+C669/C657-1</f>
        <v>#DIV/0!</v>
      </c>
      <c r="D888" s="9" t="e">
        <f t="shared" si="1239"/>
        <v>#DIV/0!</v>
      </c>
      <c r="E888" s="9" t="e">
        <f t="shared" si="1239"/>
        <v>#DIV/0!</v>
      </c>
      <c r="F888" s="9" t="e">
        <f t="shared" si="1239"/>
        <v>#DIV/0!</v>
      </c>
      <c r="G888" s="9" t="e">
        <f t="shared" si="1239"/>
        <v>#DIV/0!</v>
      </c>
      <c r="H888" s="9" t="e">
        <f t="shared" si="1239"/>
        <v>#DIV/0!</v>
      </c>
      <c r="I888" s="9" t="e">
        <f t="shared" si="1239"/>
        <v>#DIV/0!</v>
      </c>
      <c r="J888" s="9" t="e">
        <f t="shared" si="1239"/>
        <v>#DIV/0!</v>
      </c>
      <c r="K888" s="9" t="e">
        <f t="shared" si="1239"/>
        <v>#DIV/0!</v>
      </c>
      <c r="L888" s="9" t="e">
        <f t="shared" si="1239"/>
        <v>#DIV/0!</v>
      </c>
      <c r="M888" s="9" t="e">
        <f t="shared" si="1239"/>
        <v>#DIV/0!</v>
      </c>
      <c r="N888" s="9" t="e">
        <f t="shared" si="1239"/>
        <v>#DIV/0!</v>
      </c>
      <c r="O888" s="9" t="e">
        <f t="shared" si="1239"/>
        <v>#DIV/0!</v>
      </c>
      <c r="P888" s="9" t="e">
        <f t="shared" si="1239"/>
        <v>#DIV/0!</v>
      </c>
      <c r="Q888" s="9" t="e">
        <f t="shared" si="1239"/>
        <v>#DIV/0!</v>
      </c>
      <c r="R888" s="9" t="e">
        <f t="shared" si="1239"/>
        <v>#DIV/0!</v>
      </c>
      <c r="S888" s="9" t="e">
        <f t="shared" si="1239"/>
        <v>#DIV/0!</v>
      </c>
      <c r="T888" s="17" t="e">
        <f t="shared" si="1239"/>
        <v>#DIV/0!</v>
      </c>
      <c r="V888" s="20">
        <v>45444</v>
      </c>
      <c r="W888" s="9" t="e">
        <f t="shared" ref="W888:AN888" si="1240">+W669/W657-1</f>
        <v>#DIV/0!</v>
      </c>
      <c r="X888" s="9" t="e">
        <f t="shared" si="1240"/>
        <v>#DIV/0!</v>
      </c>
      <c r="Y888" s="9" t="e">
        <f t="shared" si="1240"/>
        <v>#DIV/0!</v>
      </c>
      <c r="Z888" s="9" t="e">
        <f t="shared" si="1240"/>
        <v>#DIV/0!</v>
      </c>
      <c r="AA888" s="9" t="e">
        <f t="shared" si="1240"/>
        <v>#DIV/0!</v>
      </c>
      <c r="AB888" s="9" t="e">
        <f t="shared" si="1240"/>
        <v>#DIV/0!</v>
      </c>
      <c r="AC888" s="9" t="e">
        <f t="shared" si="1240"/>
        <v>#DIV/0!</v>
      </c>
      <c r="AD888" s="9" t="e">
        <f t="shared" si="1240"/>
        <v>#DIV/0!</v>
      </c>
      <c r="AE888" s="9" t="e">
        <f t="shared" si="1240"/>
        <v>#DIV/0!</v>
      </c>
      <c r="AF888" s="9" t="e">
        <f t="shared" si="1240"/>
        <v>#DIV/0!</v>
      </c>
      <c r="AG888" s="9" t="e">
        <f t="shared" si="1240"/>
        <v>#DIV/0!</v>
      </c>
      <c r="AH888" s="9" t="e">
        <f t="shared" si="1240"/>
        <v>#DIV/0!</v>
      </c>
      <c r="AI888" s="9" t="e">
        <f t="shared" si="1240"/>
        <v>#DIV/0!</v>
      </c>
      <c r="AJ888" s="9" t="e">
        <f t="shared" si="1240"/>
        <v>#DIV/0!</v>
      </c>
      <c r="AK888" s="9" t="e">
        <f t="shared" si="1240"/>
        <v>#DIV/0!</v>
      </c>
      <c r="AL888" s="9" t="e">
        <f t="shared" si="1240"/>
        <v>#DIV/0!</v>
      </c>
      <c r="AM888" s="9" t="e">
        <f t="shared" si="1240"/>
        <v>#DIV/0!</v>
      </c>
      <c r="AN888" s="17" t="e">
        <f t="shared" si="1240"/>
        <v>#DIV/0!</v>
      </c>
      <c r="AP888" s="20">
        <v>45444</v>
      </c>
      <c r="AQ888" s="9" t="e">
        <f t="shared" ref="AQ888:BH888" si="1241">+AQ669/AQ657-1</f>
        <v>#DIV/0!</v>
      </c>
      <c r="AR888" s="9" t="e">
        <f t="shared" si="1241"/>
        <v>#DIV/0!</v>
      </c>
      <c r="AS888" s="9" t="e">
        <f t="shared" si="1241"/>
        <v>#DIV/0!</v>
      </c>
      <c r="AT888" s="9" t="e">
        <f t="shared" si="1241"/>
        <v>#DIV/0!</v>
      </c>
      <c r="AU888" s="9" t="e">
        <f t="shared" si="1241"/>
        <v>#DIV/0!</v>
      </c>
      <c r="AV888" s="9" t="e">
        <f t="shared" si="1241"/>
        <v>#DIV/0!</v>
      </c>
      <c r="AW888" s="9" t="e">
        <f t="shared" si="1241"/>
        <v>#DIV/0!</v>
      </c>
      <c r="AX888" s="9" t="e">
        <f t="shared" si="1241"/>
        <v>#DIV/0!</v>
      </c>
      <c r="AY888" s="9" t="e">
        <f t="shared" si="1241"/>
        <v>#DIV/0!</v>
      </c>
      <c r="AZ888" s="9" t="e">
        <f t="shared" si="1241"/>
        <v>#DIV/0!</v>
      </c>
      <c r="BA888" s="9" t="e">
        <f t="shared" si="1241"/>
        <v>#DIV/0!</v>
      </c>
      <c r="BB888" s="9" t="e">
        <f t="shared" si="1241"/>
        <v>#DIV/0!</v>
      </c>
      <c r="BC888" s="9" t="e">
        <f t="shared" si="1241"/>
        <v>#DIV/0!</v>
      </c>
      <c r="BD888" s="9" t="e">
        <f t="shared" si="1241"/>
        <v>#DIV/0!</v>
      </c>
      <c r="BE888" s="9" t="e">
        <f t="shared" si="1241"/>
        <v>#DIV/0!</v>
      </c>
      <c r="BF888" s="9" t="e">
        <f t="shared" si="1241"/>
        <v>#DIV/0!</v>
      </c>
      <c r="BG888" s="9" t="e">
        <f t="shared" si="1241"/>
        <v>#DIV/0!</v>
      </c>
      <c r="BH888" s="17" t="e">
        <f t="shared" si="1241"/>
        <v>#DIV/0!</v>
      </c>
    </row>
    <row r="889" spans="2:60" ht="15" hidden="1" customHeight="1" x14ac:dyDescent="0.2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2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2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2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2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2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2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2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2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2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2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2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2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2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2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2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2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2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37:T237"/>
    <mergeCell ref="B236:T236"/>
    <mergeCell ref="B2:T2"/>
    <mergeCell ref="B6:T6"/>
    <mergeCell ref="B908:T908"/>
    <mergeCell ref="B688:T688"/>
    <mergeCell ref="B689:T689"/>
    <mergeCell ref="B458:T458"/>
    <mergeCell ref="B455:T455"/>
    <mergeCell ref="B457:T457"/>
    <mergeCell ref="AP457:BH457"/>
    <mergeCell ref="V2:AN2"/>
    <mergeCell ref="V6:AN6"/>
    <mergeCell ref="V236:AN236"/>
    <mergeCell ref="V237:AN237"/>
    <mergeCell ref="V455:AN455"/>
    <mergeCell ref="V457:AN457"/>
    <mergeCell ref="AP2:BH2"/>
    <mergeCell ref="AP6:BH6"/>
    <mergeCell ref="AP236:BH236"/>
    <mergeCell ref="AP237:BH237"/>
    <mergeCell ref="AP455:BH455"/>
    <mergeCell ref="AP458:BH458"/>
    <mergeCell ref="AP688:BH688"/>
    <mergeCell ref="AP689:BH689"/>
    <mergeCell ref="AP908:BH908"/>
    <mergeCell ref="V458:AN458"/>
    <mergeCell ref="V688:AN688"/>
    <mergeCell ref="V689:AN689"/>
    <mergeCell ref="V908:AN90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4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8" sqref="B8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31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58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9">
        <v>2007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9">
        <v>2007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50">
        <v>2008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50">
        <v>2008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50">
        <v>2008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9">
        <v>2009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9">
        <v>2009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9">
        <v>2009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50">
        <v>2010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50">
        <v>2010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50">
        <v>2010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9">
        <v>2011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9">
        <v>2011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9">
        <v>2011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50">
        <v>2012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50">
        <v>2012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50">
        <v>2012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9">
        <v>2013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9">
        <v>2013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9">
        <v>2013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50">
        <v>2014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50">
        <v>2014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50">
        <v>2014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9">
        <v>2015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9">
        <v>2015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9">
        <v>2015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50">
        <v>2016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50">
        <v>2016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50">
        <v>2016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9">
        <v>2017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9">
        <v>2017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9">
        <v>2017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50">
        <v>2018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50">
        <v>2018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50">
        <v>2018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9">
        <v>2019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9">
        <v>2019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9">
        <v>2019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50">
        <v>2020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57703</v>
      </c>
      <c r="P21" s="7">
        <v>10759</v>
      </c>
      <c r="Q21" s="7">
        <v>4892</v>
      </c>
      <c r="R21" s="7">
        <v>19282</v>
      </c>
      <c r="S21" s="7">
        <v>2221</v>
      </c>
      <c r="T21" s="15">
        <v>336537</v>
      </c>
      <c r="V21" s="50">
        <v>2020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49168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253873</v>
      </c>
      <c r="AP21" s="50">
        <v>2020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-0.35848772688799024</v>
      </c>
      <c r="D25" s="9">
        <f t="shared" si="0"/>
        <v>-0.31865629151641672</v>
      </c>
      <c r="E25" s="9">
        <f t="shared" si="0"/>
        <v>-0.32229473069056203</v>
      </c>
      <c r="F25" s="9">
        <f t="shared" si="0"/>
        <v>-0.35481102387234176</v>
      </c>
      <c r="G25" s="9">
        <f t="shared" si="0"/>
        <v>-0.38882112221610132</v>
      </c>
      <c r="H25" s="9">
        <f t="shared" si="0"/>
        <v>-0.29330272324255857</v>
      </c>
      <c r="I25" s="9">
        <f t="shared" si="0"/>
        <v>-0.30380712273045063</v>
      </c>
      <c r="J25" s="9">
        <f t="shared" si="0"/>
        <v>-0.3318450202508173</v>
      </c>
      <c r="K25" s="9">
        <f t="shared" si="0"/>
        <v>-0.37393326494771728</v>
      </c>
      <c r="L25" s="9">
        <f t="shared" si="0"/>
        <v>-0.363963355646308</v>
      </c>
      <c r="M25" s="9">
        <f t="shared" si="0"/>
        <v>-0.24074373484236056</v>
      </c>
      <c r="N25" s="9">
        <f t="shared" si="0"/>
        <v>-0.26674710303395921</v>
      </c>
      <c r="O25" s="9">
        <f t="shared" si="0"/>
        <v>-0.3535056482017046</v>
      </c>
      <c r="P25" s="9">
        <f t="shared" si="0"/>
        <v>-0.34264838973136436</v>
      </c>
      <c r="Q25" s="9">
        <f t="shared" si="0"/>
        <v>-0.25437307070410109</v>
      </c>
      <c r="R25" s="9">
        <f t="shared" si="0"/>
        <v>-0.21871314684654941</v>
      </c>
      <c r="S25" s="9">
        <f t="shared" si="0"/>
        <v>-0.31365262868153043</v>
      </c>
      <c r="T25" s="17">
        <f t="shared" si="0"/>
        <v>-0.34378055618313086</v>
      </c>
      <c r="V25" s="6">
        <v>2008</v>
      </c>
      <c r="W25" s="9">
        <f t="shared" ref="W25:AN25" si="1">+W9/W8-1</f>
        <v>-0.43827147773404496</v>
      </c>
      <c r="X25" s="9">
        <f t="shared" si="1"/>
        <v>-0.33946765658320832</v>
      </c>
      <c r="Y25" s="9">
        <f t="shared" si="1"/>
        <v>-0.33118501331958405</v>
      </c>
      <c r="Z25" s="9">
        <f t="shared" si="1"/>
        <v>-0.47186761229314422</v>
      </c>
      <c r="AA25" s="9">
        <f t="shared" si="1"/>
        <v>-0.41519143680526971</v>
      </c>
      <c r="AB25" s="9">
        <f t="shared" si="1"/>
        <v>-0.31711461229533522</v>
      </c>
      <c r="AC25" s="9">
        <f t="shared" si="1"/>
        <v>-0.33692454772760705</v>
      </c>
      <c r="AD25" s="9">
        <f t="shared" si="1"/>
        <v>-0.34409788867562385</v>
      </c>
      <c r="AE25" s="9">
        <f t="shared" si="1"/>
        <v>-0.53031234065919697</v>
      </c>
      <c r="AF25" s="9">
        <f t="shared" si="1"/>
        <v>-0.47259415973053476</v>
      </c>
      <c r="AG25" s="9">
        <f t="shared" si="1"/>
        <v>-0.25228891149542221</v>
      </c>
      <c r="AH25" s="9">
        <f t="shared" si="1"/>
        <v>-0.34339163980341381</v>
      </c>
      <c r="AI25" s="9">
        <f t="shared" si="1"/>
        <v>-0.39046290527912453</v>
      </c>
      <c r="AJ25" s="9">
        <f t="shared" si="1"/>
        <v>-0.44667355067119041</v>
      </c>
      <c r="AK25" s="9">
        <f t="shared" si="1"/>
        <v>-0.32915043992499637</v>
      </c>
      <c r="AL25" s="9">
        <f t="shared" si="1"/>
        <v>-0.27003795977136869</v>
      </c>
      <c r="AM25" s="9">
        <f t="shared" si="1"/>
        <v>-0.21736646672379323</v>
      </c>
      <c r="AN25" s="17">
        <f t="shared" si="1"/>
        <v>-0.41808858616177946</v>
      </c>
      <c r="AP25" s="6">
        <v>2008</v>
      </c>
      <c r="AQ25" s="9">
        <f t="shared" ref="AQ25:BH25" si="2">+AQ9/AQ8-1</f>
        <v>-0.29150736120962584</v>
      </c>
      <c r="AR25" s="9">
        <f t="shared" si="2"/>
        <v>-0.29940076001169247</v>
      </c>
      <c r="AS25" s="9">
        <f t="shared" si="2"/>
        <v>-0.31066651680341684</v>
      </c>
      <c r="AT25" s="9">
        <f t="shared" si="2"/>
        <v>-0.21858449687048631</v>
      </c>
      <c r="AU25" s="9">
        <f t="shared" si="2"/>
        <v>-0.36468460321049057</v>
      </c>
      <c r="AV25" s="9">
        <f t="shared" si="2"/>
        <v>-0.26826891848002599</v>
      </c>
      <c r="AW25" s="9">
        <f t="shared" si="2"/>
        <v>-0.25878530367408148</v>
      </c>
      <c r="AX25" s="9">
        <f t="shared" si="2"/>
        <v>-0.31917005857242131</v>
      </c>
      <c r="AY25" s="9">
        <f t="shared" si="2"/>
        <v>-0.26491176899518742</v>
      </c>
      <c r="AZ25" s="9">
        <f t="shared" si="2"/>
        <v>-0.26898691816245812</v>
      </c>
      <c r="BA25" s="9">
        <f t="shared" si="2"/>
        <v>-0.23225142643344865</v>
      </c>
      <c r="BB25" s="9">
        <f t="shared" si="2"/>
        <v>-0.19721955896452537</v>
      </c>
      <c r="BC25" s="9">
        <f t="shared" si="2"/>
        <v>-0.31433124219411701</v>
      </c>
      <c r="BD25" s="9">
        <f t="shared" si="2"/>
        <v>-0.25791075863173918</v>
      </c>
      <c r="BE25" s="9">
        <f t="shared" si="2"/>
        <v>-0.17668215195564219</v>
      </c>
      <c r="BF25" s="9">
        <f t="shared" si="2"/>
        <v>-0.15832434929924533</v>
      </c>
      <c r="BG25" s="9">
        <f t="shared" si="2"/>
        <v>-0.40318725099601593</v>
      </c>
      <c r="BH25" s="17">
        <f t="shared" si="2"/>
        <v>-0.27644698920587985</v>
      </c>
    </row>
    <row r="26" spans="2:60" ht="15" customHeight="1" x14ac:dyDescent="0.25">
      <c r="B26" s="4">
        <v>2009</v>
      </c>
      <c r="C26" s="8">
        <f t="shared" ref="C26:T26" si="3">+C10/C9-1</f>
        <v>-2.9657538263062166E-2</v>
      </c>
      <c r="D26" s="8">
        <f t="shared" si="3"/>
        <v>-2.3064066852367726E-2</v>
      </c>
      <c r="E26" s="8">
        <f t="shared" si="3"/>
        <v>-0.14817476286289166</v>
      </c>
      <c r="F26" s="8">
        <f t="shared" si="3"/>
        <v>-2.0002956101886959E-2</v>
      </c>
      <c r="G26" s="8">
        <f t="shared" si="3"/>
        <v>-3.1868662481893129E-3</v>
      </c>
      <c r="H26" s="8">
        <f t="shared" si="3"/>
        <v>-5.3881483141032804E-2</v>
      </c>
      <c r="I26" s="8">
        <f t="shared" si="3"/>
        <v>-0.12078147347920032</v>
      </c>
      <c r="J26" s="8">
        <f t="shared" si="3"/>
        <v>-0.11287201022457549</v>
      </c>
      <c r="K26" s="8">
        <f t="shared" si="3"/>
        <v>4.4083964554399335E-2</v>
      </c>
      <c r="L26" s="8">
        <f t="shared" si="3"/>
        <v>8.6093729265130703E-2</v>
      </c>
      <c r="M26" s="8">
        <f t="shared" si="3"/>
        <v>-2.7825099375354934E-2</v>
      </c>
      <c r="N26" s="8">
        <f t="shared" si="3"/>
        <v>-2.6498920160433315E-2</v>
      </c>
      <c r="O26" s="8">
        <f t="shared" si="3"/>
        <v>1.9952570874204989E-2</v>
      </c>
      <c r="P26" s="8">
        <f t="shared" si="3"/>
        <v>0.13680322364002695</v>
      </c>
      <c r="Q26" s="8">
        <f t="shared" si="3"/>
        <v>-3.8639724001971465E-2</v>
      </c>
      <c r="R26" s="8">
        <f t="shared" si="3"/>
        <v>-5.7660377358490611E-2</v>
      </c>
      <c r="S26" s="8">
        <f t="shared" si="3"/>
        <v>-3.6695408060958501E-2</v>
      </c>
      <c r="T26" s="16">
        <f t="shared" si="3"/>
        <v>1.7841536490821319E-3</v>
      </c>
      <c r="V26" s="4">
        <v>2009</v>
      </c>
      <c r="W26" s="8">
        <f t="shared" ref="W26:AN26" si="4">+W10/W9-1</f>
        <v>-0.29513188304780069</v>
      </c>
      <c r="X26" s="8">
        <f t="shared" si="4"/>
        <v>-0.11036709314839177</v>
      </c>
      <c r="Y26" s="8">
        <f t="shared" si="4"/>
        <v>-0.24437877425157395</v>
      </c>
      <c r="Z26" s="8">
        <f t="shared" si="4"/>
        <v>-0.3001342882721576</v>
      </c>
      <c r="AA26" s="8">
        <f t="shared" si="4"/>
        <v>-0.27891587469200985</v>
      </c>
      <c r="AB26" s="8">
        <f t="shared" si="4"/>
        <v>-0.24428862248360095</v>
      </c>
      <c r="AC26" s="8">
        <f t="shared" si="4"/>
        <v>-0.22403371596517496</v>
      </c>
      <c r="AD26" s="8">
        <f t="shared" si="4"/>
        <v>-0.28451240032189629</v>
      </c>
      <c r="AE26" s="8">
        <f t="shared" si="4"/>
        <v>-0.27551844119693802</v>
      </c>
      <c r="AF26" s="8">
        <f t="shared" si="4"/>
        <v>-0.29993138393328411</v>
      </c>
      <c r="AG26" s="8">
        <f t="shared" si="4"/>
        <v>-0.14081632653061227</v>
      </c>
      <c r="AH26" s="8">
        <f t="shared" si="4"/>
        <v>-0.16539235412474851</v>
      </c>
      <c r="AI26" s="8">
        <f t="shared" si="4"/>
        <v>-1.7019574732819343E-2</v>
      </c>
      <c r="AJ26" s="8">
        <f t="shared" si="4"/>
        <v>-0.3038300897538434</v>
      </c>
      <c r="AK26" s="8">
        <f t="shared" si="4"/>
        <v>-0.12104923672328527</v>
      </c>
      <c r="AL26" s="8">
        <f t="shared" si="4"/>
        <v>-9.3783622235505071E-2</v>
      </c>
      <c r="AM26" s="8">
        <f t="shared" si="4"/>
        <v>-3.2481751824817495E-2</v>
      </c>
      <c r="AN26" s="16">
        <f t="shared" si="4"/>
        <v>-0.21532184200693716</v>
      </c>
      <c r="AP26" s="4">
        <v>2009</v>
      </c>
      <c r="AQ26" s="8">
        <f t="shared" ref="AQ26:BH26" si="5">+AQ10/AQ9-1</f>
        <v>0.14704661441164268</v>
      </c>
      <c r="AR26" s="8">
        <f t="shared" si="5"/>
        <v>5.3092729738187128E-2</v>
      </c>
      <c r="AS26" s="8">
        <f t="shared" si="5"/>
        <v>-2.6088374368172129E-2</v>
      </c>
      <c r="AT26" s="8">
        <f t="shared" si="5"/>
        <v>0.20033447759880296</v>
      </c>
      <c r="AU26" s="8">
        <f t="shared" si="5"/>
        <v>0.22912218268090156</v>
      </c>
      <c r="AV26" s="8">
        <f t="shared" si="5"/>
        <v>0.13293386595650247</v>
      </c>
      <c r="AW26" s="8">
        <f t="shared" si="5"/>
        <v>4.7882384677637724E-3</v>
      </c>
      <c r="AX26" s="8">
        <f t="shared" si="5"/>
        <v>5.8180227471566148E-2</v>
      </c>
      <c r="AY26" s="8">
        <f t="shared" si="5"/>
        <v>0.18645223688126178</v>
      </c>
      <c r="AZ26" s="8">
        <f t="shared" si="5"/>
        <v>0.32959331457774965</v>
      </c>
      <c r="BA26" s="8">
        <f t="shared" si="5"/>
        <v>5.3118908382066232E-2</v>
      </c>
      <c r="BB26" s="8">
        <f t="shared" si="5"/>
        <v>7.6555595366057494E-2</v>
      </c>
      <c r="BC26" s="8">
        <f t="shared" si="5"/>
        <v>5.4791365701484462E-2</v>
      </c>
      <c r="BD26" s="8">
        <f t="shared" si="5"/>
        <v>0.40443676796027428</v>
      </c>
      <c r="BE26" s="8">
        <f t="shared" si="5"/>
        <v>3.1124863487440813E-2</v>
      </c>
      <c r="BF26" s="8">
        <f t="shared" si="5"/>
        <v>-2.0799024092711171E-2</v>
      </c>
      <c r="BG26" s="8">
        <f t="shared" si="5"/>
        <v>-4.1833555852247462E-2</v>
      </c>
      <c r="BH26" s="16">
        <f t="shared" si="5"/>
        <v>0.16000154218353901</v>
      </c>
    </row>
    <row r="27" spans="2:60" ht="15" customHeight="1" x14ac:dyDescent="0.25">
      <c r="B27" s="6">
        <v>2010</v>
      </c>
      <c r="C27" s="9">
        <f t="shared" ref="C27:T27" si="6">+C11/C10-1</f>
        <v>-0.14999471211228455</v>
      </c>
      <c r="D27" s="9">
        <f t="shared" si="6"/>
        <v>-0.10612454379562042</v>
      </c>
      <c r="E27" s="9">
        <f t="shared" si="6"/>
        <v>4.7241437489455862E-3</v>
      </c>
      <c r="F27" s="9">
        <f t="shared" si="6"/>
        <v>-0.12095922779146351</v>
      </c>
      <c r="G27" s="9">
        <f t="shared" si="6"/>
        <v>-0.22353549053800947</v>
      </c>
      <c r="H27" s="9">
        <f t="shared" si="6"/>
        <v>-0.10206014681506037</v>
      </c>
      <c r="I27" s="9">
        <f t="shared" si="6"/>
        <v>-6.5762148691683731E-4</v>
      </c>
      <c r="J27" s="9">
        <f t="shared" si="6"/>
        <v>-0.12040009878982461</v>
      </c>
      <c r="K27" s="9">
        <f t="shared" si="6"/>
        <v>-0.18730281319836994</v>
      </c>
      <c r="L27" s="9">
        <f t="shared" si="6"/>
        <v>-0.25870090322095551</v>
      </c>
      <c r="M27" s="9">
        <f t="shared" si="6"/>
        <v>-0.1039719626168224</v>
      </c>
      <c r="N27" s="9">
        <f t="shared" si="6"/>
        <v>-3.3488273822100179E-2</v>
      </c>
      <c r="O27" s="9">
        <f t="shared" si="6"/>
        <v>-0.11491106625379144</v>
      </c>
      <c r="P27" s="9">
        <f t="shared" si="6"/>
        <v>-0.22552726413422342</v>
      </c>
      <c r="Q27" s="9">
        <f t="shared" si="6"/>
        <v>-0.17758638367681734</v>
      </c>
      <c r="R27" s="9">
        <f t="shared" si="6"/>
        <v>6.9838218805060581E-3</v>
      </c>
      <c r="S27" s="9">
        <f t="shared" si="6"/>
        <v>-0.15487094088259779</v>
      </c>
      <c r="T27" s="17">
        <f t="shared" si="6"/>
        <v>-0.15062883762089418</v>
      </c>
      <c r="V27" s="6">
        <v>2010</v>
      </c>
      <c r="W27" s="9">
        <f t="shared" ref="W27:AN27" si="7">+W11/W10-1</f>
        <v>7.2160924326012177E-2</v>
      </c>
      <c r="X27" s="9">
        <f t="shared" si="7"/>
        <v>0.12365591397849451</v>
      </c>
      <c r="Y27" s="9">
        <f t="shared" si="7"/>
        <v>0.13467097432409458</v>
      </c>
      <c r="Z27" s="9">
        <f t="shared" si="7"/>
        <v>5.1646945954588963E-2</v>
      </c>
      <c r="AA27" s="9">
        <f t="shared" si="7"/>
        <v>5.0473494093527194E-2</v>
      </c>
      <c r="AB27" s="9">
        <f t="shared" si="7"/>
        <v>0.17030829093085909</v>
      </c>
      <c r="AC27" s="9">
        <f t="shared" si="7"/>
        <v>0.13213749732008861</v>
      </c>
      <c r="AD27" s="9">
        <f t="shared" si="7"/>
        <v>5.2862985685071529E-2</v>
      </c>
      <c r="AE27" s="9">
        <f t="shared" si="7"/>
        <v>0.31475006723786847</v>
      </c>
      <c r="AF27" s="9">
        <f t="shared" si="7"/>
        <v>2.2166094922154711E-2</v>
      </c>
      <c r="AG27" s="9">
        <f t="shared" si="7"/>
        <v>1.8210609659540689E-2</v>
      </c>
      <c r="AH27" s="9">
        <f t="shared" si="7"/>
        <v>0.24995178399228535</v>
      </c>
      <c r="AI27" s="9">
        <f t="shared" si="7"/>
        <v>0.13055762754006461</v>
      </c>
      <c r="AJ27" s="9">
        <f t="shared" si="7"/>
        <v>3.4848098034209851E-2</v>
      </c>
      <c r="AK27" s="9">
        <f t="shared" si="7"/>
        <v>-0.10127201565557731</v>
      </c>
      <c r="AL27" s="9">
        <f t="shared" si="7"/>
        <v>0.25888793615196892</v>
      </c>
      <c r="AM27" s="9">
        <f t="shared" si="7"/>
        <v>-6.1486231610712982E-2</v>
      </c>
      <c r="AN27" s="17">
        <f t="shared" si="7"/>
        <v>0.1227123900704139</v>
      </c>
      <c r="AP27" s="6">
        <v>2010</v>
      </c>
      <c r="AQ27" s="9">
        <f t="shared" ref="AQ27:BH27" si="8">+AQ11/AQ10-1</f>
        <v>-0.2408621607237893</v>
      </c>
      <c r="AR27" s="9">
        <f t="shared" si="8"/>
        <v>-0.27545562599049134</v>
      </c>
      <c r="AS27" s="9">
        <f t="shared" si="8"/>
        <v>-0.12322116189519505</v>
      </c>
      <c r="AT27" s="9">
        <f t="shared" si="8"/>
        <v>-0.20011732785803327</v>
      </c>
      <c r="AU27" s="9">
        <f t="shared" si="8"/>
        <v>-0.35897312165227047</v>
      </c>
      <c r="AV27" s="9">
        <f t="shared" si="8"/>
        <v>-0.28031341821743394</v>
      </c>
      <c r="AW27" s="9">
        <f t="shared" si="8"/>
        <v>-0.12537754211692065</v>
      </c>
      <c r="AX27" s="9">
        <f t="shared" si="8"/>
        <v>-0.23715033760507098</v>
      </c>
      <c r="AY27" s="9">
        <f t="shared" si="8"/>
        <v>-0.3238647645921513</v>
      </c>
      <c r="AZ27" s="9">
        <f t="shared" si="8"/>
        <v>-0.35198447477150374</v>
      </c>
      <c r="BA27" s="9">
        <f t="shared" si="8"/>
        <v>-0.1753817677001388</v>
      </c>
      <c r="BB27" s="9">
        <f t="shared" si="8"/>
        <v>-0.19652762369647214</v>
      </c>
      <c r="BC27" s="9">
        <f t="shared" si="8"/>
        <v>-0.33046843985708618</v>
      </c>
      <c r="BD27" s="9">
        <f t="shared" si="8"/>
        <v>-0.30392006149116069</v>
      </c>
      <c r="BE27" s="9">
        <f t="shared" si="8"/>
        <v>-0.2326566637246249</v>
      </c>
      <c r="BF27" s="9">
        <f t="shared" si="8"/>
        <v>-0.23090818487604337</v>
      </c>
      <c r="BG27" s="9">
        <f t="shared" si="8"/>
        <v>-0.26985601486298194</v>
      </c>
      <c r="BH27" s="17">
        <f t="shared" si="8"/>
        <v>-0.28537628065044163</v>
      </c>
    </row>
    <row r="28" spans="2:60" ht="15" customHeight="1" x14ac:dyDescent="0.25">
      <c r="B28" s="4">
        <v>2011</v>
      </c>
      <c r="C28" s="8">
        <f t="shared" ref="C28:T28" si="9">+C12/C11-1</f>
        <v>-0.33378361564849546</v>
      </c>
      <c r="D28" s="8">
        <f t="shared" si="9"/>
        <v>-0.35936204146730466</v>
      </c>
      <c r="E28" s="8">
        <f t="shared" si="9"/>
        <v>-0.3920235096557515</v>
      </c>
      <c r="F28" s="8">
        <f t="shared" si="9"/>
        <v>-0.30323134114955674</v>
      </c>
      <c r="G28" s="8">
        <f t="shared" si="9"/>
        <v>-0.36649475960738642</v>
      </c>
      <c r="H28" s="8">
        <f t="shared" si="9"/>
        <v>-0.40572257383966248</v>
      </c>
      <c r="I28" s="8">
        <f t="shared" si="9"/>
        <v>-0.37377480691303289</v>
      </c>
      <c r="J28" s="8">
        <f t="shared" si="9"/>
        <v>-0.37086433618793579</v>
      </c>
      <c r="K28" s="8">
        <f t="shared" si="9"/>
        <v>-0.34705555274730826</v>
      </c>
      <c r="L28" s="8">
        <f t="shared" si="9"/>
        <v>-0.40541637082868442</v>
      </c>
      <c r="M28" s="8">
        <f t="shared" si="9"/>
        <v>-0.34696870925684486</v>
      </c>
      <c r="N28" s="8">
        <f t="shared" si="9"/>
        <v>-0.40212045032243959</v>
      </c>
      <c r="O28" s="8">
        <f t="shared" si="9"/>
        <v>-0.38896451258537512</v>
      </c>
      <c r="P28" s="8">
        <f t="shared" si="9"/>
        <v>-0.33651168999580461</v>
      </c>
      <c r="Q28" s="8">
        <f t="shared" si="9"/>
        <v>-0.20994888417903002</v>
      </c>
      <c r="R28" s="8">
        <f t="shared" si="9"/>
        <v>-0.27655648522253684</v>
      </c>
      <c r="S28" s="8">
        <f t="shared" si="9"/>
        <v>-0.39482758620689651</v>
      </c>
      <c r="T28" s="16">
        <f t="shared" si="9"/>
        <v>-0.35833624102914408</v>
      </c>
      <c r="V28" s="4">
        <v>2011</v>
      </c>
      <c r="W28" s="8">
        <f t="shared" ref="W28:AN28" si="10">+W12/W11-1</f>
        <v>-0.37775782141210168</v>
      </c>
      <c r="X28" s="8">
        <f t="shared" si="10"/>
        <v>-0.39377990430622012</v>
      </c>
      <c r="Y28" s="8">
        <f t="shared" si="10"/>
        <v>-0.48898546380938113</v>
      </c>
      <c r="Z28" s="8">
        <f t="shared" si="10"/>
        <v>-0.34134103694693629</v>
      </c>
      <c r="AA28" s="8">
        <f t="shared" si="10"/>
        <v>-0.43736059479553901</v>
      </c>
      <c r="AB28" s="8">
        <f t="shared" si="10"/>
        <v>-0.48516624040920719</v>
      </c>
      <c r="AC28" s="8">
        <f t="shared" si="10"/>
        <v>-0.44483019820729708</v>
      </c>
      <c r="AD28" s="8">
        <f t="shared" si="10"/>
        <v>-0.46702923181509182</v>
      </c>
      <c r="AE28" s="8">
        <f t="shared" si="10"/>
        <v>-0.43309272626318707</v>
      </c>
      <c r="AF28" s="8">
        <f t="shared" si="10"/>
        <v>-0.45638945233265715</v>
      </c>
      <c r="AG28" s="8">
        <f t="shared" si="10"/>
        <v>-0.39910575427682737</v>
      </c>
      <c r="AH28" s="8">
        <f t="shared" si="10"/>
        <v>-0.50578614411356271</v>
      </c>
      <c r="AI28" s="8">
        <f t="shared" si="10"/>
        <v>-0.40864106203890682</v>
      </c>
      <c r="AJ28" s="8">
        <f t="shared" si="10"/>
        <v>-0.47095102997409644</v>
      </c>
      <c r="AK28" s="8">
        <f t="shared" si="10"/>
        <v>2.1502449646162214E-2</v>
      </c>
      <c r="AL28" s="8">
        <f t="shared" si="10"/>
        <v>-0.26742114639002412</v>
      </c>
      <c r="AM28" s="8">
        <f t="shared" si="10"/>
        <v>-0.43729903536977488</v>
      </c>
      <c r="AN28" s="16">
        <f t="shared" si="10"/>
        <v>-0.40909875690607733</v>
      </c>
      <c r="AP28" s="4">
        <v>2011</v>
      </c>
      <c r="AQ28" s="8">
        <f t="shared" ref="AQ28:BH28" si="11">+AQ12/AQ11-1</f>
        <v>-0.30838042091389628</v>
      </c>
      <c r="AR28" s="8">
        <f t="shared" si="11"/>
        <v>-0.32002734107997266</v>
      </c>
      <c r="AS28" s="8">
        <f t="shared" si="11"/>
        <v>-0.26847431735726557</v>
      </c>
      <c r="AT28" s="8">
        <f t="shared" si="11"/>
        <v>-0.28025302530253027</v>
      </c>
      <c r="AU28" s="8">
        <f t="shared" si="11"/>
        <v>-0.30909364649202042</v>
      </c>
      <c r="AV28" s="8">
        <f t="shared" si="11"/>
        <v>-0.3211758301578661</v>
      </c>
      <c r="AW28" s="8">
        <f t="shared" si="11"/>
        <v>-0.28739160463510094</v>
      </c>
      <c r="AX28" s="8">
        <f t="shared" si="11"/>
        <v>-0.28143063583815031</v>
      </c>
      <c r="AY28" s="8">
        <f t="shared" si="11"/>
        <v>-0.30154878199579571</v>
      </c>
      <c r="AZ28" s="8">
        <f t="shared" si="11"/>
        <v>-0.37871205827231103</v>
      </c>
      <c r="BA28" s="8">
        <f t="shared" si="11"/>
        <v>-0.30934343434343436</v>
      </c>
      <c r="BB28" s="8">
        <f t="shared" si="11"/>
        <v>-0.30935450465999315</v>
      </c>
      <c r="BC28" s="8">
        <f t="shared" si="11"/>
        <v>-0.35978773235302841</v>
      </c>
      <c r="BD28" s="8">
        <f t="shared" si="11"/>
        <v>-0.27633613074204944</v>
      </c>
      <c r="BE28" s="8">
        <f t="shared" si="11"/>
        <v>-0.40556705774097079</v>
      </c>
      <c r="BF28" s="8">
        <f t="shared" si="11"/>
        <v>-0.2906778974649713</v>
      </c>
      <c r="BG28" s="8">
        <f t="shared" si="11"/>
        <v>-0.32760814249363868</v>
      </c>
      <c r="BH28" s="16">
        <f t="shared" si="11"/>
        <v>-0.3190220250743423</v>
      </c>
    </row>
    <row r="29" spans="2:60" ht="15" customHeight="1" x14ac:dyDescent="0.25">
      <c r="B29" s="6">
        <v>2012</v>
      </c>
      <c r="C29" s="9">
        <f t="shared" ref="C29:T29" si="12">+C13/C12-1</f>
        <v>-8.7228536364121423E-2</v>
      </c>
      <c r="D29" s="9">
        <f t="shared" si="12"/>
        <v>-8.8727345150368397E-2</v>
      </c>
      <c r="E29" s="9">
        <f t="shared" si="12"/>
        <v>-0.11269161717994747</v>
      </c>
      <c r="F29" s="9">
        <f t="shared" si="12"/>
        <v>-9.2423869326110131E-2</v>
      </c>
      <c r="G29" s="9">
        <f t="shared" si="12"/>
        <v>5.2586659663865554E-2</v>
      </c>
      <c r="H29" s="9">
        <f t="shared" si="12"/>
        <v>-0.28111826048369204</v>
      </c>
      <c r="I29" s="9">
        <f t="shared" si="12"/>
        <v>-0.10414246999612853</v>
      </c>
      <c r="J29" s="9">
        <f t="shared" si="12"/>
        <v>-1.6959238321928027E-2</v>
      </c>
      <c r="K29" s="9">
        <f t="shared" si="12"/>
        <v>-9.4323847273402928E-2</v>
      </c>
      <c r="L29" s="9">
        <f t="shared" si="12"/>
        <v>-0.12463749573524396</v>
      </c>
      <c r="M29" s="9">
        <f t="shared" si="12"/>
        <v>-0.18842026453706018</v>
      </c>
      <c r="N29" s="9">
        <f t="shared" si="12"/>
        <v>-0.14942108470444848</v>
      </c>
      <c r="O29" s="9">
        <f t="shared" si="12"/>
        <v>-4.1389013737713198E-2</v>
      </c>
      <c r="P29" s="9">
        <f t="shared" si="12"/>
        <v>-0.13267417797194758</v>
      </c>
      <c r="Q29" s="9">
        <f t="shared" si="12"/>
        <v>-0.2310241439166798</v>
      </c>
      <c r="R29" s="9">
        <f t="shared" si="12"/>
        <v>-0.22735268249780127</v>
      </c>
      <c r="S29" s="9">
        <f t="shared" si="12"/>
        <v>-0.11599511599511603</v>
      </c>
      <c r="T29" s="17">
        <f t="shared" si="12"/>
        <v>-0.10005795207082913</v>
      </c>
      <c r="V29" s="6">
        <v>2012</v>
      </c>
      <c r="W29" s="9">
        <f t="shared" ref="W29:AN29" si="13">+W13/W12-1</f>
        <v>-0.1277840620977494</v>
      </c>
      <c r="X29" s="9">
        <f t="shared" si="13"/>
        <v>-8.9779005524861843E-2</v>
      </c>
      <c r="Y29" s="9">
        <f t="shared" si="13"/>
        <v>-8.9442815249266894E-2</v>
      </c>
      <c r="Z29" s="9">
        <f t="shared" si="13"/>
        <v>-0.18698060941828254</v>
      </c>
      <c r="AA29" s="9">
        <f t="shared" si="13"/>
        <v>-9.2005285761480038E-2</v>
      </c>
      <c r="AB29" s="9">
        <f t="shared" si="13"/>
        <v>-0.28912071535022354</v>
      </c>
      <c r="AC29" s="9">
        <f t="shared" si="13"/>
        <v>-0.13143831722569643</v>
      </c>
      <c r="AD29" s="9">
        <f t="shared" si="13"/>
        <v>-4.0451895043731811E-2</v>
      </c>
      <c r="AE29" s="9">
        <f t="shared" si="13"/>
        <v>-7.9746378679313334E-2</v>
      </c>
      <c r="AF29" s="9">
        <f t="shared" si="13"/>
        <v>-0.16173677069199455</v>
      </c>
      <c r="AG29" s="9">
        <f t="shared" si="13"/>
        <v>-0.20219993529602076</v>
      </c>
      <c r="AH29" s="9">
        <f t="shared" si="13"/>
        <v>-0.1642210427724009</v>
      </c>
      <c r="AI29" s="9">
        <f t="shared" si="13"/>
        <v>-1.7174927310839139E-2</v>
      </c>
      <c r="AJ29" s="9">
        <f t="shared" si="13"/>
        <v>-0.1475868500816041</v>
      </c>
      <c r="AK29" s="9">
        <f t="shared" si="13"/>
        <v>-0.24753530508926191</v>
      </c>
      <c r="AL29" s="9">
        <f t="shared" si="13"/>
        <v>-0.26062079816907457</v>
      </c>
      <c r="AM29" s="9">
        <f t="shared" si="13"/>
        <v>-7.714285714285718E-2</v>
      </c>
      <c r="AN29" s="17">
        <f t="shared" si="13"/>
        <v>-0.11936989868834758</v>
      </c>
      <c r="AP29" s="6">
        <v>2012</v>
      </c>
      <c r="AQ29" s="9">
        <f t="shared" ref="AQ29:BH29" si="14">+AQ13/AQ12-1</f>
        <v>-6.6150384170940879E-2</v>
      </c>
      <c r="AR29" s="9">
        <f t="shared" si="14"/>
        <v>-8.7655810213108198E-2</v>
      </c>
      <c r="AS29" s="9">
        <f t="shared" si="14"/>
        <v>-0.13338553902375361</v>
      </c>
      <c r="AT29" s="9">
        <f t="shared" si="14"/>
        <v>-4.0249649726149528E-2</v>
      </c>
      <c r="AU29" s="9">
        <f t="shared" si="14"/>
        <v>0.14796251906733504</v>
      </c>
      <c r="AV29" s="9">
        <f t="shared" si="14"/>
        <v>-0.27465918203688855</v>
      </c>
      <c r="AW29" s="9">
        <f t="shared" si="14"/>
        <v>-7.828989877234549E-2</v>
      </c>
      <c r="AX29" s="9">
        <f t="shared" si="14"/>
        <v>-7.541478129713397E-4</v>
      </c>
      <c r="AY29" s="9">
        <f t="shared" si="14"/>
        <v>-0.10058202580388165</v>
      </c>
      <c r="AZ29" s="9">
        <f t="shared" si="14"/>
        <v>-0.10763154621221549</v>
      </c>
      <c r="BA29" s="9">
        <f t="shared" si="14"/>
        <v>-0.17976843388177943</v>
      </c>
      <c r="BB29" s="9">
        <f t="shared" si="14"/>
        <v>-0.13994402239104353</v>
      </c>
      <c r="BC29" s="9">
        <f t="shared" si="14"/>
        <v>-7.4554294975688773E-2</v>
      </c>
      <c r="BD29" s="9">
        <f t="shared" si="14"/>
        <v>-0.12779430838483252</v>
      </c>
      <c r="BE29" s="9">
        <f t="shared" si="14"/>
        <v>-0.20704334365325072</v>
      </c>
      <c r="BF29" s="9">
        <f t="shared" si="14"/>
        <v>-0.17424069422242516</v>
      </c>
      <c r="BG29" s="9">
        <f t="shared" si="14"/>
        <v>-0.16745506149479661</v>
      </c>
      <c r="BH29" s="17">
        <f t="shared" si="14"/>
        <v>-8.7079754810729604E-2</v>
      </c>
    </row>
    <row r="30" spans="2:60" ht="15" customHeight="1" x14ac:dyDescent="0.25">
      <c r="B30" s="4">
        <v>2013</v>
      </c>
      <c r="C30" s="8">
        <f t="shared" ref="C30:T30" si="15">+C14/C13-1</f>
        <v>-0.27033978808914871</v>
      </c>
      <c r="D30" s="8">
        <f t="shared" si="15"/>
        <v>-0.31909080974756854</v>
      </c>
      <c r="E30" s="8">
        <f t="shared" si="15"/>
        <v>-0.29120622568093391</v>
      </c>
      <c r="F30" s="8">
        <f t="shared" si="15"/>
        <v>-0.27258750113050556</v>
      </c>
      <c r="G30" s="8">
        <f t="shared" si="15"/>
        <v>-0.28297885610927465</v>
      </c>
      <c r="H30" s="8">
        <f t="shared" si="15"/>
        <v>-0.22654320987654319</v>
      </c>
      <c r="I30" s="8">
        <f t="shared" si="15"/>
        <v>-0.32300283985677247</v>
      </c>
      <c r="J30" s="8">
        <f t="shared" si="15"/>
        <v>-0.23191585956416461</v>
      </c>
      <c r="K30" s="8">
        <f t="shared" si="15"/>
        <v>-0.30237289294628511</v>
      </c>
      <c r="L30" s="8">
        <f t="shared" si="15"/>
        <v>-0.21093274219872837</v>
      </c>
      <c r="M30" s="8">
        <f t="shared" si="15"/>
        <v>-0.2767527675276753</v>
      </c>
      <c r="N30" s="8">
        <f t="shared" si="15"/>
        <v>-0.29925490757988249</v>
      </c>
      <c r="O30" s="8">
        <f t="shared" si="15"/>
        <v>-0.26154316583426762</v>
      </c>
      <c r="P30" s="8">
        <f t="shared" si="15"/>
        <v>-0.2212354188759279</v>
      </c>
      <c r="Q30" s="8">
        <f t="shared" si="15"/>
        <v>-0.28257746767904779</v>
      </c>
      <c r="R30" s="8">
        <f t="shared" si="15"/>
        <v>-0.35025611838360837</v>
      </c>
      <c r="S30" s="8">
        <f t="shared" si="15"/>
        <v>-0.18047882136279925</v>
      </c>
      <c r="T30" s="16">
        <f t="shared" si="15"/>
        <v>-0.27314118748404304</v>
      </c>
      <c r="V30" s="4">
        <v>2013</v>
      </c>
      <c r="W30" s="8">
        <f t="shared" ref="W30:AN30" si="16">+W14/W13-1</f>
        <v>-0.28791198962479314</v>
      </c>
      <c r="X30" s="8">
        <f t="shared" si="16"/>
        <v>-0.35638413180143069</v>
      </c>
      <c r="Y30" s="8">
        <f t="shared" si="16"/>
        <v>-0.36167471819645736</v>
      </c>
      <c r="Z30" s="8">
        <f t="shared" si="16"/>
        <v>-0.26348665530948323</v>
      </c>
      <c r="AA30" s="8">
        <f t="shared" si="16"/>
        <v>-0.28233581953792974</v>
      </c>
      <c r="AB30" s="8">
        <f t="shared" si="16"/>
        <v>-0.3137665967854647</v>
      </c>
      <c r="AC30" s="8">
        <f t="shared" si="16"/>
        <v>-0.40725225814897237</v>
      </c>
      <c r="AD30" s="8">
        <f t="shared" si="16"/>
        <v>-0.27914925939992408</v>
      </c>
      <c r="AE30" s="8">
        <f t="shared" si="16"/>
        <v>-0.3030472776159534</v>
      </c>
      <c r="AF30" s="8">
        <f t="shared" si="16"/>
        <v>-0.2016024603431531</v>
      </c>
      <c r="AG30" s="8">
        <f t="shared" si="16"/>
        <v>-0.27696674776966745</v>
      </c>
      <c r="AH30" s="8">
        <f t="shared" si="16"/>
        <v>-0.31042211430706013</v>
      </c>
      <c r="AI30" s="8">
        <f t="shared" si="16"/>
        <v>-0.29005847953216379</v>
      </c>
      <c r="AJ30" s="8">
        <f t="shared" si="16"/>
        <v>-0.32221006564551424</v>
      </c>
      <c r="AK30" s="8">
        <f t="shared" si="16"/>
        <v>-0.35056657223796039</v>
      </c>
      <c r="AL30" s="8">
        <f t="shared" si="16"/>
        <v>-0.42909653704778483</v>
      </c>
      <c r="AM30" s="8">
        <f t="shared" si="16"/>
        <v>-0.24226006191950467</v>
      </c>
      <c r="AN30" s="16">
        <f t="shared" si="16"/>
        <v>-0.30517447815236365</v>
      </c>
      <c r="AP30" s="4">
        <v>2013</v>
      </c>
      <c r="AQ30" s="8">
        <f t="shared" ref="AQ30:BH30" si="17">+AQ14/AQ13-1</f>
        <v>-0.26180965613060092</v>
      </c>
      <c r="AR30" s="8">
        <f t="shared" si="17"/>
        <v>-0.2811811370647862</v>
      </c>
      <c r="AS30" s="8">
        <f t="shared" si="17"/>
        <v>-0.22530120481927707</v>
      </c>
      <c r="AT30" s="8">
        <f t="shared" si="17"/>
        <v>-0.27684140676841407</v>
      </c>
      <c r="AU30" s="8">
        <f t="shared" si="17"/>
        <v>-0.28331435079726652</v>
      </c>
      <c r="AV30" s="8">
        <f t="shared" si="17"/>
        <v>-0.15754560530679929</v>
      </c>
      <c r="AW30" s="8">
        <f t="shared" si="17"/>
        <v>-0.24780932351910268</v>
      </c>
      <c r="AX30" s="8">
        <f t="shared" si="17"/>
        <v>-0.20062893081761002</v>
      </c>
      <c r="AY30" s="8">
        <f t="shared" si="17"/>
        <v>-0.30207666945524336</v>
      </c>
      <c r="AZ30" s="8">
        <f t="shared" si="17"/>
        <v>-0.21495033978044953</v>
      </c>
      <c r="BA30" s="8">
        <f t="shared" si="17"/>
        <v>-0.27662209014363548</v>
      </c>
      <c r="BB30" s="8">
        <f t="shared" si="17"/>
        <v>-0.29230590423059044</v>
      </c>
      <c r="BC30" s="8">
        <f t="shared" si="17"/>
        <v>-0.22006504878658995</v>
      </c>
      <c r="BD30" s="8">
        <f t="shared" si="17"/>
        <v>-0.18894331700489853</v>
      </c>
      <c r="BE30" s="8">
        <f t="shared" si="17"/>
        <v>-0.18887262079062961</v>
      </c>
      <c r="BF30" s="8">
        <f t="shared" si="17"/>
        <v>-0.23755530973451322</v>
      </c>
      <c r="BG30" s="8">
        <f t="shared" si="17"/>
        <v>-8.9772727272727226E-2</v>
      </c>
      <c r="BH30" s="16">
        <f t="shared" si="17"/>
        <v>-0.25237529691211402</v>
      </c>
    </row>
    <row r="31" spans="2:60" ht="15" customHeight="1" x14ac:dyDescent="0.25">
      <c r="B31" s="6">
        <v>2014</v>
      </c>
      <c r="C31" s="9">
        <f t="shared" ref="C31:T31" si="18">+C15/C14-1</f>
        <v>3.6533338674464622E-2</v>
      </c>
      <c r="D31" s="9">
        <f t="shared" si="18"/>
        <v>0.12181030332209919</v>
      </c>
      <c r="E31" s="9">
        <f t="shared" si="18"/>
        <v>0.12450592885375489</v>
      </c>
      <c r="F31" s="9">
        <f t="shared" si="18"/>
        <v>3.8667163993534759E-2</v>
      </c>
      <c r="G31" s="9">
        <f t="shared" si="18"/>
        <v>-0.10264439805149617</v>
      </c>
      <c r="H31" s="9">
        <f t="shared" si="18"/>
        <v>0.12210694333599359</v>
      </c>
      <c r="I31" s="9">
        <f t="shared" si="18"/>
        <v>5.562648185300012E-2</v>
      </c>
      <c r="J31" s="9">
        <f t="shared" si="18"/>
        <v>-3.7730272879519244E-2</v>
      </c>
      <c r="K31" s="9">
        <f t="shared" si="18"/>
        <v>7.1899429019530947E-2</v>
      </c>
      <c r="L31" s="9">
        <f t="shared" si="18"/>
        <v>-4.655470486539881E-2</v>
      </c>
      <c r="M31" s="9">
        <f t="shared" si="18"/>
        <v>0.11011904761904767</v>
      </c>
      <c r="N31" s="9">
        <f t="shared" si="18"/>
        <v>0.10960024537368374</v>
      </c>
      <c r="O31" s="9">
        <f t="shared" si="18"/>
        <v>0.17689440993788819</v>
      </c>
      <c r="P31" s="9">
        <f t="shared" si="18"/>
        <v>-5.0978723404255355E-2</v>
      </c>
      <c r="Q31" s="9">
        <f t="shared" si="18"/>
        <v>0.10983981693363853</v>
      </c>
      <c r="R31" s="9">
        <f t="shared" si="18"/>
        <v>0.21391030133146471</v>
      </c>
      <c r="S31" s="9">
        <f t="shared" si="18"/>
        <v>1.179775280898876E-2</v>
      </c>
      <c r="T31" s="17">
        <f t="shared" si="18"/>
        <v>5.6536247438774501E-2</v>
      </c>
      <c r="V31" s="6">
        <v>2014</v>
      </c>
      <c r="W31" s="9">
        <f t="shared" ref="W31:AN31" si="19">+W15/W14-1</f>
        <v>0.56942787163223008</v>
      </c>
      <c r="X31" s="9">
        <f t="shared" si="19"/>
        <v>0.41124957898282255</v>
      </c>
      <c r="Y31" s="9">
        <f t="shared" si="19"/>
        <v>0.39303733602421786</v>
      </c>
      <c r="Z31" s="9">
        <f t="shared" si="19"/>
        <v>0.30300693909020815</v>
      </c>
      <c r="AA31" s="9">
        <f t="shared" si="19"/>
        <v>0.37743979721166032</v>
      </c>
      <c r="AB31" s="9">
        <f t="shared" si="19"/>
        <v>0.49592668024439912</v>
      </c>
      <c r="AC31" s="9">
        <f t="shared" si="19"/>
        <v>0.375</v>
      </c>
      <c r="AD31" s="9">
        <f t="shared" si="19"/>
        <v>0.33034773445732357</v>
      </c>
      <c r="AE31" s="9">
        <f t="shared" si="19"/>
        <v>0.4492043079890693</v>
      </c>
      <c r="AF31" s="9">
        <f t="shared" si="19"/>
        <v>0.35184997465788137</v>
      </c>
      <c r="AG31" s="9">
        <f t="shared" si="19"/>
        <v>0.42007851934941121</v>
      </c>
      <c r="AH31" s="9">
        <f t="shared" si="19"/>
        <v>0.4561213434452871</v>
      </c>
      <c r="AI31" s="9">
        <f t="shared" si="19"/>
        <v>0.43948056982265715</v>
      </c>
      <c r="AJ31" s="9">
        <f t="shared" si="19"/>
        <v>0.57263922518159815</v>
      </c>
      <c r="AK31" s="9">
        <f t="shared" si="19"/>
        <v>0.27971646673936745</v>
      </c>
      <c r="AL31" s="9">
        <f t="shared" si="19"/>
        <v>0.39478143002372068</v>
      </c>
      <c r="AM31" s="9">
        <f t="shared" si="19"/>
        <v>0.28804902962206325</v>
      </c>
      <c r="AN31" s="17">
        <f t="shared" si="19"/>
        <v>0.43482954781381067</v>
      </c>
      <c r="AP31" s="6">
        <v>2014</v>
      </c>
      <c r="AQ31" s="9">
        <f t="shared" ref="AQ31:BH31" si="20">+AQ15/AQ14-1</f>
        <v>-0.21300435242912596</v>
      </c>
      <c r="AR31" s="9">
        <f t="shared" si="20"/>
        <v>-0.14163090128755362</v>
      </c>
      <c r="AS31" s="9">
        <f t="shared" si="20"/>
        <v>-8.242612752721612E-2</v>
      </c>
      <c r="AT31" s="9">
        <f t="shared" si="20"/>
        <v>-8.7171958157460039E-2</v>
      </c>
      <c r="AU31" s="9">
        <f t="shared" si="20"/>
        <v>-0.35346311746788506</v>
      </c>
      <c r="AV31" s="9">
        <f t="shared" si="20"/>
        <v>-0.11876640419947504</v>
      </c>
      <c r="AW31" s="9">
        <f t="shared" si="20"/>
        <v>-0.16899658278968621</v>
      </c>
      <c r="AX31" s="9">
        <f t="shared" si="20"/>
        <v>-0.25759244689221084</v>
      </c>
      <c r="AY31" s="9">
        <f t="shared" si="20"/>
        <v>-9.3601269169751422E-2</v>
      </c>
      <c r="AZ31" s="9">
        <f t="shared" si="20"/>
        <v>-0.22102366049629329</v>
      </c>
      <c r="BA31" s="9">
        <f t="shared" si="20"/>
        <v>-7.9082505991098895E-2</v>
      </c>
      <c r="BB31" s="9">
        <f t="shared" si="20"/>
        <v>-0.10050911479717528</v>
      </c>
      <c r="BC31" s="9">
        <f t="shared" si="20"/>
        <v>-0.17078334509527171</v>
      </c>
      <c r="BD31" s="9">
        <f t="shared" si="20"/>
        <v>-0.21764452113891286</v>
      </c>
      <c r="BE31" s="9">
        <f t="shared" si="20"/>
        <v>-7.7617328519855588E-2</v>
      </c>
      <c r="BF31" s="9">
        <f t="shared" si="20"/>
        <v>2.0311933260790616E-2</v>
      </c>
      <c r="BG31" s="9">
        <f t="shared" si="20"/>
        <v>-0.3258426966292135</v>
      </c>
      <c r="BH31" s="17">
        <f t="shared" si="20"/>
        <v>-0.17137710844127008</v>
      </c>
    </row>
    <row r="32" spans="2:60" ht="15" customHeight="1" x14ac:dyDescent="0.25">
      <c r="B32" s="4">
        <v>2015</v>
      </c>
      <c r="C32" s="8">
        <f t="shared" ref="C32:T32" si="21">+C16/C15-1</f>
        <v>0.12422948348824181</v>
      </c>
      <c r="D32" s="8">
        <f t="shared" si="21"/>
        <v>0.18140200286123043</v>
      </c>
      <c r="E32" s="8">
        <f t="shared" si="21"/>
        <v>9.783245459871126E-2</v>
      </c>
      <c r="F32" s="8">
        <f t="shared" si="21"/>
        <v>0.18446253291836245</v>
      </c>
      <c r="G32" s="8">
        <f t="shared" si="21"/>
        <v>0.12563008918185337</v>
      </c>
      <c r="H32" s="8">
        <f t="shared" si="21"/>
        <v>0.19452347083926025</v>
      </c>
      <c r="I32" s="8">
        <f t="shared" si="21"/>
        <v>0.10323082239115422</v>
      </c>
      <c r="J32" s="8">
        <f t="shared" si="21"/>
        <v>8.0876330876330949E-2</v>
      </c>
      <c r="K32" s="8">
        <f t="shared" si="21"/>
        <v>0.13440479184289345</v>
      </c>
      <c r="L32" s="8">
        <f t="shared" si="21"/>
        <v>9.6651988084444973E-2</v>
      </c>
      <c r="M32" s="8">
        <f t="shared" si="21"/>
        <v>0.11911145155112979</v>
      </c>
      <c r="N32" s="8">
        <f t="shared" si="21"/>
        <v>0.11655763383396289</v>
      </c>
      <c r="O32" s="8">
        <f t="shared" si="21"/>
        <v>0.12748340487415843</v>
      </c>
      <c r="P32" s="8">
        <f t="shared" si="21"/>
        <v>2.3316294502735424E-3</v>
      </c>
      <c r="Q32" s="8">
        <f t="shared" si="21"/>
        <v>0.11134020618556706</v>
      </c>
      <c r="R32" s="8">
        <f t="shared" si="21"/>
        <v>0.200606148073315</v>
      </c>
      <c r="S32" s="8">
        <f t="shared" si="21"/>
        <v>0.15324819544697399</v>
      </c>
      <c r="T32" s="16">
        <f t="shared" si="21"/>
        <v>0.12288750734177767</v>
      </c>
      <c r="V32" s="4">
        <v>2015</v>
      </c>
      <c r="W32" s="8">
        <f t="shared" ref="W32:AN32" si="22">+W16/W15-1</f>
        <v>0.25834333733493398</v>
      </c>
      <c r="X32" s="8">
        <f t="shared" si="22"/>
        <v>0.28591885441527443</v>
      </c>
      <c r="Y32" s="8">
        <f t="shared" si="22"/>
        <v>0.20391162622238324</v>
      </c>
      <c r="Z32" s="8">
        <f t="shared" si="22"/>
        <v>0.42662721893491118</v>
      </c>
      <c r="AA32" s="8">
        <f t="shared" si="22"/>
        <v>0.26039749723960259</v>
      </c>
      <c r="AB32" s="8">
        <f t="shared" si="22"/>
        <v>0.33015656909462221</v>
      </c>
      <c r="AC32" s="8">
        <f t="shared" si="22"/>
        <v>0.1766784452296819</v>
      </c>
      <c r="AD32" s="8">
        <f t="shared" si="22"/>
        <v>0.19762376237623758</v>
      </c>
      <c r="AE32" s="8">
        <f t="shared" si="22"/>
        <v>0.2638788752703678</v>
      </c>
      <c r="AF32" s="8">
        <f t="shared" si="22"/>
        <v>0.2977654469106179</v>
      </c>
      <c r="AG32" s="8">
        <f t="shared" si="22"/>
        <v>0.15995260663507116</v>
      </c>
      <c r="AH32" s="8">
        <f t="shared" si="22"/>
        <v>0.19363839285714279</v>
      </c>
      <c r="AI32" s="8">
        <f t="shared" si="22"/>
        <v>0.2003837350208697</v>
      </c>
      <c r="AJ32" s="8">
        <f t="shared" si="22"/>
        <v>0.22350526045676156</v>
      </c>
      <c r="AK32" s="8">
        <f t="shared" si="22"/>
        <v>0.11972731146144011</v>
      </c>
      <c r="AL32" s="8">
        <f t="shared" si="22"/>
        <v>0.29142371234207975</v>
      </c>
      <c r="AM32" s="8">
        <f t="shared" si="22"/>
        <v>0.22204599524187163</v>
      </c>
      <c r="AN32" s="16">
        <f t="shared" si="22"/>
        <v>0.2432064824193314</v>
      </c>
      <c r="AP32" s="4">
        <v>2015</v>
      </c>
      <c r="AQ32" s="8">
        <f t="shared" ref="AQ32:BH32" si="23">+AQ16/AQ15-1</f>
        <v>-1.0089309069167829E-3</v>
      </c>
      <c r="AR32" s="8">
        <f t="shared" si="23"/>
        <v>2.4999999999999911E-2</v>
      </c>
      <c r="AS32" s="8">
        <f t="shared" si="23"/>
        <v>-2.6271186440677941E-2</v>
      </c>
      <c r="AT32" s="8">
        <f t="shared" si="23"/>
        <v>1.9903498190591007E-2</v>
      </c>
      <c r="AU32" s="8">
        <f t="shared" si="23"/>
        <v>-2.4375256042605487E-2</v>
      </c>
      <c r="AV32" s="8">
        <f t="shared" si="23"/>
        <v>4.6165301563663386E-2</v>
      </c>
      <c r="AW32" s="8">
        <f t="shared" si="23"/>
        <v>1.7757009345794383E-2</v>
      </c>
      <c r="AX32" s="8">
        <f t="shared" si="23"/>
        <v>-4.4086477320898654E-2</v>
      </c>
      <c r="AY32" s="8">
        <f t="shared" si="23"/>
        <v>4.3601711396343834E-2</v>
      </c>
      <c r="AZ32" s="8">
        <f t="shared" si="23"/>
        <v>-5.6188739457488035E-2</v>
      </c>
      <c r="BA32" s="8">
        <f t="shared" si="23"/>
        <v>8.0669144981412533E-2</v>
      </c>
      <c r="BB32" s="8">
        <f t="shared" si="23"/>
        <v>4.0898301990140551E-2</v>
      </c>
      <c r="BC32" s="8">
        <f t="shared" si="23"/>
        <v>-4.0077369439071586E-2</v>
      </c>
      <c r="BD32" s="8">
        <f t="shared" si="23"/>
        <v>-0.11648745519713266</v>
      </c>
      <c r="BE32" s="8">
        <f t="shared" si="23"/>
        <v>9.8499673842139535E-2</v>
      </c>
      <c r="BF32" s="8">
        <f t="shared" si="23"/>
        <v>6.7721293992179188E-2</v>
      </c>
      <c r="BG32" s="8">
        <f t="shared" si="23"/>
        <v>-7.4074074074074181E-3</v>
      </c>
      <c r="BH32" s="16">
        <f t="shared" si="23"/>
        <v>-2.634141186948602E-3</v>
      </c>
    </row>
    <row r="33" spans="2:60" ht="15" customHeight="1" x14ac:dyDescent="0.25">
      <c r="B33" s="6">
        <v>2016</v>
      </c>
      <c r="C33" s="9">
        <f t="shared" ref="C33:T33" si="24">+C17/C16-1</f>
        <v>5.4503265727053885E-2</v>
      </c>
      <c r="D33" s="9">
        <f t="shared" si="24"/>
        <v>1.8769677888108571E-2</v>
      </c>
      <c r="E33" s="9">
        <f t="shared" si="24"/>
        <v>0.13198150124510843</v>
      </c>
      <c r="F33" s="9">
        <f t="shared" si="24"/>
        <v>0.16543708943911062</v>
      </c>
      <c r="G33" s="9">
        <f t="shared" si="24"/>
        <v>4.8742679986221171E-2</v>
      </c>
      <c r="H33" s="9">
        <f t="shared" si="24"/>
        <v>6.430485263471275E-2</v>
      </c>
      <c r="I33" s="9">
        <f t="shared" si="24"/>
        <v>4.0169133192389017E-2</v>
      </c>
      <c r="J33" s="9">
        <f t="shared" si="24"/>
        <v>5.5313506345898933E-2</v>
      </c>
      <c r="K33" s="9">
        <f t="shared" si="24"/>
        <v>9.7178557033454238E-2</v>
      </c>
      <c r="L33" s="9">
        <f t="shared" si="24"/>
        <v>6.2269331837373487E-2</v>
      </c>
      <c r="M33" s="9">
        <f t="shared" si="24"/>
        <v>2.9089664613277666E-3</v>
      </c>
      <c r="N33" s="9">
        <f t="shared" si="24"/>
        <v>2.9955438191120676E-2</v>
      </c>
      <c r="O33" s="9">
        <f t="shared" si="24"/>
        <v>0.11232004660064909</v>
      </c>
      <c r="P33" s="9">
        <f t="shared" si="24"/>
        <v>2.8272344994184406E-2</v>
      </c>
      <c r="Q33" s="9">
        <f t="shared" si="24"/>
        <v>6.0528756957328289E-2</v>
      </c>
      <c r="R33" s="9">
        <f t="shared" si="24"/>
        <v>0.12170934006491163</v>
      </c>
      <c r="S33" s="9">
        <f t="shared" si="24"/>
        <v>3.9961482908040358E-2</v>
      </c>
      <c r="T33" s="17">
        <f t="shared" si="24"/>
        <v>7.5594286428623203E-2</v>
      </c>
      <c r="V33" s="6">
        <v>2016</v>
      </c>
      <c r="W33" s="9">
        <f t="shared" ref="W33:AN33" si="25">+W17/W16-1</f>
        <v>0.17219996183934372</v>
      </c>
      <c r="X33" s="9">
        <f t="shared" si="25"/>
        <v>6.3103192279138742E-2</v>
      </c>
      <c r="Y33" s="9">
        <f t="shared" si="25"/>
        <v>0.20908543922984357</v>
      </c>
      <c r="Z33" s="9">
        <f t="shared" si="25"/>
        <v>0.36457901285773531</v>
      </c>
      <c r="AA33" s="9">
        <f t="shared" si="25"/>
        <v>0.15724923346473929</v>
      </c>
      <c r="AB33" s="9">
        <f t="shared" si="25"/>
        <v>7.2671443193449425E-2</v>
      </c>
      <c r="AC33" s="9">
        <f t="shared" si="25"/>
        <v>0.19069069069069067</v>
      </c>
      <c r="AD33" s="9">
        <f t="shared" si="25"/>
        <v>0.2190806878306879</v>
      </c>
      <c r="AE33" s="9">
        <f t="shared" si="25"/>
        <v>0.28487428145157745</v>
      </c>
      <c r="AF33" s="9">
        <f t="shared" si="25"/>
        <v>0.20731495926503718</v>
      </c>
      <c r="AG33" s="9">
        <f t="shared" si="25"/>
        <v>0.12325502213142658</v>
      </c>
      <c r="AH33" s="9">
        <f t="shared" si="25"/>
        <v>0.1458625525946704</v>
      </c>
      <c r="AI33" s="9">
        <f t="shared" si="25"/>
        <v>0.17957993326042465</v>
      </c>
      <c r="AJ33" s="9">
        <f t="shared" si="25"/>
        <v>0.10968959731543615</v>
      </c>
      <c r="AK33" s="9">
        <f t="shared" si="25"/>
        <v>0.11986301369863006</v>
      </c>
      <c r="AL33" s="9">
        <f t="shared" si="25"/>
        <v>0.19922867086821561</v>
      </c>
      <c r="AM33" s="9">
        <f t="shared" si="25"/>
        <v>6.4892926670992779E-2</v>
      </c>
      <c r="AN33" s="17">
        <f t="shared" si="25"/>
        <v>0.19196792290323339</v>
      </c>
      <c r="AP33" s="6">
        <v>2016</v>
      </c>
      <c r="AQ33" s="9">
        <f t="shared" ref="AQ33:BH33" si="26">+AQ17/AQ16-1</f>
        <v>-8.3938056407570905E-2</v>
      </c>
      <c r="AR33" s="9">
        <f t="shared" si="26"/>
        <v>-6.4459930313588876E-2</v>
      </c>
      <c r="AS33" s="9">
        <f t="shared" si="26"/>
        <v>2.0452567449956494E-2</v>
      </c>
      <c r="AT33" s="9">
        <f t="shared" si="26"/>
        <v>-2.3851764242065809E-2</v>
      </c>
      <c r="AU33" s="9">
        <f t="shared" si="26"/>
        <v>-0.10728532437539362</v>
      </c>
      <c r="AV33" s="9">
        <f t="shared" si="26"/>
        <v>5.2669039145907481E-2</v>
      </c>
      <c r="AW33" s="9">
        <f t="shared" si="26"/>
        <v>-0.16235078053259866</v>
      </c>
      <c r="AX33" s="9">
        <f t="shared" si="26"/>
        <v>-0.16430155210643016</v>
      </c>
      <c r="AY33" s="9">
        <f t="shared" si="26"/>
        <v>-6.2241437143602529E-2</v>
      </c>
      <c r="AZ33" s="9">
        <f t="shared" si="26"/>
        <v>-8.9300809081028887E-2</v>
      </c>
      <c r="BA33" s="9">
        <f t="shared" si="26"/>
        <v>-0.11867905056759542</v>
      </c>
      <c r="BB33" s="9">
        <f t="shared" si="26"/>
        <v>-0.10050868268724789</v>
      </c>
      <c r="BC33" s="9">
        <f t="shared" si="26"/>
        <v>-8.1002659788828923E-2</v>
      </c>
      <c r="BD33" s="9">
        <f t="shared" si="26"/>
        <v>-3.2298330472772641E-2</v>
      </c>
      <c r="BE33" s="9">
        <f t="shared" si="26"/>
        <v>-3.2066508313539188E-2</v>
      </c>
      <c r="BF33" s="9">
        <f t="shared" si="26"/>
        <v>-1.5481937739304175E-2</v>
      </c>
      <c r="BG33" s="9">
        <f t="shared" si="26"/>
        <v>-3.1716417910447769E-2</v>
      </c>
      <c r="BH33" s="17">
        <f t="shared" si="26"/>
        <v>-7.5736707481345866E-2</v>
      </c>
    </row>
    <row r="34" spans="2:60" ht="15" customHeight="1" x14ac:dyDescent="0.25">
      <c r="B34" s="4">
        <v>2017</v>
      </c>
      <c r="C34" s="8">
        <f t="shared" ref="C34:T34" si="27">+C18/C17-1</f>
        <v>2.3373702140144337E-2</v>
      </c>
      <c r="D34" s="8">
        <f t="shared" si="27"/>
        <v>4.5168192083679948E-3</v>
      </c>
      <c r="E34" s="8">
        <f t="shared" si="27"/>
        <v>3.5826524198617316E-2</v>
      </c>
      <c r="F34" s="8">
        <f t="shared" si="27"/>
        <v>2.4453694068678367E-2</v>
      </c>
      <c r="G34" s="8">
        <f t="shared" si="27"/>
        <v>7.7598948924289646E-2</v>
      </c>
      <c r="H34" s="8">
        <f t="shared" si="27"/>
        <v>8.5874125874125795E-2</v>
      </c>
      <c r="I34" s="8">
        <f t="shared" si="27"/>
        <v>1.7765733212887769E-2</v>
      </c>
      <c r="J34" s="8">
        <f t="shared" si="27"/>
        <v>6.5697361335487425E-2</v>
      </c>
      <c r="K34" s="8">
        <f t="shared" si="27"/>
        <v>4.5075493185408266E-2</v>
      </c>
      <c r="L34" s="8">
        <f t="shared" si="27"/>
        <v>1.7844238145533486E-2</v>
      </c>
      <c r="M34" s="8">
        <f t="shared" si="27"/>
        <v>1.3308309162259002E-2</v>
      </c>
      <c r="N34" s="8">
        <f t="shared" si="27"/>
        <v>9.534492428491248E-3</v>
      </c>
      <c r="O34" s="8">
        <f t="shared" si="27"/>
        <v>0.115772345558943</v>
      </c>
      <c r="P34" s="8">
        <f t="shared" si="27"/>
        <v>-0.10771774123379452</v>
      </c>
      <c r="Q34" s="8">
        <f t="shared" si="27"/>
        <v>8.7251257380275504E-2</v>
      </c>
      <c r="R34" s="8">
        <f t="shared" si="27"/>
        <v>4.8116594331029328E-2</v>
      </c>
      <c r="S34" s="8">
        <f t="shared" si="27"/>
        <v>4.7222222222222276E-2</v>
      </c>
      <c r="T34" s="16">
        <f t="shared" si="27"/>
        <v>4.2348076352547892E-2</v>
      </c>
      <c r="V34" s="4">
        <v>2017</v>
      </c>
      <c r="W34" s="8">
        <f t="shared" ref="W34:AN34" si="28">+W18/W17-1</f>
        <v>0.14454301294050631</v>
      </c>
      <c r="X34" s="8">
        <f t="shared" si="28"/>
        <v>7.6815642458100575E-2</v>
      </c>
      <c r="Y34" s="8">
        <f t="shared" si="28"/>
        <v>0.13535705399353071</v>
      </c>
      <c r="Z34" s="8">
        <f t="shared" si="28"/>
        <v>0.11489361702127665</v>
      </c>
      <c r="AA34" s="8">
        <f t="shared" si="28"/>
        <v>0.16376482462780717</v>
      </c>
      <c r="AB34" s="8">
        <f t="shared" si="28"/>
        <v>0.16984732824427473</v>
      </c>
      <c r="AC34" s="8">
        <f t="shared" si="28"/>
        <v>6.5115212656196242E-2</v>
      </c>
      <c r="AD34" s="8">
        <f t="shared" si="28"/>
        <v>0.14525973145259741</v>
      </c>
      <c r="AE34" s="8">
        <f t="shared" si="28"/>
        <v>0.17243263549742149</v>
      </c>
      <c r="AF34" s="8">
        <f t="shared" si="28"/>
        <v>0.1401770758554679</v>
      </c>
      <c r="AG34" s="8">
        <f t="shared" si="28"/>
        <v>0.11154895422855415</v>
      </c>
      <c r="AH34" s="8">
        <f t="shared" si="28"/>
        <v>6.4463484292125672E-2</v>
      </c>
      <c r="AI34" s="8">
        <f t="shared" si="28"/>
        <v>0.17791513134434811</v>
      </c>
      <c r="AJ34" s="8">
        <f t="shared" si="28"/>
        <v>8.1459081459081428E-2</v>
      </c>
      <c r="AK34" s="8">
        <f t="shared" si="28"/>
        <v>0.15222562011552832</v>
      </c>
      <c r="AL34" s="8">
        <f t="shared" si="28"/>
        <v>7.7104086595026988E-2</v>
      </c>
      <c r="AM34" s="8">
        <f t="shared" si="28"/>
        <v>0.12309567336989646</v>
      </c>
      <c r="AN34" s="16">
        <f t="shared" si="28"/>
        <v>0.14026256816861382</v>
      </c>
      <c r="AP34" s="4">
        <v>2017</v>
      </c>
      <c r="AQ34" s="8">
        <f t="shared" ref="AQ34:BH34" si="29">+AQ18/AQ17-1</f>
        <v>-0.15900367496937529</v>
      </c>
      <c r="AR34" s="8">
        <f t="shared" si="29"/>
        <v>-0.14972067039106141</v>
      </c>
      <c r="AS34" s="8">
        <f t="shared" si="29"/>
        <v>-0.13475479744136465</v>
      </c>
      <c r="AT34" s="8">
        <f t="shared" si="29"/>
        <v>-9.5718901453958005E-2</v>
      </c>
      <c r="AU34" s="8">
        <f t="shared" si="29"/>
        <v>-8.3019755409219242E-2</v>
      </c>
      <c r="AV34" s="8">
        <f t="shared" si="29"/>
        <v>-3.3130493576741027E-2</v>
      </c>
      <c r="AW34" s="8">
        <f t="shared" si="29"/>
        <v>-7.2791054593290938E-2</v>
      </c>
      <c r="AX34" s="8">
        <f t="shared" si="29"/>
        <v>-8.9944282302998113E-2</v>
      </c>
      <c r="AY34" s="8">
        <f t="shared" si="29"/>
        <v>-0.10313580541313938</v>
      </c>
      <c r="AZ34" s="8">
        <f t="shared" si="29"/>
        <v>-0.15162766027978514</v>
      </c>
      <c r="BA34" s="8">
        <f t="shared" si="29"/>
        <v>-0.11319281811085091</v>
      </c>
      <c r="BB34" s="8">
        <f t="shared" si="29"/>
        <v>-6.9227769110764448E-2</v>
      </c>
      <c r="BC34" s="8">
        <f t="shared" si="29"/>
        <v>-0.11348886160322746</v>
      </c>
      <c r="BD34" s="8">
        <f t="shared" si="29"/>
        <v>-0.26910673976136734</v>
      </c>
      <c r="BE34" s="8">
        <f t="shared" si="29"/>
        <v>-3.0061349693251582E-2</v>
      </c>
      <c r="BF34" s="8">
        <f t="shared" si="29"/>
        <v>-1.4372675008454516E-2</v>
      </c>
      <c r="BG34" s="8">
        <f t="shared" si="29"/>
        <v>-0.19267822736030826</v>
      </c>
      <c r="BH34" s="16">
        <f t="shared" si="29"/>
        <v>-0.12185795929061527</v>
      </c>
    </row>
    <row r="35" spans="2:60" ht="15" customHeight="1" x14ac:dyDescent="0.25">
      <c r="B35" s="6">
        <v>2018</v>
      </c>
      <c r="C35" s="9">
        <f t="shared" ref="C35:T35" si="30">+C19/C18-1</f>
        <v>0.11204905630325723</v>
      </c>
      <c r="D35" s="9">
        <f t="shared" si="30"/>
        <v>0.12424565140220101</v>
      </c>
      <c r="E35" s="9">
        <f t="shared" si="30"/>
        <v>9.6025485436893154E-2</v>
      </c>
      <c r="F35" s="9">
        <f t="shared" si="30"/>
        <v>-4.7824614863721027E-2</v>
      </c>
      <c r="G35" s="9">
        <f t="shared" si="30"/>
        <v>6.2561914196449075E-2</v>
      </c>
      <c r="H35" s="9">
        <f t="shared" si="30"/>
        <v>8.3462132921174659E-2</v>
      </c>
      <c r="I35" s="9">
        <f t="shared" si="30"/>
        <v>0.1144970414201183</v>
      </c>
      <c r="J35" s="9">
        <f t="shared" si="30"/>
        <v>8.9523328280276315E-2</v>
      </c>
      <c r="K35" s="9">
        <f t="shared" si="30"/>
        <v>0.1026785714285714</v>
      </c>
      <c r="L35" s="9">
        <f t="shared" si="30"/>
        <v>0.13418896777717104</v>
      </c>
      <c r="M35" s="9">
        <f t="shared" si="30"/>
        <v>6.1121400909244006E-2</v>
      </c>
      <c r="N35" s="9">
        <f t="shared" si="30"/>
        <v>4.1349206349206247E-2</v>
      </c>
      <c r="O35" s="9">
        <f t="shared" si="30"/>
        <v>9.7473892418324715E-2</v>
      </c>
      <c r="P35" s="9">
        <f t="shared" si="30"/>
        <v>1.0726474890297322E-2</v>
      </c>
      <c r="Q35" s="9">
        <f t="shared" si="30"/>
        <v>0.11866452131938865</v>
      </c>
      <c r="R35" s="9">
        <f t="shared" si="30"/>
        <v>7.4280456009406581E-2</v>
      </c>
      <c r="S35" s="9">
        <f t="shared" si="30"/>
        <v>0.1900972590627763</v>
      </c>
      <c r="T35" s="17">
        <f t="shared" si="30"/>
        <v>9.3740372003767503E-2</v>
      </c>
      <c r="V35" s="6">
        <v>2018</v>
      </c>
      <c r="W35" s="9">
        <f t="shared" ref="W35:AN35" si="31">+W19/W18-1</f>
        <v>0.17831662281637395</v>
      </c>
      <c r="X35" s="9">
        <f t="shared" si="31"/>
        <v>0.13634889753566792</v>
      </c>
      <c r="Y35" s="9">
        <f t="shared" si="31"/>
        <v>0.1374095989480606</v>
      </c>
      <c r="Z35" s="9">
        <f t="shared" si="31"/>
        <v>-2.1264994547437244E-2</v>
      </c>
      <c r="AA35" s="9">
        <f t="shared" si="31"/>
        <v>8.7705984388551705E-2</v>
      </c>
      <c r="AB35" s="9">
        <f t="shared" si="31"/>
        <v>9.7063621533442168E-2</v>
      </c>
      <c r="AC35" s="9">
        <f t="shared" si="31"/>
        <v>0.17683780002152627</v>
      </c>
      <c r="AD35" s="9">
        <f t="shared" si="31"/>
        <v>0.13086215063950735</v>
      </c>
      <c r="AE35" s="9">
        <f t="shared" si="31"/>
        <v>0.1928051267113311</v>
      </c>
      <c r="AF35" s="9">
        <f t="shared" si="31"/>
        <v>0.20294660846205503</v>
      </c>
      <c r="AG35" s="9">
        <f t="shared" si="31"/>
        <v>0.12217071175347693</v>
      </c>
      <c r="AH35" s="9">
        <f t="shared" si="31"/>
        <v>7.7424300498275311E-2</v>
      </c>
      <c r="AI35" s="9">
        <f t="shared" si="31"/>
        <v>9.2575026741205768E-2</v>
      </c>
      <c r="AJ35" s="9">
        <f t="shared" si="31"/>
        <v>0.13806361412093682</v>
      </c>
      <c r="AK35" s="9">
        <f t="shared" si="31"/>
        <v>0.15039811265113534</v>
      </c>
      <c r="AL35" s="9">
        <f t="shared" si="31"/>
        <v>9.8528983396446224E-2</v>
      </c>
      <c r="AM35" s="9">
        <f t="shared" si="31"/>
        <v>0.20835594139989144</v>
      </c>
      <c r="AN35" s="17">
        <f t="shared" si="31"/>
        <v>0.14027711173528812</v>
      </c>
      <c r="AP35" s="6">
        <v>2018</v>
      </c>
      <c r="AQ35" s="9">
        <f t="shared" ref="AQ35:BH35" si="32">+AQ19/AQ18-1</f>
        <v>-2.3693921149737784E-2</v>
      </c>
      <c r="AR35" s="9">
        <f t="shared" si="32"/>
        <v>9.1546211125711707E-2</v>
      </c>
      <c r="AS35" s="9">
        <f t="shared" si="32"/>
        <v>2.9571217348447476E-3</v>
      </c>
      <c r="AT35" s="9">
        <f t="shared" si="32"/>
        <v>-9.1335417597141588E-2</v>
      </c>
      <c r="AU35" s="9">
        <f t="shared" si="32"/>
        <v>3.0777122339060714E-3</v>
      </c>
      <c r="AV35" s="9">
        <f t="shared" si="32"/>
        <v>6.0139860139860168E-2</v>
      </c>
      <c r="AW35" s="9">
        <f t="shared" si="32"/>
        <v>-2.2463939465594662E-2</v>
      </c>
      <c r="AX35" s="9">
        <f t="shared" si="32"/>
        <v>-1.2244897959183709E-2</v>
      </c>
      <c r="AY35" s="9">
        <f t="shared" si="32"/>
        <v>-3.4432331826641849E-2</v>
      </c>
      <c r="AZ35" s="9">
        <f t="shared" si="32"/>
        <v>6.1738043138481746E-3</v>
      </c>
      <c r="BA35" s="9">
        <f t="shared" si="32"/>
        <v>-3.741197183098588E-2</v>
      </c>
      <c r="BB35" s="9">
        <f t="shared" si="32"/>
        <v>-1.7808506180599148E-2</v>
      </c>
      <c r="BC35" s="9">
        <f t="shared" si="32"/>
        <v>0.12148793035219629</v>
      </c>
      <c r="BD35" s="9">
        <f t="shared" si="32"/>
        <v>-0.15001103022281048</v>
      </c>
      <c r="BE35" s="9">
        <f t="shared" si="32"/>
        <v>5.0600885515496463E-2</v>
      </c>
      <c r="BF35" s="9">
        <f t="shared" si="32"/>
        <v>1.7155601303825652E-2</v>
      </c>
      <c r="BG35" s="9">
        <f t="shared" si="32"/>
        <v>0.10978520286396187</v>
      </c>
      <c r="BH35" s="17">
        <f t="shared" si="32"/>
        <v>-7.5989967459511032E-3</v>
      </c>
    </row>
    <row r="36" spans="2:60" ht="15" customHeight="1" x14ac:dyDescent="0.25">
      <c r="B36" s="4">
        <v>2019</v>
      </c>
      <c r="C36" s="8">
        <f t="shared" ref="C36:T36" si="33">+C20/C19-1</f>
        <v>3.9143511887711258E-2</v>
      </c>
      <c r="D36" s="8">
        <f t="shared" si="33"/>
        <v>3.4733185980423187E-2</v>
      </c>
      <c r="E36" s="8">
        <f t="shared" si="33"/>
        <v>1.730103806228378E-2</v>
      </c>
      <c r="F36" s="8">
        <f t="shared" si="33"/>
        <v>-2.7558005156013921E-2</v>
      </c>
      <c r="G36" s="8">
        <f t="shared" si="33"/>
        <v>-4.6328169822145715E-2</v>
      </c>
      <c r="H36" s="8">
        <f t="shared" si="33"/>
        <v>6.3956252971944849E-2</v>
      </c>
      <c r="I36" s="8">
        <f t="shared" si="33"/>
        <v>2.4887178125829523E-2</v>
      </c>
      <c r="J36" s="8">
        <f t="shared" si="33"/>
        <v>2.9527711215892483E-2</v>
      </c>
      <c r="K36" s="8">
        <f t="shared" si="33"/>
        <v>4.1792852816474824E-2</v>
      </c>
      <c r="L36" s="8">
        <f t="shared" si="33"/>
        <v>3.2359031155198226E-2</v>
      </c>
      <c r="M36" s="8">
        <f t="shared" si="33"/>
        <v>0.12567438908283091</v>
      </c>
      <c r="N36" s="8">
        <f t="shared" si="33"/>
        <v>4.7100068592332844E-2</v>
      </c>
      <c r="O36" s="8">
        <f t="shared" si="33"/>
        <v>-1.2081500488758556E-2</v>
      </c>
      <c r="P36" s="8">
        <f t="shared" si="33"/>
        <v>0.11452001929570677</v>
      </c>
      <c r="Q36" s="8">
        <f t="shared" si="33"/>
        <v>-5.5016181229773475E-2</v>
      </c>
      <c r="R36" s="8">
        <f t="shared" si="33"/>
        <v>8.9940039973350761E-3</v>
      </c>
      <c r="S36" s="8">
        <f t="shared" si="33"/>
        <v>-3.5289747399702809E-2</v>
      </c>
      <c r="T36" s="16">
        <f t="shared" si="33"/>
        <v>2.3656606304493621E-2</v>
      </c>
      <c r="V36" s="4">
        <v>2019</v>
      </c>
      <c r="W36" s="8">
        <f t="shared" ref="W36:AN36" si="34">+W20/W19-1</f>
        <v>6.9983102671387298E-2</v>
      </c>
      <c r="X36" s="8">
        <f t="shared" si="34"/>
        <v>9.345127692966182E-2</v>
      </c>
      <c r="Y36" s="8">
        <f t="shared" si="34"/>
        <v>3.082851637765005E-3</v>
      </c>
      <c r="Z36" s="8">
        <f t="shared" si="34"/>
        <v>-2.0194986072423426E-2</v>
      </c>
      <c r="AA36" s="8">
        <f t="shared" si="34"/>
        <v>-2.4718429183693824E-2</v>
      </c>
      <c r="AB36" s="8">
        <f t="shared" si="34"/>
        <v>9.6654275092936892E-2</v>
      </c>
      <c r="AC36" s="8">
        <f t="shared" si="34"/>
        <v>5.6886775196634431E-2</v>
      </c>
      <c r="AD36" s="8">
        <f t="shared" si="34"/>
        <v>3.8538066813278871E-2</v>
      </c>
      <c r="AE36" s="8">
        <f t="shared" si="34"/>
        <v>9.7438276880998265E-2</v>
      </c>
      <c r="AF36" s="8">
        <f t="shared" si="34"/>
        <v>2.8612303290414864E-2</v>
      </c>
      <c r="AG36" s="8">
        <f t="shared" si="34"/>
        <v>0.19732685297691366</v>
      </c>
      <c r="AH36" s="8">
        <f t="shared" si="34"/>
        <v>7.7552472429740282E-2</v>
      </c>
      <c r="AI36" s="8">
        <f t="shared" si="34"/>
        <v>-8.6264223437269028E-3</v>
      </c>
      <c r="AJ36" s="8">
        <f t="shared" si="34"/>
        <v>0.13682432432432434</v>
      </c>
      <c r="AK36" s="8">
        <f t="shared" si="34"/>
        <v>-4.1015124327095642E-2</v>
      </c>
      <c r="AL36" s="8">
        <f t="shared" si="34"/>
        <v>4.4083526682134666E-2</v>
      </c>
      <c r="AM36" s="8">
        <f t="shared" si="34"/>
        <v>-1.5716210148181364E-2</v>
      </c>
      <c r="AN36" s="16">
        <f t="shared" si="34"/>
        <v>4.5724220281321948E-2</v>
      </c>
      <c r="AP36" s="4">
        <v>2019</v>
      </c>
      <c r="AQ36" s="8">
        <f t="shared" ref="AQ36:BH36" si="35">+AQ20/AQ19-1</f>
        <v>-3.7099661826138886E-2</v>
      </c>
      <c r="AR36" s="8">
        <f t="shared" si="35"/>
        <v>-0.13041733547351519</v>
      </c>
      <c r="AS36" s="8">
        <f t="shared" si="35"/>
        <v>5.3562653562653662E-2</v>
      </c>
      <c r="AT36" s="8">
        <f t="shared" si="35"/>
        <v>-4.0550503809289706E-2</v>
      </c>
      <c r="AU36" s="8">
        <f t="shared" si="35"/>
        <v>-0.10176425466632577</v>
      </c>
      <c r="AV36" s="8">
        <f t="shared" si="35"/>
        <v>5.9366754617413697E-3</v>
      </c>
      <c r="AW36" s="8">
        <f t="shared" si="35"/>
        <v>-5.9748427672955962E-2</v>
      </c>
      <c r="AX36" s="8">
        <f t="shared" si="35"/>
        <v>4.1322314049587749E-3</v>
      </c>
      <c r="AY36" s="8">
        <f t="shared" si="35"/>
        <v>-6.2783973564642714E-2</v>
      </c>
      <c r="AZ36" s="8">
        <f t="shared" si="35"/>
        <v>4.0699029126213482E-2</v>
      </c>
      <c r="BA36" s="8">
        <f t="shared" si="35"/>
        <v>-9.1449474165523625E-3</v>
      </c>
      <c r="BB36" s="8">
        <f t="shared" si="35"/>
        <v>-7.6791808873719614E-3</v>
      </c>
      <c r="BC36" s="8">
        <f t="shared" si="35"/>
        <v>-2.8581510232886354E-2</v>
      </c>
      <c r="BD36" s="8">
        <f t="shared" si="35"/>
        <v>7.6823254606799951E-2</v>
      </c>
      <c r="BE36" s="8">
        <f t="shared" si="35"/>
        <v>-8.7898856110776635E-2</v>
      </c>
      <c r="BF36" s="8">
        <f t="shared" si="35"/>
        <v>-8.0283353010625724E-2</v>
      </c>
      <c r="BG36" s="8">
        <f t="shared" si="35"/>
        <v>-0.12903225806451613</v>
      </c>
      <c r="BH36" s="16">
        <f t="shared" si="35"/>
        <v>-3.1558871058664395E-2</v>
      </c>
    </row>
    <row r="37" spans="2:60" ht="15" customHeight="1" x14ac:dyDescent="0.25">
      <c r="B37" s="6">
        <v>2020</v>
      </c>
      <c r="C37" s="9">
        <f t="shared" ref="C37:T37" si="36">+C21/C20-1</f>
        <v>-0.13558364230286823</v>
      </c>
      <c r="D37" s="9">
        <f t="shared" si="36"/>
        <v>-0.11473909063167531</v>
      </c>
      <c r="E37" s="9">
        <f t="shared" si="36"/>
        <v>-5.8911564625850343E-2</v>
      </c>
      <c r="F37" s="9">
        <f t="shared" si="36"/>
        <v>-0.20065819544748154</v>
      </c>
      <c r="G37" s="9">
        <f t="shared" si="36"/>
        <v>-0.22093547901940136</v>
      </c>
      <c r="H37" s="9">
        <f t="shared" si="36"/>
        <v>-7.4860335195530703E-2</v>
      </c>
      <c r="I37" s="9">
        <f t="shared" si="36"/>
        <v>-0.11208961989250799</v>
      </c>
      <c r="J37" s="9">
        <f t="shared" si="36"/>
        <v>-0.12200615661836478</v>
      </c>
      <c r="K37" s="9">
        <f t="shared" si="36"/>
        <v>-0.12027233782129743</v>
      </c>
      <c r="L37" s="9">
        <f t="shared" si="36"/>
        <v>-0.12411959513036985</v>
      </c>
      <c r="M37" s="9">
        <f t="shared" si="36"/>
        <v>-4.8491683112489414E-2</v>
      </c>
      <c r="N37" s="9">
        <f t="shared" si="36"/>
        <v>-6.1867675958948931E-2</v>
      </c>
      <c r="O37" s="9">
        <f t="shared" si="36"/>
        <v>-0.10788330421607584</v>
      </c>
      <c r="P37" s="9">
        <f t="shared" si="36"/>
        <v>-6.8646121883656486E-2</v>
      </c>
      <c r="Q37" s="9">
        <f t="shared" si="36"/>
        <v>-6.9254185692541825E-2</v>
      </c>
      <c r="R37" s="9">
        <f t="shared" si="36"/>
        <v>-9.0600386737725747E-2</v>
      </c>
      <c r="S37" s="9">
        <f t="shared" si="36"/>
        <v>-0.14478244127839812</v>
      </c>
      <c r="T37" s="17">
        <f t="shared" si="36"/>
        <v>-0.11801566169070776</v>
      </c>
      <c r="V37" s="6">
        <v>2020</v>
      </c>
      <c r="W37" s="9">
        <f t="shared" ref="W37:AN37" si="37">+W21/W20-1</f>
        <v>-0.11689947547517432</v>
      </c>
      <c r="X37" s="9">
        <f t="shared" si="37"/>
        <v>-8.5986430062630514E-2</v>
      </c>
      <c r="Y37" s="9">
        <f t="shared" si="37"/>
        <v>-5.8009988474836738E-2</v>
      </c>
      <c r="Z37" s="9">
        <f t="shared" si="37"/>
        <v>-0.20270078180525941</v>
      </c>
      <c r="AA37" s="9">
        <f t="shared" si="37"/>
        <v>-0.2058252427184466</v>
      </c>
      <c r="AB37" s="9">
        <f t="shared" si="37"/>
        <v>6.1016949152541411E-3</v>
      </c>
      <c r="AC37" s="9">
        <f t="shared" si="37"/>
        <v>-7.3208722741432974E-2</v>
      </c>
      <c r="AD37" s="9">
        <f t="shared" si="37"/>
        <v>-8.5106382978723416E-2</v>
      </c>
      <c r="AE37" s="9">
        <f t="shared" si="37"/>
        <v>-7.0384298716037241E-2</v>
      </c>
      <c r="AF37" s="9">
        <f t="shared" si="37"/>
        <v>-0.10013908205841449</v>
      </c>
      <c r="AG37" s="9">
        <f t="shared" si="37"/>
        <v>-4.7493403693931402E-2</v>
      </c>
      <c r="AH37" s="9">
        <f t="shared" si="37"/>
        <v>-1.7057334653901135E-2</v>
      </c>
      <c r="AI37" s="9">
        <f t="shared" si="37"/>
        <v>-8.3865918873092471E-2</v>
      </c>
      <c r="AJ37" s="9">
        <f t="shared" si="37"/>
        <v>-8.7802242334188429E-3</v>
      </c>
      <c r="AK37" s="9">
        <f t="shared" si="37"/>
        <v>-1.0425020048115519E-2</v>
      </c>
      <c r="AL37" s="9">
        <f t="shared" si="37"/>
        <v>-5.9936507936507954E-2</v>
      </c>
      <c r="AM37" s="9">
        <f t="shared" si="37"/>
        <v>-0.125</v>
      </c>
      <c r="AN37" s="17">
        <f t="shared" si="37"/>
        <v>-8.8397829732379196E-2</v>
      </c>
      <c r="AP37" s="6">
        <v>2020</v>
      </c>
      <c r="AQ37" s="9">
        <f t="shared" ref="AQ37:BH37" si="38">+AQ21/AQ20-1</f>
        <v>-0.18691250903832246</v>
      </c>
      <c r="AR37" s="9">
        <f t="shared" si="38"/>
        <v>-0.21642824180895248</v>
      </c>
      <c r="AS37" s="9">
        <f t="shared" si="38"/>
        <v>-6.1100746268656692E-2</v>
      </c>
      <c r="AT37" s="9">
        <f t="shared" si="38"/>
        <v>-0.19697745901639341</v>
      </c>
      <c r="AU37" s="9">
        <f t="shared" si="38"/>
        <v>-0.26302305721605468</v>
      </c>
      <c r="AV37" s="9">
        <f t="shared" si="38"/>
        <v>-0.23147540983606563</v>
      </c>
      <c r="AW37" s="9">
        <f t="shared" si="38"/>
        <v>-0.22768201697967583</v>
      </c>
      <c r="AX37" s="9">
        <f t="shared" si="38"/>
        <v>-0.22957084068195177</v>
      </c>
      <c r="AY37" s="9">
        <f t="shared" si="38"/>
        <v>-0.23005729396209784</v>
      </c>
      <c r="AZ37" s="9">
        <f t="shared" si="38"/>
        <v>-0.17687887155757898</v>
      </c>
      <c r="BA37" s="9">
        <f t="shared" si="38"/>
        <v>-5.0761421319796995E-2</v>
      </c>
      <c r="BB37" s="9">
        <f t="shared" si="38"/>
        <v>-0.14939810834049871</v>
      </c>
      <c r="BC37" s="9">
        <f t="shared" si="38"/>
        <v>-0.22493643298220123</v>
      </c>
      <c r="BD37" s="9">
        <f t="shared" si="38"/>
        <v>-0.17546396722101709</v>
      </c>
      <c r="BE37" s="9">
        <f t="shared" si="38"/>
        <v>-0.21452145214521456</v>
      </c>
      <c r="BF37" s="9">
        <f t="shared" si="38"/>
        <v>-0.17916743077205211</v>
      </c>
      <c r="BG37" s="9">
        <f t="shared" si="38"/>
        <v>-0.25185185185185188</v>
      </c>
      <c r="BH37" s="17">
        <f t="shared" si="38"/>
        <v>-0.19803641937580641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218268.45499999999</v>
      </c>
      <c r="D43" s="11">
        <v>283325.57166666671</v>
      </c>
      <c r="E43" s="11">
        <v>208317.40833333333</v>
      </c>
      <c r="F43" s="11">
        <v>277822.08083333337</v>
      </c>
      <c r="G43" s="11">
        <v>210297.63166666662</v>
      </c>
      <c r="H43" s="11">
        <v>243375.23250000001</v>
      </c>
      <c r="I43" s="11">
        <v>238232.14916666664</v>
      </c>
      <c r="J43" s="11">
        <v>243234.58666666667</v>
      </c>
      <c r="K43" s="11">
        <v>270527.8233333333</v>
      </c>
      <c r="L43" s="11">
        <v>216135.6608333333</v>
      </c>
      <c r="M43" s="11">
        <v>187248.11749999996</v>
      </c>
      <c r="N43" s="11">
        <v>244534.94499999998</v>
      </c>
      <c r="O43" s="11">
        <v>317061.13250000001</v>
      </c>
      <c r="P43" s="11">
        <v>233215.08749999999</v>
      </c>
      <c r="Q43" s="11">
        <v>251214.10916666666</v>
      </c>
      <c r="R43" s="11">
        <v>260725.28083333329</v>
      </c>
      <c r="S43" s="11">
        <v>287847.30583333335</v>
      </c>
      <c r="T43" s="18">
        <v>248203.98250000001</v>
      </c>
      <c r="V43" s="49">
        <v>2007</v>
      </c>
      <c r="W43" s="11">
        <v>168498.33583333335</v>
      </c>
      <c r="X43" s="11">
        <v>174779.13166666668</v>
      </c>
      <c r="Y43" s="11">
        <v>138155.32833333334</v>
      </c>
      <c r="Z43" s="11">
        <v>237368.8175</v>
      </c>
      <c r="AA43" s="11">
        <v>161677.04416666666</v>
      </c>
      <c r="AB43" s="11">
        <v>157064.52833333335</v>
      </c>
      <c r="AC43" s="11">
        <v>149136.63916666669</v>
      </c>
      <c r="AD43" s="11">
        <v>155411.38</v>
      </c>
      <c r="AE43" s="11">
        <v>221813.34250000003</v>
      </c>
      <c r="AF43" s="11">
        <v>157352.84416666668</v>
      </c>
      <c r="AG43" s="11">
        <v>143633.92166666666</v>
      </c>
      <c r="AH43" s="11">
        <v>136259.20333333334</v>
      </c>
      <c r="AI43" s="11">
        <v>242047.76416666666</v>
      </c>
      <c r="AJ43" s="11">
        <v>153023.26499999998</v>
      </c>
      <c r="AK43" s="11">
        <v>184155.91166666665</v>
      </c>
      <c r="AL43" s="11">
        <v>201286.65833333335</v>
      </c>
      <c r="AM43" s="11">
        <v>155055.05833333335</v>
      </c>
      <c r="AN43" s="18">
        <v>184310.46083333335</v>
      </c>
      <c r="AP43" s="49">
        <v>2007</v>
      </c>
      <c r="AQ43" s="11">
        <v>260926.89833333335</v>
      </c>
      <c r="AR43" s="11">
        <v>385223.67416666663</v>
      </c>
      <c r="AS43" s="11">
        <v>303348.03499999997</v>
      </c>
      <c r="AT43" s="11">
        <v>325024.6933333333</v>
      </c>
      <c r="AU43" s="11">
        <v>255103.18083333332</v>
      </c>
      <c r="AV43" s="11">
        <v>335550.92499999993</v>
      </c>
      <c r="AW43" s="11">
        <v>360723.0633333333</v>
      </c>
      <c r="AX43" s="11">
        <v>335219.73250000004</v>
      </c>
      <c r="AY43" s="11">
        <v>304795.89583333331</v>
      </c>
      <c r="AZ43" s="11">
        <v>268646.64833333337</v>
      </c>
      <c r="BA43" s="11">
        <v>218013.58583333332</v>
      </c>
      <c r="BB43" s="11">
        <v>344654.04499999998</v>
      </c>
      <c r="BC43" s="11">
        <v>398387.67583333334</v>
      </c>
      <c r="BD43" s="11">
        <v>298901.74</v>
      </c>
      <c r="BE43" s="11">
        <v>321246.09666666668</v>
      </c>
      <c r="BF43" s="11">
        <v>331671.67666666675</v>
      </c>
      <c r="BG43" s="11">
        <v>415304.04083333333</v>
      </c>
      <c r="BH43" s="18">
        <v>306865.30083333334</v>
      </c>
    </row>
    <row r="44" spans="2:60" ht="15" customHeight="1" x14ac:dyDescent="0.25">
      <c r="B44" s="50">
        <v>2008</v>
      </c>
      <c r="C44" s="12">
        <v>180448.71083333335</v>
      </c>
      <c r="D44" s="12">
        <v>234463.38500000001</v>
      </c>
      <c r="E44" s="12">
        <v>201212.78500000003</v>
      </c>
      <c r="F44" s="12">
        <v>234525.06500000003</v>
      </c>
      <c r="G44" s="12">
        <v>173616.98333333334</v>
      </c>
      <c r="H44" s="12">
        <v>185073.75749999998</v>
      </c>
      <c r="I44" s="12">
        <v>214460.79333333333</v>
      </c>
      <c r="J44" s="12">
        <v>198665.56500000003</v>
      </c>
      <c r="K44" s="12">
        <v>221914.30166666667</v>
      </c>
      <c r="L44" s="12">
        <v>189942.29916666669</v>
      </c>
      <c r="M44" s="12">
        <v>151245.81666666668</v>
      </c>
      <c r="N44" s="12">
        <v>189748.93166666667</v>
      </c>
      <c r="O44" s="12">
        <v>311062.05333333329</v>
      </c>
      <c r="P44" s="12">
        <v>187315.79083333336</v>
      </c>
      <c r="Q44" s="12">
        <v>234573.26000000004</v>
      </c>
      <c r="R44" s="12">
        <v>251427.84583333335</v>
      </c>
      <c r="S44" s="12">
        <v>277069.6766666667</v>
      </c>
      <c r="T44" s="19">
        <v>214934.54916666666</v>
      </c>
      <c r="V44" s="50">
        <v>2008</v>
      </c>
      <c r="W44" s="12">
        <v>149285.01166666669</v>
      </c>
      <c r="X44" s="12">
        <v>161530.06333333332</v>
      </c>
      <c r="Y44" s="12">
        <v>127467.71583333332</v>
      </c>
      <c r="Z44" s="12">
        <v>214052.01749999999</v>
      </c>
      <c r="AA44" s="12">
        <v>158668.66083333336</v>
      </c>
      <c r="AB44" s="12">
        <v>146071.54666666666</v>
      </c>
      <c r="AC44" s="12">
        <v>139937.93916666668</v>
      </c>
      <c r="AD44" s="12">
        <v>141922.01083333333</v>
      </c>
      <c r="AE44" s="12">
        <v>199529.61666666661</v>
      </c>
      <c r="AF44" s="12">
        <v>147754.11500000002</v>
      </c>
      <c r="AG44" s="12">
        <v>122818.21416666666</v>
      </c>
      <c r="AH44" s="12">
        <v>121626.54</v>
      </c>
      <c r="AI44" s="12">
        <v>227811.29333333333</v>
      </c>
      <c r="AJ44" s="12">
        <v>139064.67583333334</v>
      </c>
      <c r="AK44" s="12">
        <v>157585.2883333333</v>
      </c>
      <c r="AL44" s="12">
        <v>190584.95249999998</v>
      </c>
      <c r="AM44" s="12">
        <v>200808.24583333335</v>
      </c>
      <c r="AN44" s="19">
        <v>168422.21583333335</v>
      </c>
      <c r="AP44" s="50">
        <v>2008</v>
      </c>
      <c r="AQ44" s="12">
        <v>200661.98333333331</v>
      </c>
      <c r="AR44" s="12">
        <v>296839.86083333328</v>
      </c>
      <c r="AS44" s="12">
        <v>294026.4433333333</v>
      </c>
      <c r="AT44" s="12">
        <v>250627.3475</v>
      </c>
      <c r="AU44" s="12">
        <v>187018.07166666666</v>
      </c>
      <c r="AV44" s="12">
        <v>222282.98166666666</v>
      </c>
      <c r="AW44" s="12">
        <v>304085.8775</v>
      </c>
      <c r="AX44" s="12">
        <v>255317.18500000003</v>
      </c>
      <c r="AY44" s="12">
        <v>231864.95916666664</v>
      </c>
      <c r="AZ44" s="12">
        <v>216180.43750000003</v>
      </c>
      <c r="BA44" s="12">
        <v>170616.7775</v>
      </c>
      <c r="BB44" s="12">
        <v>240213.28916666668</v>
      </c>
      <c r="BC44" s="12">
        <v>388452.71166666673</v>
      </c>
      <c r="BD44" s="12">
        <v>218728.60416666666</v>
      </c>
      <c r="BE44" s="12">
        <v>300154.73249999998</v>
      </c>
      <c r="BF44" s="12">
        <v>313365.45</v>
      </c>
      <c r="BG44" s="12">
        <v>374609.37166666664</v>
      </c>
      <c r="BH44" s="19">
        <v>248582.17999999996</v>
      </c>
    </row>
    <row r="45" spans="2:60" ht="15" customHeight="1" x14ac:dyDescent="0.25">
      <c r="B45" s="49">
        <v>2009</v>
      </c>
      <c r="C45" s="11">
        <v>143340.50750000001</v>
      </c>
      <c r="D45" s="11">
        <v>205199.06416666668</v>
      </c>
      <c r="E45" s="11">
        <v>181789.08499999999</v>
      </c>
      <c r="F45" s="11">
        <v>180824.1033333333</v>
      </c>
      <c r="G45" s="11">
        <v>140687.19083333336</v>
      </c>
      <c r="H45" s="11">
        <v>150108.90666666668</v>
      </c>
      <c r="I45" s="11">
        <v>180533.42833333334</v>
      </c>
      <c r="J45" s="11">
        <v>156022.61500000002</v>
      </c>
      <c r="K45" s="11">
        <v>165285.36416666667</v>
      </c>
      <c r="L45" s="11">
        <v>146470.86083333331</v>
      </c>
      <c r="M45" s="11">
        <v>126671.71916666668</v>
      </c>
      <c r="N45" s="11">
        <v>166344.6166666667</v>
      </c>
      <c r="O45" s="11">
        <v>256717.60166666665</v>
      </c>
      <c r="P45" s="11">
        <v>131009.34166666663</v>
      </c>
      <c r="Q45" s="11">
        <v>201344.62583333332</v>
      </c>
      <c r="R45" s="11">
        <v>219532.81999999998</v>
      </c>
      <c r="S45" s="11">
        <v>219149.88750000004</v>
      </c>
      <c r="T45" s="18">
        <v>172172.01916666664</v>
      </c>
      <c r="V45" s="49">
        <v>2009</v>
      </c>
      <c r="W45" s="11">
        <v>133623.46083333335</v>
      </c>
      <c r="X45" s="11">
        <v>149682.27083333334</v>
      </c>
      <c r="Y45" s="11">
        <v>119485.21416666667</v>
      </c>
      <c r="Z45" s="11">
        <v>178368.23083333333</v>
      </c>
      <c r="AA45" s="11">
        <v>131516.16416666665</v>
      </c>
      <c r="AB45" s="11">
        <v>119107.47249999997</v>
      </c>
      <c r="AC45" s="11">
        <v>130461.87249999998</v>
      </c>
      <c r="AD45" s="11">
        <v>133312.94833333333</v>
      </c>
      <c r="AE45" s="11">
        <v>173797.0683333333</v>
      </c>
      <c r="AF45" s="11">
        <v>123235.84333333334</v>
      </c>
      <c r="AG45" s="11">
        <v>110472.23</v>
      </c>
      <c r="AH45" s="11">
        <v>122136.36166666665</v>
      </c>
      <c r="AI45" s="11">
        <v>196918.68833333335</v>
      </c>
      <c r="AJ45" s="11">
        <v>124068.72916666667</v>
      </c>
      <c r="AK45" s="11">
        <v>147999.22749999998</v>
      </c>
      <c r="AL45" s="11">
        <v>180140.75833333333</v>
      </c>
      <c r="AM45" s="11">
        <v>175228.41333333333</v>
      </c>
      <c r="AN45" s="18">
        <v>151637.69583333333</v>
      </c>
      <c r="AP45" s="49">
        <v>2009</v>
      </c>
      <c r="AQ45" s="11">
        <v>147451.39749999999</v>
      </c>
      <c r="AR45" s="11">
        <v>247567.42166666672</v>
      </c>
      <c r="AS45" s="11">
        <v>243987.9</v>
      </c>
      <c r="AT45" s="11">
        <v>182439.60416666666</v>
      </c>
      <c r="AU45" s="11">
        <v>145386.4783333333</v>
      </c>
      <c r="AV45" s="11">
        <v>170671.34916666668</v>
      </c>
      <c r="AW45" s="11">
        <v>227811.49750000003</v>
      </c>
      <c r="AX45" s="11">
        <v>171300.16916666666</v>
      </c>
      <c r="AY45" s="11">
        <v>163123.50166666668</v>
      </c>
      <c r="AZ45" s="11">
        <v>154639.36666666667</v>
      </c>
      <c r="BA45" s="11">
        <v>136241.33833333329</v>
      </c>
      <c r="BB45" s="11">
        <v>191938.52916666667</v>
      </c>
      <c r="BC45" s="11">
        <v>309830.65583333332</v>
      </c>
      <c r="BD45" s="11">
        <v>133065.45666666667</v>
      </c>
      <c r="BE45" s="11">
        <v>240583.85666666669</v>
      </c>
      <c r="BF45" s="11">
        <v>256282.75916666666</v>
      </c>
      <c r="BG45" s="11">
        <v>272079.38333333336</v>
      </c>
      <c r="BH45" s="18">
        <v>182606.54</v>
      </c>
    </row>
    <row r="46" spans="2:60" ht="15" customHeight="1" x14ac:dyDescent="0.25">
      <c r="B46" s="50">
        <v>2010</v>
      </c>
      <c r="C46" s="12">
        <v>133338.43583333332</v>
      </c>
      <c r="D46" s="12">
        <v>175272.89833333335</v>
      </c>
      <c r="E46" s="12">
        <v>165821.66416666668</v>
      </c>
      <c r="F46" s="12">
        <v>173891.83083333331</v>
      </c>
      <c r="G46" s="12">
        <v>134920.13749999998</v>
      </c>
      <c r="H46" s="12">
        <v>144051.9733333333</v>
      </c>
      <c r="I46" s="12">
        <v>152515.5975</v>
      </c>
      <c r="J46" s="12">
        <v>133793.61666666667</v>
      </c>
      <c r="K46" s="12">
        <v>170410.72500000001</v>
      </c>
      <c r="L46" s="12">
        <v>133002.34499999997</v>
      </c>
      <c r="M46" s="12">
        <v>115003.9875</v>
      </c>
      <c r="N46" s="12">
        <v>141684.1925</v>
      </c>
      <c r="O46" s="12">
        <v>232552.6825</v>
      </c>
      <c r="P46" s="12">
        <v>126063.98833333334</v>
      </c>
      <c r="Q46" s="12">
        <v>188175.53749999998</v>
      </c>
      <c r="R46" s="12">
        <v>204763.59083333329</v>
      </c>
      <c r="S46" s="12">
        <v>170543.44416666668</v>
      </c>
      <c r="T46" s="19">
        <v>161088.05500000002</v>
      </c>
      <c r="V46" s="50">
        <v>2010</v>
      </c>
      <c r="W46" s="12">
        <v>129360.28499999999</v>
      </c>
      <c r="X46" s="12">
        <v>136362.1275</v>
      </c>
      <c r="Y46" s="12">
        <v>125467.2475</v>
      </c>
      <c r="Z46" s="12">
        <v>170371.23250000001</v>
      </c>
      <c r="AA46" s="12">
        <v>132881.94750000001</v>
      </c>
      <c r="AB46" s="12">
        <v>126581.6925</v>
      </c>
      <c r="AC46" s="12">
        <v>126598.15916666666</v>
      </c>
      <c r="AD46" s="12">
        <v>125772.55416666668</v>
      </c>
      <c r="AE46" s="12">
        <v>177332.23083333333</v>
      </c>
      <c r="AF46" s="12">
        <v>120616.50416666669</v>
      </c>
      <c r="AG46" s="12">
        <v>101338.22333333334</v>
      </c>
      <c r="AH46" s="12">
        <v>116769.33750000001</v>
      </c>
      <c r="AI46" s="12">
        <v>194591.39833333329</v>
      </c>
      <c r="AJ46" s="12">
        <v>117406.00333333331</v>
      </c>
      <c r="AK46" s="12">
        <v>154497.66083333336</v>
      </c>
      <c r="AL46" s="12">
        <v>182885.18500000003</v>
      </c>
      <c r="AM46" s="12">
        <v>163734.73500000002</v>
      </c>
      <c r="AN46" s="19">
        <v>150596.47499999998</v>
      </c>
      <c r="AP46" s="50">
        <v>2010</v>
      </c>
      <c r="AQ46" s="12">
        <v>135766.44666666666</v>
      </c>
      <c r="AR46" s="12">
        <v>221361.65749999997</v>
      </c>
      <c r="AS46" s="12">
        <v>216486.89416666669</v>
      </c>
      <c r="AT46" s="12">
        <v>175335.69083333333</v>
      </c>
      <c r="AU46" s="12">
        <v>137806.20250000001</v>
      </c>
      <c r="AV46" s="12">
        <v>161766.69666666668</v>
      </c>
      <c r="AW46" s="12">
        <v>182198.17083333337</v>
      </c>
      <c r="AX46" s="12">
        <v>141936.91416666665</v>
      </c>
      <c r="AY46" s="12">
        <v>167662.68</v>
      </c>
      <c r="AZ46" s="12">
        <v>140058.91166666665</v>
      </c>
      <c r="BA46" s="12">
        <v>124625.49583333333</v>
      </c>
      <c r="BB46" s="12">
        <v>163557.78666666668</v>
      </c>
      <c r="BC46" s="12">
        <v>287109.55833333329</v>
      </c>
      <c r="BD46" s="12">
        <v>130065.58666666666</v>
      </c>
      <c r="BE46" s="12">
        <v>215830.61916666673</v>
      </c>
      <c r="BF46" s="12">
        <v>237067.9616666667</v>
      </c>
      <c r="BG46" s="12">
        <v>176468.51749999999</v>
      </c>
      <c r="BH46" s="19">
        <v>169399.27750000003</v>
      </c>
    </row>
    <row r="47" spans="2:60" ht="15" customHeight="1" x14ac:dyDescent="0.25">
      <c r="B47" s="49">
        <v>2011</v>
      </c>
      <c r="C47" s="11">
        <v>130262.80916666666</v>
      </c>
      <c r="D47" s="11">
        <v>179643.87249999997</v>
      </c>
      <c r="E47" s="11">
        <v>157179.92666666667</v>
      </c>
      <c r="F47" s="11">
        <v>159000.32333333333</v>
      </c>
      <c r="G47" s="11">
        <v>132382.05666666667</v>
      </c>
      <c r="H47" s="11">
        <v>138057.05666666667</v>
      </c>
      <c r="I47" s="11">
        <v>156241.40166666667</v>
      </c>
      <c r="J47" s="11">
        <v>127347.60250000002</v>
      </c>
      <c r="K47" s="11">
        <v>157325.93833333332</v>
      </c>
      <c r="L47" s="11">
        <v>116827.36500000001</v>
      </c>
      <c r="M47" s="11">
        <v>116453.89833333333</v>
      </c>
      <c r="N47" s="11">
        <v>151209.42083333334</v>
      </c>
      <c r="O47" s="11">
        <v>244381.96750000003</v>
      </c>
      <c r="P47" s="11">
        <v>120354.67916666668</v>
      </c>
      <c r="Q47" s="11">
        <v>217357.88666666663</v>
      </c>
      <c r="R47" s="11">
        <v>194117.23583333334</v>
      </c>
      <c r="S47" s="11">
        <v>209797.20083333331</v>
      </c>
      <c r="T47" s="18">
        <v>157693.89499999999</v>
      </c>
      <c r="V47" s="49">
        <v>2011</v>
      </c>
      <c r="W47" s="11">
        <v>120384.0825</v>
      </c>
      <c r="X47" s="11">
        <v>131241.85</v>
      </c>
      <c r="Y47" s="11">
        <v>110832.09666666666</v>
      </c>
      <c r="Z47" s="11">
        <v>155909.67916666667</v>
      </c>
      <c r="AA47" s="11">
        <v>117438.27750000001</v>
      </c>
      <c r="AB47" s="11">
        <v>114356.44750000001</v>
      </c>
      <c r="AC47" s="11">
        <v>115356.255</v>
      </c>
      <c r="AD47" s="11">
        <v>112031.05416666665</v>
      </c>
      <c r="AE47" s="11">
        <v>162245.79833333331</v>
      </c>
      <c r="AF47" s="11">
        <v>104067.23916666668</v>
      </c>
      <c r="AG47" s="11">
        <v>95496.795833333337</v>
      </c>
      <c r="AH47" s="11">
        <v>108567.03999999999</v>
      </c>
      <c r="AI47" s="11">
        <v>182602.47666666665</v>
      </c>
      <c r="AJ47" s="11">
        <v>99362.343333333323</v>
      </c>
      <c r="AK47" s="11">
        <v>175547.05833333332</v>
      </c>
      <c r="AL47" s="11">
        <v>164490.60416666666</v>
      </c>
      <c r="AM47" s="11">
        <v>187514.7233333333</v>
      </c>
      <c r="AN47" s="18">
        <v>139840.81833333333</v>
      </c>
      <c r="AP47" s="49">
        <v>2011</v>
      </c>
      <c r="AQ47" s="11">
        <v>135948.7166666667</v>
      </c>
      <c r="AR47" s="11">
        <v>231238.71583333335</v>
      </c>
      <c r="AS47" s="11">
        <v>199003.86583333334</v>
      </c>
      <c r="AT47" s="11">
        <v>161584.86083333331</v>
      </c>
      <c r="AU47" s="11">
        <v>144005.32916666663</v>
      </c>
      <c r="AV47" s="11">
        <v>158148.43166666667</v>
      </c>
      <c r="AW47" s="11">
        <v>195518.08749999999</v>
      </c>
      <c r="AX47" s="11">
        <v>138118.05500000002</v>
      </c>
      <c r="AY47" s="11">
        <v>155768.98750000002</v>
      </c>
      <c r="AZ47" s="11">
        <v>122938.8875</v>
      </c>
      <c r="BA47" s="11">
        <v>129542.82833333331</v>
      </c>
      <c r="BB47" s="11">
        <v>178617.83833333329</v>
      </c>
      <c r="BC47" s="11">
        <v>331652.08749999997</v>
      </c>
      <c r="BD47" s="11">
        <v>127238.8775</v>
      </c>
      <c r="BE47" s="11">
        <v>280476.02583333332</v>
      </c>
      <c r="BF47" s="11">
        <v>246046.03666666662</v>
      </c>
      <c r="BG47" s="11">
        <v>237011.07250000001</v>
      </c>
      <c r="BH47" s="18">
        <v>170468.51416666669</v>
      </c>
    </row>
    <row r="48" spans="2:60" ht="15" customHeight="1" x14ac:dyDescent="0.25">
      <c r="B48" s="50">
        <v>2012</v>
      </c>
      <c r="C48" s="12">
        <v>107992.06916666667</v>
      </c>
      <c r="D48" s="12">
        <v>139110.56083333335</v>
      </c>
      <c r="E48" s="12">
        <v>134371.39166666663</v>
      </c>
      <c r="F48" s="12">
        <v>137830.34666666668</v>
      </c>
      <c r="G48" s="12">
        <v>105582.91833333333</v>
      </c>
      <c r="H48" s="12">
        <v>136782.19666666668</v>
      </c>
      <c r="I48" s="12">
        <v>134008.84333333332</v>
      </c>
      <c r="J48" s="12">
        <v>104397.46916666668</v>
      </c>
      <c r="K48" s="12">
        <v>137521.79750000002</v>
      </c>
      <c r="L48" s="12">
        <v>103434.71666666667</v>
      </c>
      <c r="M48" s="12">
        <v>112961.20833333333</v>
      </c>
      <c r="N48" s="12">
        <v>118773.2975</v>
      </c>
      <c r="O48" s="12">
        <v>204496.20333333334</v>
      </c>
      <c r="P48" s="12">
        <v>90741.126666666663</v>
      </c>
      <c r="Q48" s="12">
        <v>185834.12583333332</v>
      </c>
      <c r="R48" s="12">
        <v>180337.99166666667</v>
      </c>
      <c r="S48" s="12">
        <v>151416.07333333333</v>
      </c>
      <c r="T48" s="19">
        <v>134007.80750000002</v>
      </c>
      <c r="V48" s="50">
        <v>2012</v>
      </c>
      <c r="W48" s="12">
        <v>103583.46749999998</v>
      </c>
      <c r="X48" s="12">
        <v>114998.745</v>
      </c>
      <c r="Y48" s="12">
        <v>106253.65249999998</v>
      </c>
      <c r="Z48" s="12">
        <v>137499.18166666667</v>
      </c>
      <c r="AA48" s="12">
        <v>97908.347499999989</v>
      </c>
      <c r="AB48" s="12">
        <v>105573.83833333332</v>
      </c>
      <c r="AC48" s="12">
        <v>107545.12833333334</v>
      </c>
      <c r="AD48" s="12">
        <v>87383.484999999986</v>
      </c>
      <c r="AE48" s="12">
        <v>130625.70999999998</v>
      </c>
      <c r="AF48" s="12">
        <v>89931.940833333341</v>
      </c>
      <c r="AG48" s="12">
        <v>102195.86499999999</v>
      </c>
      <c r="AH48" s="12">
        <v>94296.158333333326</v>
      </c>
      <c r="AI48" s="12">
        <v>152403.53166666665</v>
      </c>
      <c r="AJ48" s="12">
        <v>84368.638333333321</v>
      </c>
      <c r="AK48" s="12">
        <v>142304.38583333333</v>
      </c>
      <c r="AL48" s="12">
        <v>149890.41583333336</v>
      </c>
      <c r="AM48" s="12">
        <v>146925.50000000003</v>
      </c>
      <c r="AN48" s="19">
        <v>120263.75083333331</v>
      </c>
      <c r="AP48" s="50">
        <v>2012</v>
      </c>
      <c r="AQ48" s="12">
        <v>109918.79833333332</v>
      </c>
      <c r="AR48" s="12">
        <v>165498.16249999998</v>
      </c>
      <c r="AS48" s="12">
        <v>160630.38999999998</v>
      </c>
      <c r="AT48" s="12">
        <v>138330.50583333333</v>
      </c>
      <c r="AU48" s="12">
        <v>109981.17416666668</v>
      </c>
      <c r="AV48" s="12">
        <v>162315.1525</v>
      </c>
      <c r="AW48" s="12">
        <v>157587.10416666669</v>
      </c>
      <c r="AX48" s="12">
        <v>116521.88250000001</v>
      </c>
      <c r="AY48" s="12">
        <v>141284.66166666665</v>
      </c>
      <c r="AZ48" s="12">
        <v>109581.51083333335</v>
      </c>
      <c r="BA48" s="12">
        <v>119811.40916666668</v>
      </c>
      <c r="BB48" s="12">
        <v>134587.23166666666</v>
      </c>
      <c r="BC48" s="12">
        <v>284582.69416666671</v>
      </c>
      <c r="BD48" s="12">
        <v>92697.285833333342</v>
      </c>
      <c r="BE48" s="12">
        <v>237899.16333333336</v>
      </c>
      <c r="BF48" s="12">
        <v>223536.23166666669</v>
      </c>
      <c r="BG48" s="12">
        <v>160641.01416666669</v>
      </c>
      <c r="BH48" s="19">
        <v>143369.21249999999</v>
      </c>
    </row>
    <row r="49" spans="2:60" ht="15" customHeight="1" x14ac:dyDescent="0.25">
      <c r="B49" s="49">
        <v>2013</v>
      </c>
      <c r="C49" s="11">
        <v>99870.749166666661</v>
      </c>
      <c r="D49" s="11">
        <v>150689.99750000003</v>
      </c>
      <c r="E49" s="11">
        <v>125282.81416666666</v>
      </c>
      <c r="F49" s="11">
        <v>162747.82</v>
      </c>
      <c r="G49" s="11">
        <v>115668.16499999999</v>
      </c>
      <c r="H49" s="11">
        <v>115348.63250000002</v>
      </c>
      <c r="I49" s="11">
        <v>114530.87833333331</v>
      </c>
      <c r="J49" s="11">
        <v>95779.683333333334</v>
      </c>
      <c r="K49" s="11">
        <v>133768.35166666668</v>
      </c>
      <c r="L49" s="11">
        <v>86208.832500000004</v>
      </c>
      <c r="M49" s="11">
        <v>109470.9225</v>
      </c>
      <c r="N49" s="11">
        <v>119175.31166666666</v>
      </c>
      <c r="O49" s="11">
        <v>185088.98333333337</v>
      </c>
      <c r="P49" s="11">
        <v>74325.62</v>
      </c>
      <c r="Q49" s="11">
        <v>157020.31666666668</v>
      </c>
      <c r="R49" s="11">
        <v>184927.4725</v>
      </c>
      <c r="S49" s="11">
        <v>124685.63333333335</v>
      </c>
      <c r="T49" s="18">
        <v>125134.28333333333</v>
      </c>
      <c r="V49" s="49">
        <v>2013</v>
      </c>
      <c r="W49" s="11">
        <v>94369.670833333337</v>
      </c>
      <c r="X49" s="11">
        <v>110455.48</v>
      </c>
      <c r="Y49" s="11">
        <v>96288.621666666688</v>
      </c>
      <c r="Z49" s="11">
        <v>142533.91333333336</v>
      </c>
      <c r="AA49" s="11">
        <v>114974.1125</v>
      </c>
      <c r="AB49" s="11">
        <v>98501.926666666652</v>
      </c>
      <c r="AC49" s="11">
        <v>89670.380833333358</v>
      </c>
      <c r="AD49" s="11">
        <v>82832.359166666676</v>
      </c>
      <c r="AE49" s="11">
        <v>128091.47166666664</v>
      </c>
      <c r="AF49" s="11">
        <v>78469.340833333335</v>
      </c>
      <c r="AG49" s="11">
        <v>89236.997499999983</v>
      </c>
      <c r="AH49" s="11">
        <v>87634.568333333344</v>
      </c>
      <c r="AI49" s="11">
        <v>139523.31499999997</v>
      </c>
      <c r="AJ49" s="11">
        <v>72554.557499999995</v>
      </c>
      <c r="AK49" s="11">
        <v>126507.06083333334</v>
      </c>
      <c r="AL49" s="11">
        <v>145029.06666666668</v>
      </c>
      <c r="AM49" s="11">
        <v>113612.29749999999</v>
      </c>
      <c r="AN49" s="18">
        <v>111445.45500000003</v>
      </c>
      <c r="AP49" s="49">
        <v>2013</v>
      </c>
      <c r="AQ49" s="11">
        <v>103514.70916666667</v>
      </c>
      <c r="AR49" s="11">
        <v>190247.62666666671</v>
      </c>
      <c r="AS49" s="11">
        <v>149446.73083333336</v>
      </c>
      <c r="AT49" s="11">
        <v>172411.2775</v>
      </c>
      <c r="AU49" s="11">
        <v>118514.97999999998</v>
      </c>
      <c r="AV49" s="11">
        <v>130136.49083333333</v>
      </c>
      <c r="AW49" s="11">
        <v>132974.76583333334</v>
      </c>
      <c r="AX49" s="11">
        <v>105518.33416666665</v>
      </c>
      <c r="AY49" s="11">
        <v>139462.73000000001</v>
      </c>
      <c r="AZ49" s="11">
        <v>90136.821666666656</v>
      </c>
      <c r="BA49" s="11">
        <v>118321.28583333334</v>
      </c>
      <c r="BB49" s="11">
        <v>140379.87250000003</v>
      </c>
      <c r="BC49" s="11">
        <v>250048.73750000002</v>
      </c>
      <c r="BD49" s="11">
        <v>74686.076666666646</v>
      </c>
      <c r="BE49" s="11">
        <v>186885.64500000002</v>
      </c>
      <c r="BF49" s="11">
        <v>228190.57833333337</v>
      </c>
      <c r="BG49" s="11">
        <v>141355.20833333334</v>
      </c>
      <c r="BH49" s="18">
        <v>134936.69583333333</v>
      </c>
    </row>
    <row r="50" spans="2:60" ht="15" customHeight="1" x14ac:dyDescent="0.25">
      <c r="B50" s="50">
        <v>2014</v>
      </c>
      <c r="C50" s="12">
        <v>108899.4825</v>
      </c>
      <c r="D50" s="12">
        <v>136313.06583333333</v>
      </c>
      <c r="E50" s="12">
        <v>119961.29000000002</v>
      </c>
      <c r="F50" s="12">
        <v>194900.40166666664</v>
      </c>
      <c r="G50" s="12">
        <v>137656.13666666669</v>
      </c>
      <c r="H50" s="12">
        <v>126462.0425</v>
      </c>
      <c r="I50" s="12">
        <v>111663.93083333333</v>
      </c>
      <c r="J50" s="12">
        <v>98891.927500000005</v>
      </c>
      <c r="K50" s="12">
        <v>150581.88500000001</v>
      </c>
      <c r="L50" s="12">
        <v>96152.640833333324</v>
      </c>
      <c r="M50" s="12">
        <v>97117.323333333363</v>
      </c>
      <c r="N50" s="12">
        <v>116998.85166666667</v>
      </c>
      <c r="O50" s="12">
        <v>205136.72500000001</v>
      </c>
      <c r="P50" s="12">
        <v>90293.445000000007</v>
      </c>
      <c r="Q50" s="12">
        <v>163504.47416666665</v>
      </c>
      <c r="R50" s="12">
        <v>167405.45499999999</v>
      </c>
      <c r="S50" s="12">
        <v>110028.88083333334</v>
      </c>
      <c r="T50" s="19">
        <v>137154.33083333331</v>
      </c>
      <c r="V50" s="50">
        <v>2014</v>
      </c>
      <c r="W50" s="12">
        <v>97219.986666666693</v>
      </c>
      <c r="X50" s="12">
        <v>96213.699166666673</v>
      </c>
      <c r="Y50" s="12">
        <v>98771.465833333321</v>
      </c>
      <c r="Z50" s="12">
        <v>152599.60583333333</v>
      </c>
      <c r="AA50" s="12">
        <v>98922.180000000008</v>
      </c>
      <c r="AB50" s="12">
        <v>100951.21749999998</v>
      </c>
      <c r="AC50" s="12">
        <v>92760.60083333333</v>
      </c>
      <c r="AD50" s="12">
        <v>84316.91333333333</v>
      </c>
      <c r="AE50" s="12">
        <v>126422.89666666668</v>
      </c>
      <c r="AF50" s="12">
        <v>83673.44666666667</v>
      </c>
      <c r="AG50" s="12">
        <v>84482.525833333348</v>
      </c>
      <c r="AH50" s="12">
        <v>100672.35749999998</v>
      </c>
      <c r="AI50" s="12">
        <v>165587.78083333335</v>
      </c>
      <c r="AJ50" s="12">
        <v>75932.411666666667</v>
      </c>
      <c r="AK50" s="12">
        <v>116108.91916666664</v>
      </c>
      <c r="AL50" s="12">
        <v>131738.74666666667</v>
      </c>
      <c r="AM50" s="12">
        <v>98909.690833333341</v>
      </c>
      <c r="AN50" s="19">
        <v>116916.84000000001</v>
      </c>
      <c r="AP50" s="50">
        <v>2014</v>
      </c>
      <c r="AQ50" s="12">
        <v>121011.42083333334</v>
      </c>
      <c r="AR50" s="12">
        <v>195014.88083333327</v>
      </c>
      <c r="AS50" s="12">
        <v>145827.04166666672</v>
      </c>
      <c r="AT50" s="12">
        <v>223914.89583333337</v>
      </c>
      <c r="AU50" s="12">
        <v>183489.91</v>
      </c>
      <c r="AV50" s="12">
        <v>152527.53583333333</v>
      </c>
      <c r="AW50" s="12">
        <v>135297.67749999999</v>
      </c>
      <c r="AX50" s="12">
        <v>116881.83249999997</v>
      </c>
      <c r="AY50" s="12">
        <v>168940.60750000001</v>
      </c>
      <c r="AZ50" s="12">
        <v>106768.8925</v>
      </c>
      <c r="BA50" s="12">
        <v>111405.50333333334</v>
      </c>
      <c r="BB50" s="12">
        <v>133479.60249999998</v>
      </c>
      <c r="BC50" s="12">
        <v>305271.53833333339</v>
      </c>
      <c r="BD50" s="12">
        <v>97870.354166666672</v>
      </c>
      <c r="BE50" s="12">
        <v>233873.2208333333</v>
      </c>
      <c r="BF50" s="12">
        <v>220157.79333333333</v>
      </c>
      <c r="BG50" s="12">
        <v>133753.00333333333</v>
      </c>
      <c r="BH50" s="19">
        <v>160175.96749999997</v>
      </c>
    </row>
    <row r="51" spans="2:60" ht="15" customHeight="1" x14ac:dyDescent="0.25">
      <c r="B51" s="49">
        <v>2015</v>
      </c>
      <c r="C51" s="11">
        <v>119994.41333333333</v>
      </c>
      <c r="D51" s="11">
        <v>141212.84083333335</v>
      </c>
      <c r="E51" s="11">
        <v>131243.97166666668</v>
      </c>
      <c r="F51" s="11">
        <v>230705.36250000002</v>
      </c>
      <c r="G51" s="11">
        <v>151144.29833333334</v>
      </c>
      <c r="H51" s="11">
        <v>124455.22583333333</v>
      </c>
      <c r="I51" s="11">
        <v>121782.84000000001</v>
      </c>
      <c r="J51" s="11">
        <v>106814.98</v>
      </c>
      <c r="K51" s="11">
        <v>165284.17166666666</v>
      </c>
      <c r="L51" s="11">
        <v>104971.16416666667</v>
      </c>
      <c r="M51" s="11">
        <v>119604.87416666669</v>
      </c>
      <c r="N51" s="11">
        <v>129096.29333333333</v>
      </c>
      <c r="O51" s="11">
        <v>236878.02</v>
      </c>
      <c r="P51" s="11">
        <v>95788.599999999991</v>
      </c>
      <c r="Q51" s="11">
        <v>154787.58416666664</v>
      </c>
      <c r="R51" s="11">
        <v>186699.07250000001</v>
      </c>
      <c r="S51" s="11">
        <v>121113.86500000001</v>
      </c>
      <c r="T51" s="18">
        <v>153257.36083333331</v>
      </c>
      <c r="V51" s="49">
        <v>2015</v>
      </c>
      <c r="W51" s="11">
        <v>103434.01666666668</v>
      </c>
      <c r="X51" s="11">
        <v>105539.62833333334</v>
      </c>
      <c r="Y51" s="11">
        <v>97872.954999999973</v>
      </c>
      <c r="Z51" s="11">
        <v>187346.66</v>
      </c>
      <c r="AA51" s="11">
        <v>115412.88333333332</v>
      </c>
      <c r="AB51" s="11">
        <v>104933.46833333332</v>
      </c>
      <c r="AC51" s="11">
        <v>93303.604999999981</v>
      </c>
      <c r="AD51" s="11">
        <v>88319.75</v>
      </c>
      <c r="AE51" s="11">
        <v>137750.60583333331</v>
      </c>
      <c r="AF51" s="11">
        <v>89743.920833333337</v>
      </c>
      <c r="AG51" s="11">
        <v>108878.16666666667</v>
      </c>
      <c r="AH51" s="11">
        <v>108318.23666666665</v>
      </c>
      <c r="AI51" s="11">
        <v>175270.215</v>
      </c>
      <c r="AJ51" s="11">
        <v>81948.326666666675</v>
      </c>
      <c r="AK51" s="11">
        <v>126678.69500000001</v>
      </c>
      <c r="AL51" s="11">
        <v>143941.39250000002</v>
      </c>
      <c r="AM51" s="11">
        <v>95533.229166666686</v>
      </c>
      <c r="AN51" s="18">
        <v>125856.73416666669</v>
      </c>
      <c r="AP51" s="49">
        <v>2015</v>
      </c>
      <c r="AQ51" s="11">
        <v>140451.42833333332</v>
      </c>
      <c r="AR51" s="11">
        <v>210913.85166666668</v>
      </c>
      <c r="AS51" s="11">
        <v>180246.52416666667</v>
      </c>
      <c r="AT51" s="11">
        <v>275188.73166666663</v>
      </c>
      <c r="AU51" s="11">
        <v>208843.14666666664</v>
      </c>
      <c r="AV51" s="11">
        <v>152375.09833333336</v>
      </c>
      <c r="AW51" s="11">
        <v>162465.86000000002</v>
      </c>
      <c r="AX51" s="11">
        <v>133310.41999999998</v>
      </c>
      <c r="AY51" s="11">
        <v>190284.84166666667</v>
      </c>
      <c r="AZ51" s="11">
        <v>122169.91083333333</v>
      </c>
      <c r="BA51" s="11">
        <v>131185.62999999998</v>
      </c>
      <c r="BB51" s="11">
        <v>152967.97</v>
      </c>
      <c r="BC51" s="11">
        <v>429564.6866666667</v>
      </c>
      <c r="BD51" s="11">
        <v>106804.39583333336</v>
      </c>
      <c r="BE51" s="11">
        <v>200349.35666666669</v>
      </c>
      <c r="BF51" s="11">
        <v>264621.40999999997</v>
      </c>
      <c r="BG51" s="11">
        <v>191828.97</v>
      </c>
      <c r="BH51" s="18">
        <v>191424.62</v>
      </c>
    </row>
    <row r="52" spans="2:60" ht="15" customHeight="1" x14ac:dyDescent="0.25">
      <c r="B52" s="50">
        <v>2016</v>
      </c>
      <c r="C52" s="12">
        <v>129738.58416666667</v>
      </c>
      <c r="D52" s="12">
        <v>136676.01</v>
      </c>
      <c r="E52" s="12">
        <v>140668.80416666667</v>
      </c>
      <c r="F52" s="12">
        <v>222006.67166666666</v>
      </c>
      <c r="G52" s="12">
        <v>141866.93000000002</v>
      </c>
      <c r="H52" s="12">
        <v>130937.18166666666</v>
      </c>
      <c r="I52" s="12">
        <v>120563.17166666668</v>
      </c>
      <c r="J52" s="12">
        <v>122842.18916666666</v>
      </c>
      <c r="K52" s="12">
        <v>178819.76083333333</v>
      </c>
      <c r="L52" s="12">
        <v>109124.20583333336</v>
      </c>
      <c r="M52" s="12">
        <v>109029.93916666666</v>
      </c>
      <c r="N52" s="12">
        <v>125680.65666666668</v>
      </c>
      <c r="O52" s="12">
        <v>252625.92916666667</v>
      </c>
      <c r="P52" s="12">
        <v>102897.66999999998</v>
      </c>
      <c r="Q52" s="12">
        <v>184742.61500000002</v>
      </c>
      <c r="R52" s="12">
        <v>191184.01333333334</v>
      </c>
      <c r="S52" s="12">
        <v>131885.03666666662</v>
      </c>
      <c r="T52" s="19">
        <v>162201.86749999999</v>
      </c>
      <c r="V52" s="50">
        <v>2016</v>
      </c>
      <c r="W52" s="12">
        <v>106243.97833333335</v>
      </c>
      <c r="X52" s="12">
        <v>98152.996666666659</v>
      </c>
      <c r="Y52" s="12">
        <v>106330.51333333335</v>
      </c>
      <c r="Z52" s="12">
        <v>174557.2766666667</v>
      </c>
      <c r="AA52" s="12">
        <v>109622.71916666668</v>
      </c>
      <c r="AB52" s="12">
        <v>106383.74583333331</v>
      </c>
      <c r="AC52" s="12">
        <v>94863.815833333341</v>
      </c>
      <c r="AD52" s="12">
        <v>95406.504166666651</v>
      </c>
      <c r="AE52" s="12">
        <v>141386.76833333334</v>
      </c>
      <c r="AF52" s="12">
        <v>92400.983333333337</v>
      </c>
      <c r="AG52" s="12">
        <v>85419.521666666653</v>
      </c>
      <c r="AH52" s="12">
        <v>106875.16166666667</v>
      </c>
      <c r="AI52" s="12">
        <v>188234.4641666667</v>
      </c>
      <c r="AJ52" s="12">
        <v>83177.034166666679</v>
      </c>
      <c r="AK52" s="12">
        <v>156332.82999999999</v>
      </c>
      <c r="AL52" s="12">
        <v>148715.02166666667</v>
      </c>
      <c r="AM52" s="12">
        <v>113611.26583333332</v>
      </c>
      <c r="AN52" s="19">
        <v>130526.07083333335</v>
      </c>
      <c r="AP52" s="50">
        <v>2016</v>
      </c>
      <c r="AQ52" s="12">
        <v>166867.26666666669</v>
      </c>
      <c r="AR52" s="12">
        <v>220163.5</v>
      </c>
      <c r="AS52" s="12">
        <v>198017.41416666668</v>
      </c>
      <c r="AT52" s="12">
        <v>286774.04833333328</v>
      </c>
      <c r="AU52" s="12">
        <v>205350.15500000003</v>
      </c>
      <c r="AV52" s="12">
        <v>163798.26833333334</v>
      </c>
      <c r="AW52" s="12">
        <v>170994.71249999997</v>
      </c>
      <c r="AX52" s="12">
        <v>177925.58416666664</v>
      </c>
      <c r="AY52" s="12">
        <v>224040.65916666659</v>
      </c>
      <c r="AZ52" s="12">
        <v>134073.86333333334</v>
      </c>
      <c r="BA52" s="12">
        <v>140281.7858333333</v>
      </c>
      <c r="BB52" s="12">
        <v>152985.4025</v>
      </c>
      <c r="BC52" s="12">
        <v>500092.86250000005</v>
      </c>
      <c r="BD52" s="12">
        <v>121367.98166666664</v>
      </c>
      <c r="BE52" s="12">
        <v>236133.56083333332</v>
      </c>
      <c r="BF52" s="12">
        <v>281746.90916666668</v>
      </c>
      <c r="BG52" s="12">
        <v>191363.30416666667</v>
      </c>
      <c r="BH52" s="19">
        <v>217596.30999999997</v>
      </c>
    </row>
    <row r="53" spans="2:60" ht="15" customHeight="1" x14ac:dyDescent="0.25">
      <c r="B53" s="49">
        <v>2017</v>
      </c>
      <c r="C53" s="11">
        <v>137874.33500000002</v>
      </c>
      <c r="D53" s="11">
        <v>152041.06833333333</v>
      </c>
      <c r="E53" s="11">
        <v>126915.13416666667</v>
      </c>
      <c r="F53" s="11">
        <v>233795.20416666663</v>
      </c>
      <c r="G53" s="11">
        <v>140638.85166666665</v>
      </c>
      <c r="H53" s="11">
        <v>132504.23333333337</v>
      </c>
      <c r="I53" s="11">
        <v>128832.21083333336</v>
      </c>
      <c r="J53" s="11">
        <v>123215.66166666667</v>
      </c>
      <c r="K53" s="11">
        <v>183679.93666666668</v>
      </c>
      <c r="L53" s="11">
        <v>117418.57416666666</v>
      </c>
      <c r="M53" s="11">
        <v>112855.64583333333</v>
      </c>
      <c r="N53" s="11">
        <v>134607.64166666666</v>
      </c>
      <c r="O53" s="11">
        <v>259627.24583333335</v>
      </c>
      <c r="P53" s="11">
        <v>105643.0125</v>
      </c>
      <c r="Q53" s="11">
        <v>169771.76499999998</v>
      </c>
      <c r="R53" s="11">
        <v>185877.28333333333</v>
      </c>
      <c r="S53" s="11">
        <v>118950.95916666667</v>
      </c>
      <c r="T53" s="18">
        <v>168799.61833333332</v>
      </c>
      <c r="V53" s="49">
        <v>2017</v>
      </c>
      <c r="W53" s="11">
        <v>108159.85916666669</v>
      </c>
      <c r="X53" s="11">
        <v>110650.74416666669</v>
      </c>
      <c r="Y53" s="11">
        <v>99533.39416666668</v>
      </c>
      <c r="Z53" s="11">
        <v>177268.19666666666</v>
      </c>
      <c r="AA53" s="11">
        <v>111606.83666666667</v>
      </c>
      <c r="AB53" s="11">
        <v>107279.11000000003</v>
      </c>
      <c r="AC53" s="11">
        <v>96716.056666666656</v>
      </c>
      <c r="AD53" s="11">
        <v>100474.39666666667</v>
      </c>
      <c r="AE53" s="11">
        <v>149327.23333333334</v>
      </c>
      <c r="AF53" s="11">
        <v>94602.205833333326</v>
      </c>
      <c r="AG53" s="11">
        <v>88757.879166666666</v>
      </c>
      <c r="AH53" s="11">
        <v>111976.765</v>
      </c>
      <c r="AI53" s="11">
        <v>189981.65333333332</v>
      </c>
      <c r="AJ53" s="11">
        <v>83001.728333333347</v>
      </c>
      <c r="AK53" s="11">
        <v>123955.13500000001</v>
      </c>
      <c r="AL53" s="11">
        <v>152422.20666666664</v>
      </c>
      <c r="AM53" s="11">
        <v>101946.60583333333</v>
      </c>
      <c r="AN53" s="18">
        <v>133566.67833333334</v>
      </c>
      <c r="AP53" s="49">
        <v>2017</v>
      </c>
      <c r="AQ53" s="11">
        <v>200114.41500000001</v>
      </c>
      <c r="AR53" s="11">
        <v>264787.26750000002</v>
      </c>
      <c r="AS53" s="11">
        <v>189747.18000000002</v>
      </c>
      <c r="AT53" s="11">
        <v>326509.12666666659</v>
      </c>
      <c r="AU53" s="11">
        <v>210328.50833333339</v>
      </c>
      <c r="AV53" s="11">
        <v>173544.75666666665</v>
      </c>
      <c r="AW53" s="11">
        <v>199758.38749999998</v>
      </c>
      <c r="AX53" s="11">
        <v>179876.20250000001</v>
      </c>
      <c r="AY53" s="11">
        <v>237479.33083333331</v>
      </c>
      <c r="AZ53" s="11">
        <v>161262.39833333329</v>
      </c>
      <c r="BA53" s="11">
        <v>152244.92000000001</v>
      </c>
      <c r="BB53" s="11">
        <v>171321.10916666666</v>
      </c>
      <c r="BC53" s="11">
        <v>609629.46000000008</v>
      </c>
      <c r="BD53" s="11">
        <v>136084.33166666664</v>
      </c>
      <c r="BE53" s="11">
        <v>269940.46833333332</v>
      </c>
      <c r="BF53" s="11">
        <v>265179.16333333339</v>
      </c>
      <c r="BG53" s="11">
        <v>194498.8475</v>
      </c>
      <c r="BH53" s="18">
        <v>247208.35750000001</v>
      </c>
    </row>
    <row r="54" spans="2:60" ht="15" customHeight="1" x14ac:dyDescent="0.25">
      <c r="B54" s="50">
        <v>2018</v>
      </c>
      <c r="C54" s="12">
        <v>142395.33500000002</v>
      </c>
      <c r="D54" s="12">
        <v>163005.46083333335</v>
      </c>
      <c r="E54" s="12">
        <v>138584.06000000003</v>
      </c>
      <c r="F54" s="12">
        <v>252671.90083333338</v>
      </c>
      <c r="G54" s="12">
        <v>145159.55666666667</v>
      </c>
      <c r="H54" s="12">
        <v>136176.27583333332</v>
      </c>
      <c r="I54" s="12">
        <v>131270.54833333334</v>
      </c>
      <c r="J54" s="12">
        <v>123920.79083333335</v>
      </c>
      <c r="K54" s="12">
        <v>198539.80916666667</v>
      </c>
      <c r="L54" s="12">
        <v>120428.01500000001</v>
      </c>
      <c r="M54" s="12">
        <v>116877.31333333334</v>
      </c>
      <c r="N54" s="12">
        <v>136750.11000000002</v>
      </c>
      <c r="O54" s="12">
        <v>266991.87833333336</v>
      </c>
      <c r="P54" s="12">
        <v>106801.2508333333</v>
      </c>
      <c r="Q54" s="12">
        <v>180157.75</v>
      </c>
      <c r="R54" s="12">
        <v>189037.32666666666</v>
      </c>
      <c r="S54" s="12">
        <v>112128.24916666666</v>
      </c>
      <c r="T54" s="19">
        <v>175397.61249999996</v>
      </c>
      <c r="V54" s="50">
        <v>2018</v>
      </c>
      <c r="W54" s="12">
        <v>112270.00083333334</v>
      </c>
      <c r="X54" s="12">
        <v>111336.98333333332</v>
      </c>
      <c r="Y54" s="12">
        <v>105269.64333333336</v>
      </c>
      <c r="Z54" s="12">
        <v>191891.37000000002</v>
      </c>
      <c r="AA54" s="12">
        <v>118611.545</v>
      </c>
      <c r="AB54" s="12">
        <v>109732.7675</v>
      </c>
      <c r="AC54" s="12">
        <v>97656.650833333333</v>
      </c>
      <c r="AD54" s="12">
        <v>96531.63</v>
      </c>
      <c r="AE54" s="12">
        <v>160370.43916666668</v>
      </c>
      <c r="AF54" s="12">
        <v>98394.32666666666</v>
      </c>
      <c r="AG54" s="12">
        <v>88607.442500000005</v>
      </c>
      <c r="AH54" s="12">
        <v>109567.05083333334</v>
      </c>
      <c r="AI54" s="12">
        <v>198867.30333333334</v>
      </c>
      <c r="AJ54" s="12">
        <v>86427.601666666669</v>
      </c>
      <c r="AK54" s="12">
        <v>131015.7375</v>
      </c>
      <c r="AL54" s="12">
        <v>153064.63083333336</v>
      </c>
      <c r="AM54" s="12">
        <v>96051.182499999995</v>
      </c>
      <c r="AN54" s="19">
        <v>138106.53916666668</v>
      </c>
      <c r="AP54" s="50">
        <v>2018</v>
      </c>
      <c r="AQ54" s="12">
        <v>217620.04166666663</v>
      </c>
      <c r="AR54" s="12">
        <v>310834.40833333333</v>
      </c>
      <c r="AS54" s="12">
        <v>226553.32666666666</v>
      </c>
      <c r="AT54" s="12">
        <v>361117.38083333336</v>
      </c>
      <c r="AU54" s="12">
        <v>213804.2533333333</v>
      </c>
      <c r="AV54" s="12">
        <v>184419.13833333334</v>
      </c>
      <c r="AW54" s="12">
        <v>221018.13666666663</v>
      </c>
      <c r="AX54" s="12">
        <v>203199.67</v>
      </c>
      <c r="AY54" s="12">
        <v>271731.7391666667</v>
      </c>
      <c r="AZ54" s="12">
        <v>170422.28916666668</v>
      </c>
      <c r="BA54" s="12">
        <v>169298.39416666669</v>
      </c>
      <c r="BB54" s="12">
        <v>186651.59666666665</v>
      </c>
      <c r="BC54" s="12">
        <v>600475.83416666673</v>
      </c>
      <c r="BD54" s="12">
        <v>142239.57250000001</v>
      </c>
      <c r="BE54" s="12">
        <v>292859.34333333327</v>
      </c>
      <c r="BF54" s="12">
        <v>279660.56416666665</v>
      </c>
      <c r="BG54" s="12">
        <v>192364.71416666664</v>
      </c>
      <c r="BH54" s="19">
        <v>270080.72916666669</v>
      </c>
    </row>
    <row r="55" spans="2:60" ht="15" customHeight="1" x14ac:dyDescent="0.25">
      <c r="B55" s="49">
        <v>2019</v>
      </c>
      <c r="C55" s="11">
        <v>146292.68666666668</v>
      </c>
      <c r="D55" s="11">
        <v>156900.88666666663</v>
      </c>
      <c r="E55" s="11">
        <v>136232.79583333334</v>
      </c>
      <c r="F55" s="11">
        <v>245931.60499999998</v>
      </c>
      <c r="G55" s="11">
        <v>156977.20666666667</v>
      </c>
      <c r="H55" s="11">
        <v>137173.80500000002</v>
      </c>
      <c r="I55" s="11">
        <v>137431.53166666665</v>
      </c>
      <c r="J55" s="11">
        <v>123367.73166666667</v>
      </c>
      <c r="K55" s="11">
        <v>195335.83083333334</v>
      </c>
      <c r="L55" s="11">
        <v>126891.41249999999</v>
      </c>
      <c r="M55" s="11">
        <v>122534.76333333335</v>
      </c>
      <c r="N55" s="11">
        <v>135900.6875</v>
      </c>
      <c r="O55" s="11">
        <v>290207.64666666667</v>
      </c>
      <c r="P55" s="11">
        <v>114764.62833333334</v>
      </c>
      <c r="Q55" s="11">
        <v>183987.16083333336</v>
      </c>
      <c r="R55" s="11">
        <v>195620.35499999998</v>
      </c>
      <c r="S55" s="11">
        <v>144458.53166666665</v>
      </c>
      <c r="T55" s="18">
        <v>180448.08166666667</v>
      </c>
      <c r="V55" s="49">
        <v>2019</v>
      </c>
      <c r="W55" s="11">
        <v>112716.83833333332</v>
      </c>
      <c r="X55" s="11">
        <v>112389.62333333335</v>
      </c>
      <c r="Y55" s="11">
        <v>101989.15833333334</v>
      </c>
      <c r="Z55" s="11">
        <v>187158.73583333334</v>
      </c>
      <c r="AA55" s="11">
        <v>123680.40333333332</v>
      </c>
      <c r="AB55" s="11">
        <v>105915.05583333335</v>
      </c>
      <c r="AC55" s="11">
        <v>99380.874166666661</v>
      </c>
      <c r="AD55" s="11">
        <v>105430.58916666666</v>
      </c>
      <c r="AE55" s="11">
        <v>159848.345</v>
      </c>
      <c r="AF55" s="11">
        <v>98543.71166666667</v>
      </c>
      <c r="AG55" s="11">
        <v>94912.353333333347</v>
      </c>
      <c r="AH55" s="11">
        <v>104652.96083333333</v>
      </c>
      <c r="AI55" s="11">
        <v>208640.18583333332</v>
      </c>
      <c r="AJ55" s="11">
        <v>87083.417499999996</v>
      </c>
      <c r="AK55" s="11">
        <v>129957.71749999998</v>
      </c>
      <c r="AL55" s="11">
        <v>152311.47666666665</v>
      </c>
      <c r="AM55" s="11">
        <v>120174.87</v>
      </c>
      <c r="AN55" s="18">
        <v>139721.05250000002</v>
      </c>
      <c r="AP55" s="49">
        <v>2019</v>
      </c>
      <c r="AQ55" s="11">
        <v>239862.05250000002</v>
      </c>
      <c r="AR55" s="11">
        <v>317889.15750000003</v>
      </c>
      <c r="AS55" s="11">
        <v>219635.45250000001</v>
      </c>
      <c r="AT55" s="11">
        <v>353034.89083333337</v>
      </c>
      <c r="AU55" s="11">
        <v>251778.86166666661</v>
      </c>
      <c r="AV55" s="11">
        <v>195331.95833333334</v>
      </c>
      <c r="AW55" s="11">
        <v>252181.55083333337</v>
      </c>
      <c r="AX55" s="11">
        <v>179345.9025</v>
      </c>
      <c r="AY55" s="11">
        <v>276654.02583333332</v>
      </c>
      <c r="AZ55" s="11">
        <v>189979.08666666667</v>
      </c>
      <c r="BA55" s="11">
        <v>189563.78166666665</v>
      </c>
      <c r="BB55" s="11">
        <v>198672.32583333334</v>
      </c>
      <c r="BC55" s="11">
        <v>710008.87416666665</v>
      </c>
      <c r="BD55" s="11">
        <v>166128.87666666668</v>
      </c>
      <c r="BE55" s="11">
        <v>322140.00083333335</v>
      </c>
      <c r="BF55" s="11">
        <v>321402.39083333331</v>
      </c>
      <c r="BG55" s="11">
        <v>282611.55916666664</v>
      </c>
      <c r="BH55" s="18">
        <v>293523.19250000006</v>
      </c>
    </row>
    <row r="56" spans="2:60" ht="15" customHeight="1" x14ac:dyDescent="0.25">
      <c r="B56" s="50">
        <v>2020</v>
      </c>
      <c r="C56" s="7">
        <v>140685.30916666667</v>
      </c>
      <c r="D56" s="7">
        <v>161090.90749999997</v>
      </c>
      <c r="E56" s="7">
        <v>142327.37166666664</v>
      </c>
      <c r="F56" s="7">
        <v>255326.14166666669</v>
      </c>
      <c r="G56" s="7">
        <v>150294.30333333337</v>
      </c>
      <c r="H56" s="7">
        <v>132940.655</v>
      </c>
      <c r="I56" s="7">
        <v>133518.86333333331</v>
      </c>
      <c r="J56" s="7">
        <v>123302.86333333334</v>
      </c>
      <c r="K56" s="7">
        <v>198991.81083333338</v>
      </c>
      <c r="L56" s="7">
        <v>121202.43166666669</v>
      </c>
      <c r="M56" s="7">
        <v>111505.86499999999</v>
      </c>
      <c r="N56" s="7">
        <v>137835.6525</v>
      </c>
      <c r="O56" s="7">
        <v>280631.35333333333</v>
      </c>
      <c r="P56" s="7">
        <v>115699.69416666667</v>
      </c>
      <c r="Q56" s="7">
        <v>166622.0025</v>
      </c>
      <c r="R56" s="7">
        <v>205511.49416666667</v>
      </c>
      <c r="S56" s="7">
        <v>142248.83166666667</v>
      </c>
      <c r="T56" s="19">
        <v>177972.20249999998</v>
      </c>
      <c r="V56" s="50">
        <v>2020</v>
      </c>
      <c r="W56" s="7">
        <v>114920.9525</v>
      </c>
      <c r="X56" s="7">
        <v>122932.16833333335</v>
      </c>
      <c r="Y56" s="7">
        <v>109895.35333333333</v>
      </c>
      <c r="Z56" s="7">
        <v>208680.63999999998</v>
      </c>
      <c r="AA56" s="7">
        <v>129341.57333333335</v>
      </c>
      <c r="AB56" s="7">
        <v>110774.75583333334</v>
      </c>
      <c r="AC56" s="7">
        <v>101092.44583333332</v>
      </c>
      <c r="AD56" s="7">
        <v>99853.609166666676</v>
      </c>
      <c r="AE56" s="7">
        <v>167598.34416666671</v>
      </c>
      <c r="AF56" s="7">
        <v>103262.03666666668</v>
      </c>
      <c r="AG56" s="7">
        <v>91898.286666666681</v>
      </c>
      <c r="AH56" s="7">
        <v>112363.26583333332</v>
      </c>
      <c r="AI56" s="7">
        <v>206739.10166666665</v>
      </c>
      <c r="AJ56" s="7">
        <v>88011.530833333323</v>
      </c>
      <c r="AK56" s="7">
        <v>133284.73750000002</v>
      </c>
      <c r="AL56" s="7">
        <v>163995.60999999999</v>
      </c>
      <c r="AM56" s="7">
        <v>109316.16416666667</v>
      </c>
      <c r="AN56" s="19">
        <v>143459.42083333334</v>
      </c>
      <c r="AP56" s="50">
        <v>2020</v>
      </c>
      <c r="AQ56" s="7">
        <v>215081.67833333334</v>
      </c>
      <c r="AR56" s="7">
        <v>316411.98749999999</v>
      </c>
      <c r="AS56" s="7">
        <v>218286.00833333333</v>
      </c>
      <c r="AT56" s="7">
        <v>337260.39083333331</v>
      </c>
      <c r="AU56" s="7">
        <v>214051.61499999999</v>
      </c>
      <c r="AV56" s="7">
        <v>185153.19083333333</v>
      </c>
      <c r="AW56" s="7">
        <v>243366.715</v>
      </c>
      <c r="AX56" s="7">
        <v>202998.70333333337</v>
      </c>
      <c r="AY56" s="7">
        <v>279896.25416666665</v>
      </c>
      <c r="AZ56" s="7">
        <v>164311.55416666667</v>
      </c>
      <c r="BA56" s="7">
        <v>154892.79083333336</v>
      </c>
      <c r="BB56" s="7">
        <v>194572.64583333328</v>
      </c>
      <c r="BC56" s="7">
        <v>706625.65416666667</v>
      </c>
      <c r="BD56" s="7">
        <v>173377.79083333336</v>
      </c>
      <c r="BE56" s="7">
        <v>270867.62333333335</v>
      </c>
      <c r="BF56" s="7">
        <v>347593.8216666666</v>
      </c>
      <c r="BG56" s="7">
        <v>341046.47416666668</v>
      </c>
      <c r="BH56" s="19">
        <v>281960.44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41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41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41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-0.17327169043582891</v>
      </c>
      <c r="D60" s="9">
        <f t="shared" ref="D60:T60" si="39">+D44/D43-1</f>
        <v>-0.1724595008464439</v>
      </c>
      <c r="E60" s="9">
        <f t="shared" si="39"/>
        <v>-3.4104798970833183E-2</v>
      </c>
      <c r="F60" s="9">
        <f t="shared" si="39"/>
        <v>-0.15584440122060494</v>
      </c>
      <c r="G60" s="9">
        <f t="shared" si="39"/>
        <v>-0.17442254600125096</v>
      </c>
      <c r="H60" s="9">
        <f t="shared" si="39"/>
        <v>-0.23955385435533183</v>
      </c>
      <c r="I60" s="9">
        <f t="shared" si="39"/>
        <v>-9.9782317023479949E-2</v>
      </c>
      <c r="J60" s="9">
        <f t="shared" si="39"/>
        <v>-0.18323472116958794</v>
      </c>
      <c r="K60" s="9">
        <f t="shared" si="39"/>
        <v>-0.17969878686661755</v>
      </c>
      <c r="L60" s="9">
        <f t="shared" si="39"/>
        <v>-0.12118944909727258</v>
      </c>
      <c r="M60" s="9">
        <f t="shared" si="39"/>
        <v>-0.19227056225723227</v>
      </c>
      <c r="N60" s="9">
        <f t="shared" si="39"/>
        <v>-0.22404165316058733</v>
      </c>
      <c r="O60" s="9">
        <f t="shared" si="39"/>
        <v>-1.892089112078954E-2</v>
      </c>
      <c r="P60" s="9">
        <f t="shared" si="39"/>
        <v>-0.19681100892182468</v>
      </c>
      <c r="Q60" s="9">
        <f t="shared" si="39"/>
        <v>-6.624169805536817E-2</v>
      </c>
      <c r="R60" s="9">
        <f t="shared" si="39"/>
        <v>-3.5659890633863212E-2</v>
      </c>
      <c r="S60" s="9">
        <f t="shared" si="39"/>
        <v>-3.7442174890137792E-2</v>
      </c>
      <c r="T60" s="17">
        <f t="shared" si="39"/>
        <v>-0.13404069104061755</v>
      </c>
      <c r="V60" s="6">
        <v>2008</v>
      </c>
      <c r="W60" s="9">
        <f>+W44/W43-1</f>
        <v>-0.11402678887980899</v>
      </c>
      <c r="X60" s="9">
        <f t="shared" ref="X60:AN60" si="40">+X44/X43-1</f>
        <v>-7.5804635295943501E-2</v>
      </c>
      <c r="Y60" s="9">
        <f t="shared" si="40"/>
        <v>-7.7359394161139794E-2</v>
      </c>
      <c r="Z60" s="9">
        <f t="shared" si="40"/>
        <v>-9.8230257224077078E-2</v>
      </c>
      <c r="AA60" s="9">
        <f t="shared" si="40"/>
        <v>-1.8607362281017892E-2</v>
      </c>
      <c r="AB60" s="9">
        <f t="shared" si="40"/>
        <v>-6.9990224930587819E-2</v>
      </c>
      <c r="AC60" s="9">
        <f t="shared" si="40"/>
        <v>-6.167967879254721E-2</v>
      </c>
      <c r="AD60" s="9">
        <f t="shared" si="40"/>
        <v>-8.6797821154838695E-2</v>
      </c>
      <c r="AE60" s="9">
        <f t="shared" si="40"/>
        <v>-0.10046161147106569</v>
      </c>
      <c r="AF60" s="9">
        <f t="shared" si="40"/>
        <v>-6.100130707837581E-2</v>
      </c>
      <c r="AG60" s="9">
        <f t="shared" si="40"/>
        <v>-0.14492194642089717</v>
      </c>
      <c r="AH60" s="9">
        <f t="shared" si="40"/>
        <v>-0.10738844037959916</v>
      </c>
      <c r="AI60" s="9">
        <f t="shared" si="40"/>
        <v>-5.8816783052499266E-2</v>
      </c>
      <c r="AJ60" s="9">
        <f t="shared" si="40"/>
        <v>-9.1218738318429193E-2</v>
      </c>
      <c r="AK60" s="9">
        <f t="shared" si="40"/>
        <v>-0.14428330371184495</v>
      </c>
      <c r="AL60" s="9">
        <f t="shared" si="40"/>
        <v>-5.3166493606402909E-2</v>
      </c>
      <c r="AM60" s="9">
        <f t="shared" si="40"/>
        <v>0.29507703903242533</v>
      </c>
      <c r="AN60" s="17">
        <f t="shared" si="40"/>
        <v>-8.620370720231274E-2</v>
      </c>
      <c r="AP60" s="6">
        <v>2008</v>
      </c>
      <c r="AQ60" s="9">
        <f>+AQ44/AQ43-1</f>
        <v>-0.23096474677367984</v>
      </c>
      <c r="AR60" s="9">
        <f t="shared" ref="AR60:BH60" si="41">+AR44/AR43-1</f>
        <v>-0.22943505101167327</v>
      </c>
      <c r="AS60" s="9">
        <f t="shared" si="41"/>
        <v>-3.0729032632984321E-2</v>
      </c>
      <c r="AT60" s="9">
        <f t="shared" si="41"/>
        <v>-0.22889751874031961</v>
      </c>
      <c r="AU60" s="9">
        <f t="shared" si="41"/>
        <v>-0.26689243522662598</v>
      </c>
      <c r="AV60" s="9">
        <f t="shared" si="41"/>
        <v>-0.33755813170037696</v>
      </c>
      <c r="AW60" s="9">
        <f t="shared" si="41"/>
        <v>-0.15701015984385946</v>
      </c>
      <c r="AX60" s="9">
        <f t="shared" si="41"/>
        <v>-0.23835872340838404</v>
      </c>
      <c r="AY60" s="9">
        <f t="shared" si="41"/>
        <v>-0.23927794850146644</v>
      </c>
      <c r="AZ60" s="9">
        <f t="shared" si="41"/>
        <v>-0.19529821480681175</v>
      </c>
      <c r="BA60" s="9">
        <f t="shared" si="41"/>
        <v>-0.21740300335946572</v>
      </c>
      <c r="BB60" s="9">
        <f t="shared" si="41"/>
        <v>-0.30303069802454607</v>
      </c>
      <c r="BC60" s="9">
        <f t="shared" si="41"/>
        <v>-2.4937930486642168E-2</v>
      </c>
      <c r="BD60" s="9">
        <f t="shared" si="41"/>
        <v>-0.26822572472590267</v>
      </c>
      <c r="BE60" s="9">
        <f t="shared" si="41"/>
        <v>-6.5654849616901823E-2</v>
      </c>
      <c r="BF60" s="9">
        <f t="shared" si="41"/>
        <v>-5.519381953456548E-2</v>
      </c>
      <c r="BG60" s="9">
        <f t="shared" si="41"/>
        <v>-9.7987655224857195E-2</v>
      </c>
      <c r="BH60" s="17">
        <f t="shared" si="41"/>
        <v>-0.1899306330010524</v>
      </c>
    </row>
    <row r="61" spans="2:60" ht="15" customHeight="1" x14ac:dyDescent="0.25">
      <c r="B61" s="4">
        <v>2009</v>
      </c>
      <c r="C61" s="8">
        <f t="shared" ref="C61:T72" si="42">+C45/C44-1</f>
        <v>-0.20564404789573332</v>
      </c>
      <c r="D61" s="8">
        <f t="shared" si="42"/>
        <v>-0.12481403368518851</v>
      </c>
      <c r="E61" s="8">
        <f t="shared" si="42"/>
        <v>-9.6533130337617679E-2</v>
      </c>
      <c r="F61" s="8">
        <f t="shared" si="42"/>
        <v>-0.22897749401185208</v>
      </c>
      <c r="G61" s="8">
        <f t="shared" si="42"/>
        <v>-0.18966918942933664</v>
      </c>
      <c r="H61" s="8">
        <f t="shared" si="42"/>
        <v>-0.18892387178843173</v>
      </c>
      <c r="I61" s="8">
        <f t="shared" si="42"/>
        <v>-0.15819844957519658</v>
      </c>
      <c r="J61" s="8">
        <f t="shared" si="42"/>
        <v>-0.21464691175846207</v>
      </c>
      <c r="K61" s="8">
        <f t="shared" si="42"/>
        <v>-0.25518381228561493</v>
      </c>
      <c r="L61" s="8">
        <f t="shared" si="42"/>
        <v>-0.22886654802040141</v>
      </c>
      <c r="M61" s="8">
        <f t="shared" si="42"/>
        <v>-0.16247786577898737</v>
      </c>
      <c r="N61" s="8">
        <f t="shared" si="42"/>
        <v>-0.12334359300169606</v>
      </c>
      <c r="O61" s="8">
        <f t="shared" si="42"/>
        <v>-0.17470614330585432</v>
      </c>
      <c r="P61" s="8">
        <f t="shared" si="42"/>
        <v>-0.30059638280451284</v>
      </c>
      <c r="Q61" s="8">
        <f t="shared" si="42"/>
        <v>-0.14165567791770772</v>
      </c>
      <c r="R61" s="8">
        <f t="shared" si="42"/>
        <v>-0.12685558247385209</v>
      </c>
      <c r="S61" s="8">
        <f t="shared" si="42"/>
        <v>-0.20904412876746536</v>
      </c>
      <c r="T61" s="16">
        <f t="shared" si="42"/>
        <v>-0.19895605506791136</v>
      </c>
      <c r="V61" s="4">
        <v>2009</v>
      </c>
      <c r="W61" s="8">
        <f t="shared" ref="W61:AN72" si="43">+W45/W44-1</f>
        <v>-0.10491040365327142</v>
      </c>
      <c r="X61" s="8">
        <f t="shared" si="43"/>
        <v>-7.334729062509493E-2</v>
      </c>
      <c r="Y61" s="8">
        <f t="shared" si="43"/>
        <v>-6.2623713106336187E-2</v>
      </c>
      <c r="Z61" s="8">
        <f t="shared" si="43"/>
        <v>-0.16670614499892134</v>
      </c>
      <c r="AA61" s="8">
        <f t="shared" si="43"/>
        <v>-0.17112702990030193</v>
      </c>
      <c r="AB61" s="8">
        <f t="shared" si="43"/>
        <v>-0.18459497952875348</v>
      </c>
      <c r="AC61" s="8">
        <f t="shared" si="43"/>
        <v>-6.7716208507120124E-2</v>
      </c>
      <c r="AD61" s="8">
        <f t="shared" si="43"/>
        <v>-6.066051664184835E-2</v>
      </c>
      <c r="AE61" s="8">
        <f t="shared" si="43"/>
        <v>-0.12896605909047576</v>
      </c>
      <c r="AF61" s="8">
        <f t="shared" si="43"/>
        <v>-0.16593968747785248</v>
      </c>
      <c r="AG61" s="8">
        <f t="shared" si="43"/>
        <v>-0.10052242047676185</v>
      </c>
      <c r="AH61" s="8">
        <f t="shared" si="43"/>
        <v>4.1916975247890953E-3</v>
      </c>
      <c r="AI61" s="8">
        <f t="shared" si="43"/>
        <v>-0.13560611744913775</v>
      </c>
      <c r="AJ61" s="8">
        <f t="shared" si="43"/>
        <v>-0.10783433375013984</v>
      </c>
      <c r="AK61" s="8">
        <f t="shared" si="43"/>
        <v>-6.0830937549553155E-2</v>
      </c>
      <c r="AL61" s="8">
        <f t="shared" si="43"/>
        <v>-5.480072812499015E-2</v>
      </c>
      <c r="AM61" s="8">
        <f t="shared" si="43"/>
        <v>-0.12738437305622774</v>
      </c>
      <c r="AN61" s="16">
        <f t="shared" si="43"/>
        <v>-9.9657399215134279E-2</v>
      </c>
      <c r="AP61" s="4">
        <v>2009</v>
      </c>
      <c r="AQ61" s="8">
        <f t="shared" ref="AQ61:BH72" si="44">+AQ45/AQ44-1</f>
        <v>-0.26517522128215776</v>
      </c>
      <c r="AR61" s="8">
        <f t="shared" si="44"/>
        <v>-0.16598996855860804</v>
      </c>
      <c r="AS61" s="8">
        <f t="shared" si="44"/>
        <v>-0.17018382008792787</v>
      </c>
      <c r="AT61" s="8">
        <f t="shared" si="44"/>
        <v>-0.27206824799250351</v>
      </c>
      <c r="AU61" s="8">
        <f t="shared" si="44"/>
        <v>-0.2226073285983603</v>
      </c>
      <c r="AV61" s="8">
        <f t="shared" si="44"/>
        <v>-0.23218886175189191</v>
      </c>
      <c r="AW61" s="8">
        <f t="shared" si="44"/>
        <v>-0.25083170789475406</v>
      </c>
      <c r="AX61" s="8">
        <f t="shared" si="44"/>
        <v>-0.32906917657475099</v>
      </c>
      <c r="AY61" s="8">
        <f t="shared" si="44"/>
        <v>-0.29647195396432446</v>
      </c>
      <c r="AZ61" s="8">
        <f t="shared" si="44"/>
        <v>-0.28467455957171584</v>
      </c>
      <c r="BA61" s="8">
        <f t="shared" si="44"/>
        <v>-0.20147748463170168</v>
      </c>
      <c r="BB61" s="8">
        <f t="shared" si="44"/>
        <v>-0.20096623366455646</v>
      </c>
      <c r="BC61" s="8">
        <f t="shared" si="44"/>
        <v>-0.20239801003319913</v>
      </c>
      <c r="BD61" s="8">
        <f t="shared" si="44"/>
        <v>-0.39164126624575568</v>
      </c>
      <c r="BE61" s="8">
        <f t="shared" si="44"/>
        <v>-0.19846722167984909</v>
      </c>
      <c r="BF61" s="8">
        <f t="shared" si="44"/>
        <v>-0.18216012911868029</v>
      </c>
      <c r="BG61" s="8">
        <f t="shared" si="44"/>
        <v>-0.27369840716255789</v>
      </c>
      <c r="BH61" s="16">
        <f t="shared" si="44"/>
        <v>-0.26540776173094938</v>
      </c>
    </row>
    <row r="62" spans="2:60" ht="15" customHeight="1" x14ac:dyDescent="0.25">
      <c r="B62" s="6">
        <v>2010</v>
      </c>
      <c r="C62" s="9">
        <f t="shared" si="42"/>
        <v>-6.9778402777502913E-2</v>
      </c>
      <c r="D62" s="9">
        <f t="shared" si="42"/>
        <v>-0.14583967989750046</v>
      </c>
      <c r="E62" s="9">
        <f t="shared" si="42"/>
        <v>-8.783487101732923E-2</v>
      </c>
      <c r="F62" s="9">
        <f t="shared" si="42"/>
        <v>-3.833710424777248E-2</v>
      </c>
      <c r="G62" s="9">
        <f t="shared" si="42"/>
        <v>-4.0992028479446829E-2</v>
      </c>
      <c r="H62" s="9">
        <f t="shared" si="42"/>
        <v>-4.0350259473832972E-2</v>
      </c>
      <c r="I62" s="9">
        <f t="shared" si="42"/>
        <v>-0.15519469769112104</v>
      </c>
      <c r="J62" s="9">
        <f t="shared" si="42"/>
        <v>-0.14247292505213649</v>
      </c>
      <c r="K62" s="9">
        <f t="shared" si="42"/>
        <v>3.1009163207972534E-2</v>
      </c>
      <c r="L62" s="9">
        <f t="shared" si="42"/>
        <v>-9.1953551421118052E-2</v>
      </c>
      <c r="M62" s="9">
        <f t="shared" si="42"/>
        <v>-9.2109996954529372E-2</v>
      </c>
      <c r="N62" s="9">
        <f t="shared" si="42"/>
        <v>-0.1482490065553671</v>
      </c>
      <c r="O62" s="9">
        <f t="shared" si="42"/>
        <v>-9.4130355728562209E-2</v>
      </c>
      <c r="P62" s="9">
        <f t="shared" si="42"/>
        <v>-3.7748096970947276E-2</v>
      </c>
      <c r="Q62" s="9">
        <f t="shared" si="42"/>
        <v>-6.5405710625891289E-2</v>
      </c>
      <c r="R62" s="9">
        <f t="shared" si="42"/>
        <v>-6.7275722904059143E-2</v>
      </c>
      <c r="S62" s="9">
        <f t="shared" si="42"/>
        <v>-0.22179542909112082</v>
      </c>
      <c r="T62" s="17">
        <f t="shared" si="42"/>
        <v>-6.4377267690268969E-2</v>
      </c>
      <c r="V62" s="6">
        <v>2010</v>
      </c>
      <c r="W62" s="9">
        <f t="shared" si="43"/>
        <v>-3.1904396179730399E-2</v>
      </c>
      <c r="X62" s="9">
        <f t="shared" si="43"/>
        <v>-8.8989452519496526E-2</v>
      </c>
      <c r="Y62" s="9">
        <f t="shared" si="43"/>
        <v>5.0065050935835131E-2</v>
      </c>
      <c r="Z62" s="9">
        <f t="shared" si="43"/>
        <v>-4.4834207840552587E-2</v>
      </c>
      <c r="AA62" s="9">
        <f t="shared" si="43"/>
        <v>1.0384908516663627E-2</v>
      </c>
      <c r="AB62" s="9">
        <f t="shared" si="43"/>
        <v>6.2751898290848374E-2</v>
      </c>
      <c r="AC62" s="9">
        <f t="shared" si="43"/>
        <v>-2.9615651372268292E-2</v>
      </c>
      <c r="AD62" s="9">
        <f t="shared" si="43"/>
        <v>-5.6561603812202765E-2</v>
      </c>
      <c r="AE62" s="9">
        <f t="shared" si="43"/>
        <v>2.0340748747382786E-2</v>
      </c>
      <c r="AF62" s="9">
        <f t="shared" si="43"/>
        <v>-2.1254686102822773E-2</v>
      </c>
      <c r="AG62" s="9">
        <f t="shared" si="43"/>
        <v>-8.2681472680207979E-2</v>
      </c>
      <c r="AH62" s="9">
        <f t="shared" si="43"/>
        <v>-4.3942885586474856E-2</v>
      </c>
      <c r="AI62" s="9">
        <f t="shared" si="43"/>
        <v>-1.1818532916797353E-2</v>
      </c>
      <c r="AJ62" s="9">
        <f t="shared" si="43"/>
        <v>-5.3701894732741562E-2</v>
      </c>
      <c r="AK62" s="9">
        <f t="shared" si="43"/>
        <v>4.3908562518229166E-2</v>
      </c>
      <c r="AL62" s="9">
        <f t="shared" si="43"/>
        <v>1.5234901263091238E-2</v>
      </c>
      <c r="AM62" s="9">
        <f t="shared" si="43"/>
        <v>-6.559254926008562E-2</v>
      </c>
      <c r="AN62" s="17">
        <f t="shared" si="43"/>
        <v>-6.8665039231259328E-3</v>
      </c>
      <c r="AP62" s="6">
        <v>2010</v>
      </c>
      <c r="AQ62" s="9">
        <f t="shared" si="44"/>
        <v>-7.9246117917148529E-2</v>
      </c>
      <c r="AR62" s="9">
        <f t="shared" si="44"/>
        <v>-0.10585303991229944</v>
      </c>
      <c r="AS62" s="9">
        <f t="shared" si="44"/>
        <v>-0.11271462983751779</v>
      </c>
      <c r="AT62" s="9">
        <f t="shared" si="44"/>
        <v>-3.8938438645391926E-2</v>
      </c>
      <c r="AU62" s="9">
        <f t="shared" si="44"/>
        <v>-5.2138795300851082E-2</v>
      </c>
      <c r="AV62" s="9">
        <f t="shared" si="44"/>
        <v>-5.2174266761694676E-2</v>
      </c>
      <c r="AW62" s="9">
        <f t="shared" si="44"/>
        <v>-0.20022398854854395</v>
      </c>
      <c r="AX62" s="9">
        <f t="shared" si="44"/>
        <v>-0.1714140455484956</v>
      </c>
      <c r="AY62" s="9">
        <f t="shared" si="44"/>
        <v>2.7826636180290354E-2</v>
      </c>
      <c r="AZ62" s="9">
        <f t="shared" si="44"/>
        <v>-9.4286825627195925E-2</v>
      </c>
      <c r="BA62" s="9">
        <f t="shared" si="44"/>
        <v>-8.5259310001639776E-2</v>
      </c>
      <c r="BB62" s="9">
        <f t="shared" si="44"/>
        <v>-0.14786370731931597</v>
      </c>
      <c r="BC62" s="9">
        <f t="shared" si="44"/>
        <v>-7.333392313581244E-2</v>
      </c>
      <c r="BD62" s="9">
        <f t="shared" si="44"/>
        <v>-2.2544318226140225E-2</v>
      </c>
      <c r="BE62" s="9">
        <f t="shared" si="44"/>
        <v>-0.10288818976867609</v>
      </c>
      <c r="BF62" s="9">
        <f t="shared" si="44"/>
        <v>-7.4974990758173155E-2</v>
      </c>
      <c r="BG62" s="9">
        <f t="shared" si="44"/>
        <v>-0.35140797756145081</v>
      </c>
      <c r="BH62" s="17">
        <f t="shared" si="44"/>
        <v>-7.2326338914257882E-2</v>
      </c>
    </row>
    <row r="63" spans="2:60" ht="15" customHeight="1" x14ac:dyDescent="0.25">
      <c r="B63" s="4">
        <v>2011</v>
      </c>
      <c r="C63" s="8">
        <f t="shared" si="42"/>
        <v>-2.3066317280870496E-2</v>
      </c>
      <c r="D63" s="8">
        <f t="shared" si="42"/>
        <v>2.4938106280150141E-2</v>
      </c>
      <c r="E63" s="8">
        <f t="shared" si="42"/>
        <v>-5.2114647042223905E-2</v>
      </c>
      <c r="F63" s="8">
        <f t="shared" si="42"/>
        <v>-8.5636613454675437E-2</v>
      </c>
      <c r="G63" s="8">
        <f t="shared" si="42"/>
        <v>-1.8811727295588554E-2</v>
      </c>
      <c r="H63" s="8">
        <f t="shared" si="42"/>
        <v>-4.1616345322771253E-2</v>
      </c>
      <c r="I63" s="8">
        <f t="shared" si="42"/>
        <v>2.442900416573246E-2</v>
      </c>
      <c r="J63" s="8">
        <f t="shared" si="42"/>
        <v>-4.8178787054738548E-2</v>
      </c>
      <c r="K63" s="8">
        <f t="shared" si="42"/>
        <v>-7.6783821362573779E-2</v>
      </c>
      <c r="L63" s="8">
        <f t="shared" si="42"/>
        <v>-0.1216142467262511</v>
      </c>
      <c r="M63" s="8">
        <f t="shared" si="42"/>
        <v>1.2607483139080999E-2</v>
      </c>
      <c r="N63" s="8">
        <f t="shared" si="42"/>
        <v>6.7228588914979515E-2</v>
      </c>
      <c r="O63" s="8">
        <f t="shared" si="42"/>
        <v>5.0867119109666792E-2</v>
      </c>
      <c r="P63" s="8">
        <f t="shared" si="42"/>
        <v>-4.5288977781429041E-2</v>
      </c>
      <c r="Q63" s="8">
        <f t="shared" si="42"/>
        <v>0.15508046133077547</v>
      </c>
      <c r="R63" s="8">
        <f t="shared" si="42"/>
        <v>-5.1993398614822661E-2</v>
      </c>
      <c r="S63" s="8">
        <f t="shared" si="42"/>
        <v>0.2301686638174445</v>
      </c>
      <c r="T63" s="16">
        <f t="shared" si="42"/>
        <v>-2.1070215293120476E-2</v>
      </c>
      <c r="V63" s="4">
        <v>2011</v>
      </c>
      <c r="W63" s="8">
        <f t="shared" si="43"/>
        <v>-6.9389167625906079E-2</v>
      </c>
      <c r="X63" s="8">
        <f t="shared" si="43"/>
        <v>-3.7549117147647859E-2</v>
      </c>
      <c r="Y63" s="8">
        <f t="shared" si="43"/>
        <v>-0.11664518928203416</v>
      </c>
      <c r="Z63" s="8">
        <f t="shared" si="43"/>
        <v>-8.4882600901142968E-2</v>
      </c>
      <c r="AA63" s="8">
        <f t="shared" si="43"/>
        <v>-0.11622097877516435</v>
      </c>
      <c r="AB63" s="8">
        <f t="shared" si="43"/>
        <v>-9.6579882592421451E-2</v>
      </c>
      <c r="AC63" s="8">
        <f t="shared" si="43"/>
        <v>-8.8799902310322532E-2</v>
      </c>
      <c r="AD63" s="8">
        <f t="shared" si="43"/>
        <v>-0.10925674596534451</v>
      </c>
      <c r="AE63" s="8">
        <f t="shared" si="43"/>
        <v>-8.5074396397680774E-2</v>
      </c>
      <c r="AF63" s="8">
        <f t="shared" si="43"/>
        <v>-0.1372056429121209</v>
      </c>
      <c r="AG63" s="8">
        <f t="shared" si="43"/>
        <v>-5.7642884470015865E-2</v>
      </c>
      <c r="AH63" s="8">
        <f t="shared" si="43"/>
        <v>-7.0243590274715828E-2</v>
      </c>
      <c r="AI63" s="8">
        <f t="shared" si="43"/>
        <v>-6.1610748313395192E-2</v>
      </c>
      <c r="AJ63" s="8">
        <f t="shared" si="43"/>
        <v>-0.15368600827652168</v>
      </c>
      <c r="AK63" s="8">
        <f t="shared" si="43"/>
        <v>0.13624411778445822</v>
      </c>
      <c r="AL63" s="8">
        <f t="shared" si="43"/>
        <v>-0.10057993944853083</v>
      </c>
      <c r="AM63" s="8">
        <f t="shared" si="43"/>
        <v>0.14523484179049295</v>
      </c>
      <c r="AN63" s="16">
        <f t="shared" si="43"/>
        <v>-7.142037465795037E-2</v>
      </c>
      <c r="AP63" s="4">
        <v>2011</v>
      </c>
      <c r="AQ63" s="8">
        <f t="shared" si="44"/>
        <v>1.3425261135953104E-3</v>
      </c>
      <c r="AR63" s="8">
        <f t="shared" si="44"/>
        <v>4.4619553561724645E-2</v>
      </c>
      <c r="AS63" s="8">
        <f t="shared" si="44"/>
        <v>-8.0757906387966871E-2</v>
      </c>
      <c r="AT63" s="8">
        <f t="shared" si="44"/>
        <v>-7.8425732574156637E-2</v>
      </c>
      <c r="AU63" s="8">
        <f t="shared" si="44"/>
        <v>4.4984380631681864E-2</v>
      </c>
      <c r="AV63" s="8">
        <f t="shared" si="44"/>
        <v>-2.2367181098194355E-2</v>
      </c>
      <c r="AW63" s="8">
        <f t="shared" si="44"/>
        <v>7.3106752969825939E-2</v>
      </c>
      <c r="AX63" s="8">
        <f t="shared" si="44"/>
        <v>-2.6905327547014357E-2</v>
      </c>
      <c r="AY63" s="8">
        <f t="shared" si="44"/>
        <v>-7.0938222507238802E-2</v>
      </c>
      <c r="AZ63" s="8">
        <f t="shared" si="44"/>
        <v>-0.12223445093884122</v>
      </c>
      <c r="BA63" s="8">
        <f t="shared" si="44"/>
        <v>3.9456874110062712E-2</v>
      </c>
      <c r="BB63" s="8">
        <f t="shared" si="44"/>
        <v>9.207786418239583E-2</v>
      </c>
      <c r="BC63" s="8">
        <f t="shared" si="44"/>
        <v>0.15514122701186062</v>
      </c>
      <c r="BD63" s="8">
        <f t="shared" si="44"/>
        <v>-2.1732952113697634E-2</v>
      </c>
      <c r="BE63" s="8">
        <f t="shared" si="44"/>
        <v>0.29951916422362079</v>
      </c>
      <c r="BF63" s="8">
        <f t="shared" si="44"/>
        <v>3.7871313090478642E-2</v>
      </c>
      <c r="BG63" s="8">
        <f t="shared" si="44"/>
        <v>0.34307850407368012</v>
      </c>
      <c r="BH63" s="16">
        <f t="shared" si="44"/>
        <v>6.3119316826287797E-3</v>
      </c>
    </row>
    <row r="64" spans="2:60" ht="15" customHeight="1" x14ac:dyDescent="0.25">
      <c r="B64" s="6">
        <v>2012</v>
      </c>
      <c r="C64" s="9">
        <f t="shared" si="42"/>
        <v>-0.17096775466822123</v>
      </c>
      <c r="D64" s="9">
        <f t="shared" si="42"/>
        <v>-0.22563147355146573</v>
      </c>
      <c r="E64" s="9">
        <f t="shared" si="42"/>
        <v>-0.14511099148411211</v>
      </c>
      <c r="F64" s="9">
        <f t="shared" si="42"/>
        <v>-0.1331442365829989</v>
      </c>
      <c r="G64" s="9">
        <f t="shared" si="42"/>
        <v>-0.20243784549149757</v>
      </c>
      <c r="H64" s="9">
        <f t="shared" si="42"/>
        <v>-9.2342979836089745E-3</v>
      </c>
      <c r="I64" s="9">
        <f t="shared" si="42"/>
        <v>-0.14229620379856434</v>
      </c>
      <c r="J64" s="9">
        <f t="shared" si="42"/>
        <v>-0.18021645388521035</v>
      </c>
      <c r="K64" s="9">
        <f t="shared" si="42"/>
        <v>-0.12587969309532043</v>
      </c>
      <c r="L64" s="9">
        <f t="shared" si="42"/>
        <v>-0.11463622699470566</v>
      </c>
      <c r="M64" s="9">
        <f t="shared" si="42"/>
        <v>-2.9992040197767023E-2</v>
      </c>
      <c r="N64" s="9">
        <f t="shared" si="42"/>
        <v>-0.21451125964621753</v>
      </c>
      <c r="O64" s="9">
        <f t="shared" si="42"/>
        <v>-0.16321074985480133</v>
      </c>
      <c r="P64" s="9">
        <f t="shared" si="42"/>
        <v>-0.24605235712515416</v>
      </c>
      <c r="Q64" s="9">
        <f t="shared" si="42"/>
        <v>-0.14503159428338197</v>
      </c>
      <c r="R64" s="9">
        <f t="shared" si="42"/>
        <v>-7.0984135476240606E-2</v>
      </c>
      <c r="S64" s="9">
        <f t="shared" si="42"/>
        <v>-0.27827410121824736</v>
      </c>
      <c r="T64" s="17">
        <f t="shared" si="42"/>
        <v>-0.15020294539620549</v>
      </c>
      <c r="V64" s="6">
        <v>2012</v>
      </c>
      <c r="W64" s="9">
        <f t="shared" si="43"/>
        <v>-0.13955844203904633</v>
      </c>
      <c r="X64" s="9">
        <f t="shared" si="43"/>
        <v>-0.12376467567319427</v>
      </c>
      <c r="Y64" s="9">
        <f t="shared" si="43"/>
        <v>-4.1309731606328781E-2</v>
      </c>
      <c r="Z64" s="9">
        <f t="shared" si="43"/>
        <v>-0.1180843780732771</v>
      </c>
      <c r="AA64" s="9">
        <f t="shared" si="43"/>
        <v>-0.16629952700047068</v>
      </c>
      <c r="AB64" s="9">
        <f t="shared" si="43"/>
        <v>-7.6800297304327247E-2</v>
      </c>
      <c r="AC64" s="9">
        <f t="shared" si="43"/>
        <v>-6.7713074307645171E-2</v>
      </c>
      <c r="AD64" s="9">
        <f t="shared" si="43"/>
        <v>-0.22000658076464141</v>
      </c>
      <c r="AE64" s="9">
        <f t="shared" si="43"/>
        <v>-0.19489002894466334</v>
      </c>
      <c r="AF64" s="9">
        <f t="shared" si="43"/>
        <v>-0.1358285128588379</v>
      </c>
      <c r="AG64" s="9">
        <f t="shared" si="43"/>
        <v>7.0149674742577384E-2</v>
      </c>
      <c r="AH64" s="9">
        <f t="shared" si="43"/>
        <v>-0.13144764439250323</v>
      </c>
      <c r="AI64" s="9">
        <f t="shared" si="43"/>
        <v>-0.16538080726652438</v>
      </c>
      <c r="AJ64" s="9">
        <f t="shared" si="43"/>
        <v>-0.15089926925032604</v>
      </c>
      <c r="AK64" s="9">
        <f t="shared" si="43"/>
        <v>-0.18936616093490977</v>
      </c>
      <c r="AL64" s="9">
        <f t="shared" si="43"/>
        <v>-8.8760014028156697E-2</v>
      </c>
      <c r="AM64" s="9">
        <f t="shared" si="43"/>
        <v>-0.21645886046601426</v>
      </c>
      <c r="AN64" s="17">
        <f t="shared" si="43"/>
        <v>-0.13999537283409547</v>
      </c>
      <c r="AP64" s="6">
        <v>2012</v>
      </c>
      <c r="AQ64" s="9">
        <f t="shared" si="44"/>
        <v>-0.19146865797311097</v>
      </c>
      <c r="AR64" s="9">
        <f t="shared" si="44"/>
        <v>-0.28429734655989125</v>
      </c>
      <c r="AS64" s="9">
        <f t="shared" si="44"/>
        <v>-0.19282779092076197</v>
      </c>
      <c r="AT64" s="9">
        <f t="shared" si="44"/>
        <v>-0.14391419394163218</v>
      </c>
      <c r="AU64" s="9">
        <f t="shared" si="44"/>
        <v>-0.23627011025836142</v>
      </c>
      <c r="AV64" s="9">
        <f t="shared" si="44"/>
        <v>2.6346899488169706E-2</v>
      </c>
      <c r="AW64" s="9">
        <f t="shared" si="44"/>
        <v>-0.19400242616087016</v>
      </c>
      <c r="AX64" s="9">
        <f t="shared" si="44"/>
        <v>-0.15636024196836551</v>
      </c>
      <c r="AY64" s="9">
        <f t="shared" si="44"/>
        <v>-9.2985940692035141E-2</v>
      </c>
      <c r="AZ64" s="9">
        <f t="shared" si="44"/>
        <v>-0.10865054124283213</v>
      </c>
      <c r="BA64" s="9">
        <f t="shared" si="44"/>
        <v>-7.5121249797219347E-2</v>
      </c>
      <c r="BB64" s="9">
        <f t="shared" si="44"/>
        <v>-0.24650733139261005</v>
      </c>
      <c r="BC64" s="9">
        <f t="shared" si="44"/>
        <v>-0.14192400743846745</v>
      </c>
      <c r="BD64" s="9">
        <f t="shared" si="44"/>
        <v>-0.27147042118999087</v>
      </c>
      <c r="BE64" s="9">
        <f t="shared" si="44"/>
        <v>-0.15180214556127636</v>
      </c>
      <c r="BF64" s="9">
        <f t="shared" si="44"/>
        <v>-9.1486151555025153E-2</v>
      </c>
      <c r="BG64" s="9">
        <f t="shared" si="44"/>
        <v>-0.32222147905487963</v>
      </c>
      <c r="BH64" s="17">
        <f t="shared" si="44"/>
        <v>-0.1589695422591163</v>
      </c>
    </row>
    <row r="65" spans="2:60" ht="15" customHeight="1" x14ac:dyDescent="0.25">
      <c r="B65" s="4">
        <v>2013</v>
      </c>
      <c r="C65" s="8">
        <f t="shared" si="42"/>
        <v>-7.5202929832432264E-2</v>
      </c>
      <c r="D65" s="8">
        <f t="shared" si="42"/>
        <v>8.3239091247284014E-2</v>
      </c>
      <c r="E65" s="8">
        <f t="shared" si="42"/>
        <v>-6.7637741838276755E-2</v>
      </c>
      <c r="F65" s="8">
        <f t="shared" si="42"/>
        <v>0.18078365132168273</v>
      </c>
      <c r="G65" s="8">
        <f t="shared" si="42"/>
        <v>9.5519680890300496E-2</v>
      </c>
      <c r="H65" s="8">
        <f t="shared" si="42"/>
        <v>-0.15669849358319266</v>
      </c>
      <c r="I65" s="8">
        <f t="shared" si="42"/>
        <v>-0.14534835549285774</v>
      </c>
      <c r="J65" s="8">
        <f t="shared" si="42"/>
        <v>-8.2547842415368944E-2</v>
      </c>
      <c r="K65" s="8">
        <f t="shared" si="42"/>
        <v>-2.7293461120833085E-2</v>
      </c>
      <c r="L65" s="8">
        <f t="shared" si="42"/>
        <v>-0.16653870887643629</v>
      </c>
      <c r="M65" s="8">
        <f t="shared" si="42"/>
        <v>-3.0898092228563656E-2</v>
      </c>
      <c r="N65" s="8">
        <f t="shared" si="42"/>
        <v>3.3847184100168626E-3</v>
      </c>
      <c r="O65" s="8">
        <f t="shared" si="42"/>
        <v>-9.4902593220108744E-2</v>
      </c>
      <c r="P65" s="8">
        <f t="shared" si="42"/>
        <v>-0.18090481427421845</v>
      </c>
      <c r="Q65" s="8">
        <f t="shared" si="42"/>
        <v>-0.15505122666494808</v>
      </c>
      <c r="R65" s="8">
        <f t="shared" si="42"/>
        <v>2.5449328734992394E-2</v>
      </c>
      <c r="S65" s="8">
        <f t="shared" si="42"/>
        <v>-0.17653634393988371</v>
      </c>
      <c r="T65" s="16">
        <f t="shared" si="42"/>
        <v>-6.6216471504219609E-2</v>
      </c>
      <c r="V65" s="4">
        <v>2013</v>
      </c>
      <c r="W65" s="8">
        <f t="shared" si="43"/>
        <v>-8.8950455985330357E-2</v>
      </c>
      <c r="X65" s="8">
        <f t="shared" si="43"/>
        <v>-3.9507083316430935E-2</v>
      </c>
      <c r="Y65" s="8">
        <f t="shared" si="43"/>
        <v>-9.378530148253772E-2</v>
      </c>
      <c r="Z65" s="8">
        <f t="shared" si="43"/>
        <v>3.6616448226376885E-2</v>
      </c>
      <c r="AA65" s="8">
        <f t="shared" si="43"/>
        <v>0.17430347294953585</v>
      </c>
      <c r="AB65" s="8">
        <f t="shared" si="43"/>
        <v>-6.698545566126124E-2</v>
      </c>
      <c r="AC65" s="8">
        <f t="shared" si="43"/>
        <v>-0.16620694751135234</v>
      </c>
      <c r="AD65" s="8">
        <f t="shared" si="43"/>
        <v>-5.208221934995283E-2</v>
      </c>
      <c r="AE65" s="8">
        <f t="shared" si="43"/>
        <v>-1.9400762172571917E-2</v>
      </c>
      <c r="AF65" s="8">
        <f t="shared" si="43"/>
        <v>-0.12745860807388898</v>
      </c>
      <c r="AG65" s="8">
        <f t="shared" si="43"/>
        <v>-0.126804225396008</v>
      </c>
      <c r="AH65" s="8">
        <f t="shared" si="43"/>
        <v>-7.0645401867290403E-2</v>
      </c>
      <c r="AI65" s="8">
        <f t="shared" si="43"/>
        <v>-8.4513898895978157E-2</v>
      </c>
      <c r="AJ65" s="8">
        <f t="shared" si="43"/>
        <v>-0.14002929366546013</v>
      </c>
      <c r="AK65" s="8">
        <f t="shared" si="43"/>
        <v>-0.11101080903087412</v>
      </c>
      <c r="AL65" s="8">
        <f t="shared" si="43"/>
        <v>-3.243268850539538E-2</v>
      </c>
      <c r="AM65" s="8">
        <f t="shared" si="43"/>
        <v>-0.22673533525494238</v>
      </c>
      <c r="AN65" s="16">
        <f t="shared" si="43"/>
        <v>-7.3324636660917486E-2</v>
      </c>
      <c r="AP65" s="4">
        <v>2013</v>
      </c>
      <c r="AQ65" s="8">
        <f t="shared" si="44"/>
        <v>-5.8262001257018747E-2</v>
      </c>
      <c r="AR65" s="8">
        <f t="shared" si="44"/>
        <v>0.14954525048981582</v>
      </c>
      <c r="AS65" s="8">
        <f t="shared" si="44"/>
        <v>-6.9623557327269325E-2</v>
      </c>
      <c r="AT65" s="8">
        <f t="shared" si="44"/>
        <v>0.24637205988192279</v>
      </c>
      <c r="AU65" s="8">
        <f t="shared" si="44"/>
        <v>7.7593332658924652E-2</v>
      </c>
      <c r="AV65" s="8">
        <f t="shared" si="44"/>
        <v>-0.19824804505954341</v>
      </c>
      <c r="AW65" s="8">
        <f t="shared" si="44"/>
        <v>-0.15618243931497677</v>
      </c>
      <c r="AX65" s="8">
        <f t="shared" si="44"/>
        <v>-9.4433320997310166E-2</v>
      </c>
      <c r="AY65" s="8">
        <f t="shared" si="44"/>
        <v>-1.2895466819782153E-2</v>
      </c>
      <c r="AZ65" s="8">
        <f t="shared" si="44"/>
        <v>-0.17744498153744981</v>
      </c>
      <c r="BA65" s="8">
        <f t="shared" si="44"/>
        <v>-1.2437240690996831E-2</v>
      </c>
      <c r="BB65" s="8">
        <f t="shared" si="44"/>
        <v>4.3040047422032268E-2</v>
      </c>
      <c r="BC65" s="8">
        <f t="shared" si="44"/>
        <v>-0.12134946142031311</v>
      </c>
      <c r="BD65" s="8">
        <f t="shared" si="44"/>
        <v>-0.19430136497254358</v>
      </c>
      <c r="BE65" s="8">
        <f t="shared" si="44"/>
        <v>-0.21443336587886841</v>
      </c>
      <c r="BF65" s="8">
        <f t="shared" si="44"/>
        <v>2.0821441928962736E-2</v>
      </c>
      <c r="BG65" s="8">
        <f t="shared" si="44"/>
        <v>-0.12005530426572208</v>
      </c>
      <c r="BH65" s="16">
        <f t="shared" si="44"/>
        <v>-5.881678862305717E-2</v>
      </c>
    </row>
    <row r="66" spans="2:60" ht="15" customHeight="1" x14ac:dyDescent="0.25">
      <c r="B66" s="6">
        <v>2014</v>
      </c>
      <c r="C66" s="9">
        <f t="shared" si="42"/>
        <v>9.0404181491279045E-2</v>
      </c>
      <c r="D66" s="9">
        <f t="shared" si="42"/>
        <v>-9.5407338942099962E-2</v>
      </c>
      <c r="E66" s="9">
        <f t="shared" si="42"/>
        <v>-4.2476090611975659E-2</v>
      </c>
      <c r="F66" s="9">
        <f t="shared" si="42"/>
        <v>0.19756075176101673</v>
      </c>
      <c r="G66" s="9">
        <f t="shared" si="42"/>
        <v>0.190095275278783</v>
      </c>
      <c r="H66" s="9">
        <f t="shared" si="42"/>
        <v>9.6346265743548987E-2</v>
      </c>
      <c r="I66" s="9">
        <f t="shared" si="42"/>
        <v>-2.5032092145979568E-2</v>
      </c>
      <c r="J66" s="9">
        <f t="shared" si="42"/>
        <v>3.2493782171271191E-2</v>
      </c>
      <c r="K66" s="9">
        <f t="shared" si="42"/>
        <v>0.12569141447769705</v>
      </c>
      <c r="L66" s="9">
        <f t="shared" si="42"/>
        <v>0.11534558635083392</v>
      </c>
      <c r="M66" s="9">
        <f t="shared" si="42"/>
        <v>-0.11284822384379412</v>
      </c>
      <c r="N66" s="9">
        <f t="shared" si="42"/>
        <v>-1.8262675125931715E-2</v>
      </c>
      <c r="O66" s="9">
        <f t="shared" si="42"/>
        <v>0.10831407307782293</v>
      </c>
      <c r="P66" s="9">
        <f t="shared" si="42"/>
        <v>0.21483608209389993</v>
      </c>
      <c r="Q66" s="9">
        <f t="shared" si="42"/>
        <v>4.1295022438178952E-2</v>
      </c>
      <c r="R66" s="9">
        <f t="shared" si="42"/>
        <v>-9.4750754245018998E-2</v>
      </c>
      <c r="S66" s="9">
        <f t="shared" si="42"/>
        <v>-0.11754964953192948</v>
      </c>
      <c r="T66" s="17">
        <f t="shared" si="42"/>
        <v>9.6057188963802442E-2</v>
      </c>
      <c r="V66" s="6">
        <v>2014</v>
      </c>
      <c r="W66" s="9">
        <f t="shared" si="43"/>
        <v>3.0203727618880016E-2</v>
      </c>
      <c r="X66" s="9">
        <f t="shared" si="43"/>
        <v>-0.12893684254808657</v>
      </c>
      <c r="Y66" s="9">
        <f t="shared" si="43"/>
        <v>2.5785436780492832E-2</v>
      </c>
      <c r="Z66" s="9">
        <f t="shared" si="43"/>
        <v>7.0619631950047612E-2</v>
      </c>
      <c r="AA66" s="9">
        <f t="shared" si="43"/>
        <v>-0.1396134499407421</v>
      </c>
      <c r="AB66" s="9">
        <f t="shared" si="43"/>
        <v>2.4865410415999323E-2</v>
      </c>
      <c r="AC66" s="9">
        <f t="shared" si="43"/>
        <v>3.4461992591998003E-2</v>
      </c>
      <c r="AD66" s="9">
        <f t="shared" si="43"/>
        <v>1.7922393876040443E-2</v>
      </c>
      <c r="AE66" s="9">
        <f t="shared" si="43"/>
        <v>-1.3026433206592358E-2</v>
      </c>
      <c r="AF66" s="9">
        <f t="shared" si="43"/>
        <v>6.6320244035013687E-2</v>
      </c>
      <c r="AG66" s="9">
        <f t="shared" si="43"/>
        <v>-5.327915326450372E-2</v>
      </c>
      <c r="AH66" s="9">
        <f t="shared" si="43"/>
        <v>0.14877450091469768</v>
      </c>
      <c r="AI66" s="9">
        <f t="shared" si="43"/>
        <v>0.18681082680219707</v>
      </c>
      <c r="AJ66" s="9">
        <f t="shared" si="43"/>
        <v>4.6556057717899613E-2</v>
      </c>
      <c r="AK66" s="9">
        <f t="shared" si="43"/>
        <v>-8.2194160532792049E-2</v>
      </c>
      <c r="AL66" s="9">
        <f t="shared" si="43"/>
        <v>-9.1639009375591884E-2</v>
      </c>
      <c r="AM66" s="9">
        <f t="shared" si="43"/>
        <v>-0.12941034544844621</v>
      </c>
      <c r="AN66" s="17">
        <f t="shared" si="43"/>
        <v>4.909473428054989E-2</v>
      </c>
      <c r="AP66" s="6">
        <v>2014</v>
      </c>
      <c r="AQ66" s="9">
        <f t="shared" si="44"/>
        <v>0.1690263326586332</v>
      </c>
      <c r="AR66" s="9">
        <f t="shared" si="44"/>
        <v>2.5058153156461094E-2</v>
      </c>
      <c r="AS66" s="9">
        <f t="shared" si="44"/>
        <v>-2.4220597844347713E-2</v>
      </c>
      <c r="AT66" s="9">
        <f t="shared" si="44"/>
        <v>0.29872534488547808</v>
      </c>
      <c r="AU66" s="9">
        <f t="shared" si="44"/>
        <v>0.548242340335374</v>
      </c>
      <c r="AV66" s="9">
        <f t="shared" si="44"/>
        <v>0.17205815875791797</v>
      </c>
      <c r="AW66" s="9">
        <f t="shared" si="44"/>
        <v>1.7468815621590306E-2</v>
      </c>
      <c r="AX66" s="9">
        <f t="shared" si="44"/>
        <v>0.10769216954642813</v>
      </c>
      <c r="AY66" s="9">
        <f t="shared" si="44"/>
        <v>0.21136742052876789</v>
      </c>
      <c r="AZ66" s="9">
        <f t="shared" si="44"/>
        <v>0.18452027180235064</v>
      </c>
      <c r="BA66" s="9">
        <f t="shared" si="44"/>
        <v>-5.8449183097465052E-2</v>
      </c>
      <c r="BB66" s="9">
        <f t="shared" si="44"/>
        <v>-4.9154268892786179E-2</v>
      </c>
      <c r="BC66" s="9">
        <f t="shared" si="44"/>
        <v>0.22084814898668848</v>
      </c>
      <c r="BD66" s="9">
        <f t="shared" si="44"/>
        <v>0.31042302039072656</v>
      </c>
      <c r="BE66" s="9">
        <f t="shared" si="44"/>
        <v>0.25142421095709766</v>
      </c>
      <c r="BF66" s="9">
        <f t="shared" si="44"/>
        <v>-3.5202088792053443E-2</v>
      </c>
      <c r="BG66" s="9">
        <f t="shared" si="44"/>
        <v>-5.3780862337049928E-2</v>
      </c>
      <c r="BH66" s="17">
        <f t="shared" si="44"/>
        <v>0.1870452771264004</v>
      </c>
    </row>
    <row r="67" spans="2:60" ht="15" customHeight="1" x14ac:dyDescent="0.25">
      <c r="B67" s="4">
        <v>2015</v>
      </c>
      <c r="C67" s="8">
        <f t="shared" si="42"/>
        <v>0.10188230998557168</v>
      </c>
      <c r="D67" s="8">
        <f t="shared" si="42"/>
        <v>3.5945013561582195E-2</v>
      </c>
      <c r="E67" s="8">
        <f t="shared" si="42"/>
        <v>9.4052687051520145E-2</v>
      </c>
      <c r="F67" s="8">
        <f t="shared" si="42"/>
        <v>0.18370901510285087</v>
      </c>
      <c r="G67" s="8">
        <f t="shared" si="42"/>
        <v>9.7984456002336628E-2</v>
      </c>
      <c r="H67" s="8">
        <f t="shared" si="42"/>
        <v>-1.5868924991201738E-2</v>
      </c>
      <c r="I67" s="8">
        <f t="shared" si="42"/>
        <v>9.0619317188196602E-2</v>
      </c>
      <c r="J67" s="8">
        <f t="shared" si="42"/>
        <v>8.0118293780854666E-2</v>
      </c>
      <c r="K67" s="8">
        <f t="shared" si="42"/>
        <v>9.763648971897676E-2</v>
      </c>
      <c r="L67" s="8">
        <f t="shared" si="42"/>
        <v>9.1713792329624955E-2</v>
      </c>
      <c r="M67" s="8">
        <f t="shared" si="42"/>
        <v>0.23155035642971611</v>
      </c>
      <c r="N67" s="8">
        <f t="shared" si="42"/>
        <v>0.10339795215368985</v>
      </c>
      <c r="O67" s="8">
        <f t="shared" si="42"/>
        <v>0.15473238641203801</v>
      </c>
      <c r="P67" s="8">
        <f t="shared" si="42"/>
        <v>6.0858847505485869E-2</v>
      </c>
      <c r="Q67" s="8">
        <f t="shared" si="42"/>
        <v>-5.3312853023915086E-2</v>
      </c>
      <c r="R67" s="8">
        <f t="shared" si="42"/>
        <v>0.11525082919191632</v>
      </c>
      <c r="S67" s="8">
        <f t="shared" si="42"/>
        <v>0.10074613213105099</v>
      </c>
      <c r="T67" s="16">
        <f t="shared" si="42"/>
        <v>0.11740810444817829</v>
      </c>
      <c r="V67" s="4">
        <v>2015</v>
      </c>
      <c r="W67" s="8">
        <f t="shared" si="43"/>
        <v>6.3917206873373766E-2</v>
      </c>
      <c r="X67" s="8">
        <f t="shared" si="43"/>
        <v>9.6929327605539628E-2</v>
      </c>
      <c r="Y67" s="8">
        <f t="shared" si="43"/>
        <v>-9.0968664457151682E-3</v>
      </c>
      <c r="Z67" s="8">
        <f t="shared" si="43"/>
        <v>0.22770081204938886</v>
      </c>
      <c r="AA67" s="8">
        <f t="shared" si="43"/>
        <v>0.16670380023300435</v>
      </c>
      <c r="AB67" s="8">
        <f t="shared" si="43"/>
        <v>3.9447278913038675E-2</v>
      </c>
      <c r="AC67" s="8">
        <f t="shared" si="43"/>
        <v>5.8538233020104524E-3</v>
      </c>
      <c r="AD67" s="8">
        <f t="shared" si="43"/>
        <v>4.747370970332021E-2</v>
      </c>
      <c r="AE67" s="8">
        <f t="shared" si="43"/>
        <v>8.9601721407585488E-2</v>
      </c>
      <c r="AF67" s="8">
        <f t="shared" si="43"/>
        <v>7.2549589009400561E-2</v>
      </c>
      <c r="AG67" s="8">
        <f t="shared" si="43"/>
        <v>0.28876552390799626</v>
      </c>
      <c r="AH67" s="8">
        <f t="shared" si="43"/>
        <v>7.5948148593487197E-2</v>
      </c>
      <c r="AI67" s="8">
        <f t="shared" si="43"/>
        <v>5.8473119924302708E-2</v>
      </c>
      <c r="AJ67" s="8">
        <f t="shared" si="43"/>
        <v>7.9227234694047244E-2</v>
      </c>
      <c r="AK67" s="8">
        <f t="shared" si="43"/>
        <v>9.1033280726359633E-2</v>
      </c>
      <c r="AL67" s="8">
        <f t="shared" si="43"/>
        <v>9.2627614442159611E-2</v>
      </c>
      <c r="AM67" s="8">
        <f t="shared" si="43"/>
        <v>-3.4136813473172434E-2</v>
      </c>
      <c r="AN67" s="16">
        <f t="shared" si="43"/>
        <v>7.6463699897009629E-2</v>
      </c>
      <c r="AP67" s="4">
        <v>2015</v>
      </c>
      <c r="AQ67" s="8">
        <f t="shared" si="44"/>
        <v>0.16064605610055871</v>
      </c>
      <c r="AR67" s="8">
        <f t="shared" si="44"/>
        <v>8.1526962277925996E-2</v>
      </c>
      <c r="AS67" s="8">
        <f t="shared" si="44"/>
        <v>0.23602949155806408</v>
      </c>
      <c r="AT67" s="8">
        <f t="shared" si="44"/>
        <v>0.22898805210126771</v>
      </c>
      <c r="AU67" s="8">
        <f t="shared" si="44"/>
        <v>0.13817237507319402</v>
      </c>
      <c r="AV67" s="8">
        <f t="shared" si="44"/>
        <v>-9.9940970767753434E-4</v>
      </c>
      <c r="AW67" s="8">
        <f t="shared" si="44"/>
        <v>0.2008030219144008</v>
      </c>
      <c r="AX67" s="8">
        <f t="shared" si="44"/>
        <v>0.14055723758437844</v>
      </c>
      <c r="AY67" s="8">
        <f t="shared" si="44"/>
        <v>0.12634164445434859</v>
      </c>
      <c r="AZ67" s="8">
        <f t="shared" si="44"/>
        <v>0.14424630594846088</v>
      </c>
      <c r="BA67" s="8">
        <f t="shared" si="44"/>
        <v>0.17755071405658529</v>
      </c>
      <c r="BB67" s="8">
        <f t="shared" si="44"/>
        <v>0.14600258867267768</v>
      </c>
      <c r="BC67" s="8">
        <f t="shared" si="44"/>
        <v>0.40715603233739595</v>
      </c>
      <c r="BD67" s="8">
        <f t="shared" si="44"/>
        <v>9.1284452199412724E-2</v>
      </c>
      <c r="BE67" s="8">
        <f t="shared" si="44"/>
        <v>-0.14334203825138647</v>
      </c>
      <c r="BF67" s="8">
        <f t="shared" si="44"/>
        <v>0.20196249241718101</v>
      </c>
      <c r="BG67" s="8">
        <f t="shared" si="44"/>
        <v>0.43420308493508974</v>
      </c>
      <c r="BH67" s="16">
        <f t="shared" si="44"/>
        <v>0.19508951928134932</v>
      </c>
    </row>
    <row r="68" spans="2:60" ht="15" customHeight="1" x14ac:dyDescent="0.25">
      <c r="B68" s="6">
        <v>2016</v>
      </c>
      <c r="C68" s="9">
        <f t="shared" si="42"/>
        <v>8.1205204164505052E-2</v>
      </c>
      <c r="D68" s="9">
        <f t="shared" si="42"/>
        <v>-3.2127608272451202E-2</v>
      </c>
      <c r="E68" s="9">
        <f t="shared" si="42"/>
        <v>7.1811545934751031E-2</v>
      </c>
      <c r="F68" s="9">
        <f t="shared" si="42"/>
        <v>-3.7704762208695342E-2</v>
      </c>
      <c r="G68" s="9">
        <f t="shared" si="42"/>
        <v>-6.1380868717078707E-2</v>
      </c>
      <c r="H68" s="9">
        <f t="shared" si="42"/>
        <v>5.208263284993575E-2</v>
      </c>
      <c r="I68" s="9">
        <f t="shared" si="42"/>
        <v>-1.0015108313563226E-2</v>
      </c>
      <c r="J68" s="9">
        <f t="shared" si="42"/>
        <v>0.15004645571872666</v>
      </c>
      <c r="K68" s="9">
        <f t="shared" si="42"/>
        <v>8.1892833597909664E-2</v>
      </c>
      <c r="L68" s="9">
        <f t="shared" si="42"/>
        <v>3.956364302174209E-2</v>
      </c>
      <c r="M68" s="9">
        <f t="shared" si="42"/>
        <v>-8.8415585683105924E-2</v>
      </c>
      <c r="N68" s="9">
        <f t="shared" si="42"/>
        <v>-2.6458053740143428E-2</v>
      </c>
      <c r="O68" s="9">
        <f t="shared" si="42"/>
        <v>6.6481090844421553E-2</v>
      </c>
      <c r="P68" s="9">
        <f t="shared" si="42"/>
        <v>7.421624285144568E-2</v>
      </c>
      <c r="Q68" s="9">
        <f t="shared" si="42"/>
        <v>0.19352347279404181</v>
      </c>
      <c r="R68" s="9">
        <f t="shared" si="42"/>
        <v>2.4022298414649645E-2</v>
      </c>
      <c r="S68" s="9">
        <f t="shared" si="42"/>
        <v>8.8934257582041543E-2</v>
      </c>
      <c r="T68" s="17">
        <f t="shared" si="42"/>
        <v>5.8362656240660504E-2</v>
      </c>
      <c r="V68" s="6">
        <v>2016</v>
      </c>
      <c r="W68" s="9">
        <f t="shared" si="43"/>
        <v>2.716670740654159E-2</v>
      </c>
      <c r="X68" s="9">
        <f t="shared" si="43"/>
        <v>-6.9989176419467336E-2</v>
      </c>
      <c r="Y68" s="9">
        <f t="shared" si="43"/>
        <v>8.6413640349710219E-2</v>
      </c>
      <c r="Z68" s="9">
        <f t="shared" si="43"/>
        <v>-6.8265873185747172E-2</v>
      </c>
      <c r="AA68" s="9">
        <f t="shared" si="43"/>
        <v>-5.0169131897897401E-2</v>
      </c>
      <c r="AB68" s="9">
        <f t="shared" si="43"/>
        <v>1.3820924086803243E-2</v>
      </c>
      <c r="AC68" s="9">
        <f t="shared" si="43"/>
        <v>1.6721870857330234E-2</v>
      </c>
      <c r="AD68" s="9">
        <f t="shared" si="43"/>
        <v>8.0239744413527658E-2</v>
      </c>
      <c r="AE68" s="9">
        <f t="shared" si="43"/>
        <v>2.6396707862029301E-2</v>
      </c>
      <c r="AF68" s="9">
        <f t="shared" si="43"/>
        <v>2.9607158627875441E-2</v>
      </c>
      <c r="AG68" s="9">
        <f t="shared" si="43"/>
        <v>-0.21545775170718362</v>
      </c>
      <c r="AH68" s="9">
        <f t="shared" si="43"/>
        <v>-1.3322548856115835E-2</v>
      </c>
      <c r="AI68" s="9">
        <f t="shared" si="43"/>
        <v>7.3967212094004031E-2</v>
      </c>
      <c r="AJ68" s="9">
        <f t="shared" si="43"/>
        <v>1.4993686265222905E-2</v>
      </c>
      <c r="AK68" s="9">
        <f t="shared" si="43"/>
        <v>0.23408936285616133</v>
      </c>
      <c r="AL68" s="9">
        <f t="shared" si="43"/>
        <v>3.3163700057067702E-2</v>
      </c>
      <c r="AM68" s="9">
        <f t="shared" si="43"/>
        <v>0.18923296976728188</v>
      </c>
      <c r="AN68" s="17">
        <f t="shared" si="43"/>
        <v>3.7100411810171874E-2</v>
      </c>
      <c r="AP68" s="6">
        <v>2016</v>
      </c>
      <c r="AQ68" s="9">
        <f t="shared" si="44"/>
        <v>0.18807810391675539</v>
      </c>
      <c r="AR68" s="9">
        <f t="shared" si="44"/>
        <v>4.3855101313837297E-2</v>
      </c>
      <c r="AS68" s="9">
        <f t="shared" si="44"/>
        <v>9.8592136975512501E-2</v>
      </c>
      <c r="AT68" s="9">
        <f t="shared" si="44"/>
        <v>4.2099531461556428E-2</v>
      </c>
      <c r="AU68" s="9">
        <f t="shared" si="44"/>
        <v>-1.6725431130578339E-2</v>
      </c>
      <c r="AV68" s="9">
        <f t="shared" si="44"/>
        <v>7.4967433162936192E-2</v>
      </c>
      <c r="AW68" s="9">
        <f t="shared" si="44"/>
        <v>5.2496275217451593E-2</v>
      </c>
      <c r="AX68" s="9">
        <f t="shared" si="44"/>
        <v>0.33467124450336794</v>
      </c>
      <c r="AY68" s="9">
        <f t="shared" si="44"/>
        <v>0.17739625082239607</v>
      </c>
      <c r="AZ68" s="9">
        <f t="shared" si="44"/>
        <v>9.743767854786789E-2</v>
      </c>
      <c r="BA68" s="9">
        <f t="shared" si="44"/>
        <v>6.9338050465842294E-2</v>
      </c>
      <c r="BB68" s="9">
        <f t="shared" si="44"/>
        <v>1.1396176598266194E-4</v>
      </c>
      <c r="BC68" s="9">
        <f t="shared" si="44"/>
        <v>0.16418522756285547</v>
      </c>
      <c r="BD68" s="9">
        <f t="shared" si="44"/>
        <v>0.13635755082646162</v>
      </c>
      <c r="BE68" s="9">
        <f t="shared" si="44"/>
        <v>0.1786090295573195</v>
      </c>
      <c r="BF68" s="9">
        <f t="shared" si="44"/>
        <v>6.4716982524833044E-2</v>
      </c>
      <c r="BG68" s="9">
        <f t="shared" si="44"/>
        <v>-2.4275052581126388E-3</v>
      </c>
      <c r="BH68" s="17">
        <f t="shared" si="44"/>
        <v>0.13672060574026457</v>
      </c>
    </row>
    <row r="69" spans="2:60" ht="15" customHeight="1" x14ac:dyDescent="0.25">
      <c r="B69" s="4">
        <v>2017</v>
      </c>
      <c r="C69" s="8">
        <f t="shared" si="42"/>
        <v>6.2708799279649119E-2</v>
      </c>
      <c r="D69" s="8">
        <f t="shared" si="42"/>
        <v>0.11241957043766004</v>
      </c>
      <c r="E69" s="8">
        <f t="shared" si="42"/>
        <v>-9.7773419497505842E-2</v>
      </c>
      <c r="F69" s="8">
        <f t="shared" si="42"/>
        <v>5.3099901960153462E-2</v>
      </c>
      <c r="G69" s="8">
        <f t="shared" si="42"/>
        <v>-8.6565511309321108E-3</v>
      </c>
      <c r="H69" s="8">
        <f t="shared" si="42"/>
        <v>1.196796545274692E-2</v>
      </c>
      <c r="I69" s="8">
        <f t="shared" si="42"/>
        <v>6.8586775317498683E-2</v>
      </c>
      <c r="J69" s="8">
        <f t="shared" si="42"/>
        <v>3.0402624907091003E-3</v>
      </c>
      <c r="K69" s="8">
        <f t="shared" si="42"/>
        <v>2.7179187639464475E-2</v>
      </c>
      <c r="L69" s="8">
        <f t="shared" si="42"/>
        <v>7.6008510394122597E-2</v>
      </c>
      <c r="M69" s="8">
        <f t="shared" si="42"/>
        <v>3.5088588473103366E-2</v>
      </c>
      <c r="N69" s="8">
        <f t="shared" si="42"/>
        <v>7.1029108510121342E-2</v>
      </c>
      <c r="O69" s="8">
        <f t="shared" si="42"/>
        <v>2.7714164930582541E-2</v>
      </c>
      <c r="P69" s="8">
        <f t="shared" si="42"/>
        <v>2.6680317445477719E-2</v>
      </c>
      <c r="Q69" s="8">
        <f t="shared" si="42"/>
        <v>-8.1036256848480925E-2</v>
      </c>
      <c r="R69" s="8">
        <f t="shared" si="42"/>
        <v>-2.7757184858064554E-2</v>
      </c>
      <c r="S69" s="8">
        <f t="shared" si="42"/>
        <v>-9.8070848876436578E-2</v>
      </c>
      <c r="T69" s="16">
        <f t="shared" si="42"/>
        <v>4.0676170595467021E-2</v>
      </c>
      <c r="V69" s="4">
        <v>2017</v>
      </c>
      <c r="W69" s="8">
        <f t="shared" si="43"/>
        <v>1.8032841610301942E-2</v>
      </c>
      <c r="X69" s="8">
        <f t="shared" si="43"/>
        <v>0.12732925050106325</v>
      </c>
      <c r="Y69" s="8">
        <f t="shared" si="43"/>
        <v>-6.3924446084056008E-2</v>
      </c>
      <c r="Z69" s="8">
        <f t="shared" si="43"/>
        <v>1.5530260621427372E-2</v>
      </c>
      <c r="AA69" s="8">
        <f t="shared" si="43"/>
        <v>1.8099509983723339E-2</v>
      </c>
      <c r="AB69" s="8">
        <f t="shared" si="43"/>
        <v>8.4163624776800727E-3</v>
      </c>
      <c r="AC69" s="8">
        <f t="shared" si="43"/>
        <v>1.9525261735070076E-2</v>
      </c>
      <c r="AD69" s="8">
        <f t="shared" si="43"/>
        <v>5.3118941357990224E-2</v>
      </c>
      <c r="AE69" s="8">
        <f t="shared" si="43"/>
        <v>5.6161302034144933E-2</v>
      </c>
      <c r="AF69" s="8">
        <f t="shared" si="43"/>
        <v>2.3822500806719216E-2</v>
      </c>
      <c r="AG69" s="8">
        <f t="shared" si="43"/>
        <v>3.9081903467304668E-2</v>
      </c>
      <c r="AH69" s="8">
        <f t="shared" si="43"/>
        <v>4.7734227988770028E-2</v>
      </c>
      <c r="AI69" s="8">
        <f t="shared" si="43"/>
        <v>9.2819833732447066E-3</v>
      </c>
      <c r="AJ69" s="8">
        <f t="shared" si="43"/>
        <v>-2.1076230366913196E-3</v>
      </c>
      <c r="AK69" s="8">
        <f t="shared" si="43"/>
        <v>-0.20710745785130336</v>
      </c>
      <c r="AL69" s="8">
        <f t="shared" si="43"/>
        <v>2.4928113908420979E-2</v>
      </c>
      <c r="AM69" s="8">
        <f t="shared" si="43"/>
        <v>-0.1026716841366061</v>
      </c>
      <c r="AN69" s="16">
        <f t="shared" si="43"/>
        <v>2.3295020531817645E-2</v>
      </c>
      <c r="AP69" s="4">
        <v>2017</v>
      </c>
      <c r="AQ69" s="8">
        <f t="shared" si="44"/>
        <v>0.19924308102767485</v>
      </c>
      <c r="AR69" s="8">
        <f t="shared" si="44"/>
        <v>0.20268467525271006</v>
      </c>
      <c r="AS69" s="8">
        <f t="shared" si="44"/>
        <v>-4.1765186165423795E-2</v>
      </c>
      <c r="AT69" s="8">
        <f t="shared" si="44"/>
        <v>0.1385588360043899</v>
      </c>
      <c r="AU69" s="8">
        <f t="shared" si="44"/>
        <v>2.4243241176678643E-2</v>
      </c>
      <c r="AV69" s="8">
        <f t="shared" si="44"/>
        <v>5.9502999833300985E-2</v>
      </c>
      <c r="AW69" s="8">
        <f t="shared" si="44"/>
        <v>0.16821382707959476</v>
      </c>
      <c r="AX69" s="8">
        <f t="shared" si="44"/>
        <v>1.0963113272716152E-2</v>
      </c>
      <c r="AY69" s="8">
        <f t="shared" si="44"/>
        <v>5.9983182144940583E-2</v>
      </c>
      <c r="AZ69" s="8">
        <f t="shared" si="44"/>
        <v>0.20278773449232257</v>
      </c>
      <c r="BA69" s="8">
        <f t="shared" si="44"/>
        <v>8.5279311890710696E-2</v>
      </c>
      <c r="BB69" s="8">
        <f t="shared" si="44"/>
        <v>0.11985265500521636</v>
      </c>
      <c r="BC69" s="8">
        <f t="shared" si="44"/>
        <v>0.21903251518611699</v>
      </c>
      <c r="BD69" s="8">
        <f t="shared" si="44"/>
        <v>0.12125397323008946</v>
      </c>
      <c r="BE69" s="8">
        <f t="shared" si="44"/>
        <v>0.14316858383320374</v>
      </c>
      <c r="BF69" s="8">
        <f t="shared" si="44"/>
        <v>-5.88036471538812E-2</v>
      </c>
      <c r="BG69" s="8">
        <f t="shared" si="44"/>
        <v>1.6385290518408091E-2</v>
      </c>
      <c r="BH69" s="16">
        <f t="shared" si="44"/>
        <v>0.13608708484073118</v>
      </c>
    </row>
    <row r="70" spans="2:60" ht="15" customHeight="1" x14ac:dyDescent="0.25">
      <c r="B70" s="6">
        <v>2018</v>
      </c>
      <c r="C70" s="9">
        <f t="shared" si="42"/>
        <v>3.2790729326092505E-2</v>
      </c>
      <c r="D70" s="9">
        <f t="shared" si="42"/>
        <v>7.2114676779051479E-2</v>
      </c>
      <c r="E70" s="9">
        <f t="shared" si="42"/>
        <v>9.1942745126121661E-2</v>
      </c>
      <c r="F70" s="9">
        <f t="shared" si="42"/>
        <v>8.0740307458188942E-2</v>
      </c>
      <c r="G70" s="9">
        <f t="shared" si="42"/>
        <v>3.2144069340915182E-2</v>
      </c>
      <c r="H70" s="9">
        <f t="shared" si="42"/>
        <v>2.7712642891660755E-2</v>
      </c>
      <c r="I70" s="9">
        <f t="shared" si="42"/>
        <v>1.8926458563645943E-2</v>
      </c>
      <c r="J70" s="9">
        <f t="shared" si="42"/>
        <v>5.7227235331029913E-3</v>
      </c>
      <c r="K70" s="9">
        <f t="shared" si="42"/>
        <v>8.0900901697102512E-2</v>
      </c>
      <c r="L70" s="9">
        <f t="shared" si="42"/>
        <v>2.5630023654193534E-2</v>
      </c>
      <c r="M70" s="9">
        <f t="shared" si="42"/>
        <v>3.5635501177666118E-2</v>
      </c>
      <c r="N70" s="9">
        <f t="shared" si="42"/>
        <v>1.5916394543474821E-2</v>
      </c>
      <c r="O70" s="9">
        <f t="shared" si="42"/>
        <v>2.8366177349228305E-2</v>
      </c>
      <c r="P70" s="9">
        <f t="shared" si="42"/>
        <v>1.0963700352006667E-2</v>
      </c>
      <c r="Q70" s="9">
        <f t="shared" si="42"/>
        <v>6.1176162007858137E-2</v>
      </c>
      <c r="R70" s="9">
        <f t="shared" si="42"/>
        <v>1.7000696785881342E-2</v>
      </c>
      <c r="S70" s="9">
        <f t="shared" si="42"/>
        <v>-5.7357334886559808E-2</v>
      </c>
      <c r="T70" s="17">
        <f t="shared" si="42"/>
        <v>3.90877315471021E-2</v>
      </c>
      <c r="V70" s="6">
        <v>2018</v>
      </c>
      <c r="W70" s="9">
        <f t="shared" si="43"/>
        <v>3.800061962297141E-2</v>
      </c>
      <c r="X70" s="9">
        <f t="shared" si="43"/>
        <v>6.201848634953544E-3</v>
      </c>
      <c r="Y70" s="9">
        <f t="shared" si="43"/>
        <v>5.7631403155622651E-2</v>
      </c>
      <c r="Z70" s="9">
        <f t="shared" si="43"/>
        <v>8.2491803991387336E-2</v>
      </c>
      <c r="AA70" s="9">
        <f t="shared" si="43"/>
        <v>6.2762358853106104E-2</v>
      </c>
      <c r="AB70" s="9">
        <f t="shared" si="43"/>
        <v>2.2871717522637613E-2</v>
      </c>
      <c r="AC70" s="9">
        <f t="shared" si="43"/>
        <v>9.7253155172407624E-3</v>
      </c>
      <c r="AD70" s="9">
        <f t="shared" si="43"/>
        <v>-3.9241506268976822E-2</v>
      </c>
      <c r="AE70" s="9">
        <f t="shared" si="43"/>
        <v>7.3953059912938546E-2</v>
      </c>
      <c r="AF70" s="9">
        <f t="shared" si="43"/>
        <v>4.0084909225205134E-2</v>
      </c>
      <c r="AG70" s="9">
        <f t="shared" si="43"/>
        <v>-1.6949105598182967E-3</v>
      </c>
      <c r="AH70" s="9">
        <f t="shared" si="43"/>
        <v>-2.1519769450980775E-2</v>
      </c>
      <c r="AI70" s="9">
        <f t="shared" si="43"/>
        <v>4.6771095229967585E-2</v>
      </c>
      <c r="AJ70" s="9">
        <f t="shared" si="43"/>
        <v>4.1274722853662515E-2</v>
      </c>
      <c r="AK70" s="9">
        <f t="shared" si="43"/>
        <v>5.6960952041236412E-2</v>
      </c>
      <c r="AL70" s="9">
        <f t="shared" si="43"/>
        <v>4.2147675244699201E-3</v>
      </c>
      <c r="AM70" s="9">
        <f t="shared" si="43"/>
        <v>-5.7828539607992724E-2</v>
      </c>
      <c r="AN70" s="17">
        <f t="shared" si="43"/>
        <v>3.3989471700445417E-2</v>
      </c>
      <c r="AP70" s="6">
        <v>2018</v>
      </c>
      <c r="AQ70" s="9">
        <f t="shared" si="44"/>
        <v>8.7478089305393691E-2</v>
      </c>
      <c r="AR70" s="9">
        <f t="shared" si="44"/>
        <v>0.17390239820852904</v>
      </c>
      <c r="AS70" s="9">
        <f t="shared" si="44"/>
        <v>0.1939746702252263</v>
      </c>
      <c r="AT70" s="9">
        <f t="shared" si="44"/>
        <v>0.10599475279598658</v>
      </c>
      <c r="AU70" s="9">
        <f t="shared" si="44"/>
        <v>1.6525315695633092E-2</v>
      </c>
      <c r="AV70" s="9">
        <f t="shared" si="44"/>
        <v>6.2660387300282894E-2</v>
      </c>
      <c r="AW70" s="9">
        <f t="shared" si="44"/>
        <v>0.10642731668359429</v>
      </c>
      <c r="AX70" s="9">
        <f t="shared" si="44"/>
        <v>0.12966399765972381</v>
      </c>
      <c r="AY70" s="9">
        <f t="shared" si="44"/>
        <v>0.14423321900537212</v>
      </c>
      <c r="AZ70" s="9">
        <f t="shared" si="44"/>
        <v>5.6801157169941607E-2</v>
      </c>
      <c r="BA70" s="9">
        <f t="shared" si="44"/>
        <v>0.11201341999895087</v>
      </c>
      <c r="BB70" s="9">
        <f t="shared" si="44"/>
        <v>8.9483937937186786E-2</v>
      </c>
      <c r="BC70" s="9">
        <f t="shared" si="44"/>
        <v>-1.5015064779404397E-2</v>
      </c>
      <c r="BD70" s="9">
        <f t="shared" si="44"/>
        <v>4.5231076626884636E-2</v>
      </c>
      <c r="BE70" s="9">
        <f t="shared" si="44"/>
        <v>8.4903442383076788E-2</v>
      </c>
      <c r="BF70" s="9">
        <f t="shared" si="44"/>
        <v>5.4609874513895873E-2</v>
      </c>
      <c r="BG70" s="9">
        <f t="shared" si="44"/>
        <v>-1.0972472900300123E-2</v>
      </c>
      <c r="BH70" s="17">
        <f t="shared" si="44"/>
        <v>9.2522647284150494E-2</v>
      </c>
    </row>
    <row r="71" spans="2:60" ht="15" customHeight="1" x14ac:dyDescent="0.25">
      <c r="B71" s="4">
        <v>2019</v>
      </c>
      <c r="C71" s="8">
        <f t="shared" si="42"/>
        <v>2.7369939237592789E-2</v>
      </c>
      <c r="D71" s="8">
        <f t="shared" si="42"/>
        <v>-3.745012059999886E-2</v>
      </c>
      <c r="E71" s="8">
        <f t="shared" si="42"/>
        <v>-1.6966339178305812E-2</v>
      </c>
      <c r="F71" s="8">
        <f t="shared" si="42"/>
        <v>-2.6676079972103417E-2</v>
      </c>
      <c r="G71" s="8">
        <f t="shared" si="42"/>
        <v>8.1411450071710689E-2</v>
      </c>
      <c r="H71" s="8">
        <f t="shared" si="42"/>
        <v>7.3252786549073967E-3</v>
      </c>
      <c r="I71" s="8">
        <f t="shared" si="42"/>
        <v>4.6933477551177827E-2</v>
      </c>
      <c r="J71" s="8">
        <f t="shared" si="42"/>
        <v>-4.4630054645996564E-3</v>
      </c>
      <c r="K71" s="8">
        <f t="shared" si="42"/>
        <v>-1.6137712364998391E-2</v>
      </c>
      <c r="L71" s="8">
        <f t="shared" si="42"/>
        <v>5.3670215356451445E-2</v>
      </c>
      <c r="M71" s="8">
        <f t="shared" si="42"/>
        <v>4.8405031213072158E-2</v>
      </c>
      <c r="N71" s="8">
        <f t="shared" si="42"/>
        <v>-6.211494089474745E-3</v>
      </c>
      <c r="O71" s="8">
        <f t="shared" si="42"/>
        <v>8.695308815479752E-2</v>
      </c>
      <c r="P71" s="8">
        <f t="shared" si="42"/>
        <v>7.4562586466586867E-2</v>
      </c>
      <c r="Q71" s="8">
        <f t="shared" si="42"/>
        <v>2.1255876215890535E-2</v>
      </c>
      <c r="R71" s="8">
        <f t="shared" si="42"/>
        <v>3.4823960163916867E-2</v>
      </c>
      <c r="S71" s="8">
        <f t="shared" si="42"/>
        <v>0.28833307164142452</v>
      </c>
      <c r="T71" s="16">
        <f t="shared" si="42"/>
        <v>2.8794400873995318E-2</v>
      </c>
      <c r="V71" s="4">
        <v>2019</v>
      </c>
      <c r="W71" s="8">
        <f t="shared" si="43"/>
        <v>3.9800258010447287E-3</v>
      </c>
      <c r="X71" s="8">
        <f t="shared" si="43"/>
        <v>9.4545403376748993E-3</v>
      </c>
      <c r="Y71" s="8">
        <f t="shared" si="43"/>
        <v>-3.1162687514884491E-2</v>
      </c>
      <c r="Z71" s="8">
        <f t="shared" si="43"/>
        <v>-2.4663090198723814E-2</v>
      </c>
      <c r="AA71" s="8">
        <f t="shared" si="43"/>
        <v>4.2734949058570226E-2</v>
      </c>
      <c r="AB71" s="8">
        <f t="shared" si="43"/>
        <v>-3.4790990454757753E-2</v>
      </c>
      <c r="AC71" s="8">
        <f t="shared" si="43"/>
        <v>1.765597446379763E-2</v>
      </c>
      <c r="AD71" s="8">
        <f t="shared" si="43"/>
        <v>9.2186977125183311E-2</v>
      </c>
      <c r="AE71" s="8">
        <f t="shared" si="43"/>
        <v>-3.25555114383691E-3</v>
      </c>
      <c r="AF71" s="8">
        <f t="shared" si="43"/>
        <v>1.5182277785799059E-3</v>
      </c>
      <c r="AG71" s="8">
        <f t="shared" si="43"/>
        <v>7.115554467485441E-2</v>
      </c>
      <c r="AH71" s="8">
        <f t="shared" si="43"/>
        <v>-4.4850070916620965E-2</v>
      </c>
      <c r="AI71" s="8">
        <f t="shared" si="43"/>
        <v>4.9142731541037099E-2</v>
      </c>
      <c r="AJ71" s="8">
        <f t="shared" si="43"/>
        <v>7.5880369313343632E-3</v>
      </c>
      <c r="AK71" s="8">
        <f t="shared" si="43"/>
        <v>-8.0755184086187537E-3</v>
      </c>
      <c r="AL71" s="8">
        <f t="shared" si="43"/>
        <v>-4.9204977176392495E-3</v>
      </c>
      <c r="AM71" s="8">
        <f t="shared" si="43"/>
        <v>0.25115450817068297</v>
      </c>
      <c r="AN71" s="16">
        <f t="shared" si="43"/>
        <v>1.1690346764717141E-2</v>
      </c>
      <c r="AP71" s="4">
        <v>2019</v>
      </c>
      <c r="AQ71" s="8">
        <f t="shared" si="44"/>
        <v>0.10220570983715715</v>
      </c>
      <c r="AR71" s="8">
        <f t="shared" si="44"/>
        <v>2.2696165474387575E-2</v>
      </c>
      <c r="AS71" s="8">
        <f t="shared" si="44"/>
        <v>-3.0535301637150902E-2</v>
      </c>
      <c r="AT71" s="8">
        <f t="shared" si="44"/>
        <v>-2.2381891398714826E-2</v>
      </c>
      <c r="AU71" s="8">
        <f t="shared" si="44"/>
        <v>0.17761390496815177</v>
      </c>
      <c r="AV71" s="8">
        <f t="shared" si="44"/>
        <v>5.9174010347425643E-2</v>
      </c>
      <c r="AW71" s="8">
        <f t="shared" si="44"/>
        <v>0.14099935252674101</v>
      </c>
      <c r="AX71" s="8">
        <f t="shared" si="44"/>
        <v>-0.11739077873502457</v>
      </c>
      <c r="AY71" s="8">
        <f t="shared" si="44"/>
        <v>1.8114507645525801E-2</v>
      </c>
      <c r="AZ71" s="8">
        <f t="shared" si="44"/>
        <v>0.11475492786553376</v>
      </c>
      <c r="BA71" s="8">
        <f t="shared" si="44"/>
        <v>0.11970218382608877</v>
      </c>
      <c r="BB71" s="8">
        <f t="shared" si="44"/>
        <v>6.4401962701310378E-2</v>
      </c>
      <c r="BC71" s="8">
        <f t="shared" si="44"/>
        <v>0.18241040482837856</v>
      </c>
      <c r="BD71" s="8">
        <f t="shared" si="44"/>
        <v>0.16795118086189875</v>
      </c>
      <c r="BE71" s="8">
        <f t="shared" si="44"/>
        <v>9.9981981680102194E-2</v>
      </c>
      <c r="BF71" s="8">
        <f t="shared" si="44"/>
        <v>0.14925889458547381</v>
      </c>
      <c r="BG71" s="8">
        <f t="shared" si="44"/>
        <v>0.46914448624818617</v>
      </c>
      <c r="BH71" s="16">
        <f t="shared" si="44"/>
        <v>8.6797985941703626E-2</v>
      </c>
    </row>
    <row r="72" spans="2:60" ht="15" customHeight="1" x14ac:dyDescent="0.25">
      <c r="B72" s="6">
        <v>2020</v>
      </c>
      <c r="C72" s="9">
        <f t="shared" si="42"/>
        <v>-3.8329855222200004E-2</v>
      </c>
      <c r="D72" s="9">
        <f t="shared" si="42"/>
        <v>2.6704889451867553E-2</v>
      </c>
      <c r="E72" s="9">
        <f t="shared" si="42"/>
        <v>4.4736480640017007E-2</v>
      </c>
      <c r="F72" s="9">
        <f t="shared" si="42"/>
        <v>3.8199794071472448E-2</v>
      </c>
      <c r="G72" s="9">
        <f t="shared" si="42"/>
        <v>-4.2572443956937711E-2</v>
      </c>
      <c r="H72" s="9">
        <f t="shared" si="42"/>
        <v>-3.0859754892707314E-2</v>
      </c>
      <c r="I72" s="9">
        <f t="shared" si="42"/>
        <v>-2.8469946349890973E-2</v>
      </c>
      <c r="J72" s="9">
        <f t="shared" si="42"/>
        <v>-5.2581280742525216E-4</v>
      </c>
      <c r="K72" s="9">
        <f t="shared" si="42"/>
        <v>1.8716381855817588E-2</v>
      </c>
      <c r="L72" s="9">
        <f t="shared" si="42"/>
        <v>-4.4833458161191997E-2</v>
      </c>
      <c r="M72" s="9">
        <f t="shared" si="42"/>
        <v>-9.0006280938669359E-2</v>
      </c>
      <c r="N72" s="9">
        <f t="shared" si="42"/>
        <v>1.4238081025160332E-2</v>
      </c>
      <c r="O72" s="9">
        <f t="shared" si="42"/>
        <v>-3.2998073770029501E-2</v>
      </c>
      <c r="P72" s="9">
        <f t="shared" si="42"/>
        <v>8.1476831922240311E-3</v>
      </c>
      <c r="Q72" s="9">
        <f t="shared" si="42"/>
        <v>-9.4382446333109993E-2</v>
      </c>
      <c r="R72" s="9">
        <f t="shared" si="42"/>
        <v>5.0562934346309207E-2</v>
      </c>
      <c r="S72" s="9">
        <f t="shared" si="42"/>
        <v>-1.5296431263047805E-2</v>
      </c>
      <c r="T72" s="17">
        <f t="shared" si="42"/>
        <v>-1.3720728664992188E-2</v>
      </c>
      <c r="V72" s="6">
        <v>2020</v>
      </c>
      <c r="W72" s="9">
        <f t="shared" si="43"/>
        <v>1.9554435692638261E-2</v>
      </c>
      <c r="X72" s="9">
        <f t="shared" si="43"/>
        <v>9.3803544200269595E-2</v>
      </c>
      <c r="Y72" s="9">
        <f t="shared" si="43"/>
        <v>7.7519955348195113E-2</v>
      </c>
      <c r="Z72" s="9">
        <f t="shared" si="43"/>
        <v>0.11499278444492234</v>
      </c>
      <c r="AA72" s="9">
        <f t="shared" si="43"/>
        <v>4.5772570653270783E-2</v>
      </c>
      <c r="AB72" s="9">
        <f t="shared" si="43"/>
        <v>4.5882995215025479E-2</v>
      </c>
      <c r="AC72" s="9">
        <f t="shared" si="43"/>
        <v>1.7222344651509847E-2</v>
      </c>
      <c r="AD72" s="9">
        <f t="shared" si="43"/>
        <v>-5.2897171912638985E-2</v>
      </c>
      <c r="AE72" s="9">
        <f t="shared" si="43"/>
        <v>4.8483449526278921E-2</v>
      </c>
      <c r="AF72" s="9">
        <f t="shared" si="43"/>
        <v>4.7880528551230039E-2</v>
      </c>
      <c r="AG72" s="9">
        <f t="shared" si="43"/>
        <v>-3.1756315809399749E-2</v>
      </c>
      <c r="AH72" s="9">
        <f t="shared" si="43"/>
        <v>7.3674981946083351E-2</v>
      </c>
      <c r="AI72" s="9">
        <f t="shared" si="43"/>
        <v>-9.1117833272316151E-3</v>
      </c>
      <c r="AJ72" s="9">
        <f t="shared" si="43"/>
        <v>1.0657750464757809E-2</v>
      </c>
      <c r="AK72" s="9">
        <f t="shared" si="43"/>
        <v>2.5600788194822144E-2</v>
      </c>
      <c r="AL72" s="9">
        <f t="shared" si="43"/>
        <v>7.6712100683680173E-2</v>
      </c>
      <c r="AM72" s="9">
        <f t="shared" si="43"/>
        <v>-9.0357541750062498E-2</v>
      </c>
      <c r="AN72" s="17">
        <f t="shared" si="43"/>
        <v>2.6755941688410223E-2</v>
      </c>
      <c r="AP72" s="6">
        <v>2020</v>
      </c>
      <c r="AQ72" s="9">
        <f t="shared" si="44"/>
        <v>-0.10331094021913567</v>
      </c>
      <c r="AR72" s="9">
        <f t="shared" si="44"/>
        <v>-4.6468083769105606E-3</v>
      </c>
      <c r="AS72" s="9">
        <f t="shared" si="44"/>
        <v>-6.1440179684411067E-3</v>
      </c>
      <c r="AT72" s="9">
        <f t="shared" si="44"/>
        <v>-4.4682552375388762E-2</v>
      </c>
      <c r="AU72" s="9">
        <f t="shared" si="44"/>
        <v>-0.14984278829814646</v>
      </c>
      <c r="AV72" s="9">
        <f t="shared" si="44"/>
        <v>-5.211009804463218E-2</v>
      </c>
      <c r="AW72" s="9">
        <f t="shared" si="44"/>
        <v>-3.4954324787855318E-2</v>
      </c>
      <c r="AX72" s="9">
        <f t="shared" si="44"/>
        <v>0.13188369794695132</v>
      </c>
      <c r="AY72" s="9">
        <f t="shared" si="44"/>
        <v>1.171943304843337E-2</v>
      </c>
      <c r="AZ72" s="9">
        <f t="shared" si="44"/>
        <v>-0.13510714758322695</v>
      </c>
      <c r="BA72" s="9">
        <f t="shared" si="44"/>
        <v>-0.18289881394273699</v>
      </c>
      <c r="BB72" s="9">
        <f t="shared" si="44"/>
        <v>-2.0635385340177059E-2</v>
      </c>
      <c r="BC72" s="9">
        <f t="shared" si="44"/>
        <v>-4.7650390341541504E-3</v>
      </c>
      <c r="BD72" s="9">
        <f t="shared" si="44"/>
        <v>4.363428148142745E-2</v>
      </c>
      <c r="BE72" s="9">
        <f t="shared" si="44"/>
        <v>-0.15916178483691934</v>
      </c>
      <c r="BF72" s="9">
        <f t="shared" si="44"/>
        <v>8.1491088991043403E-2</v>
      </c>
      <c r="BG72" s="9">
        <f t="shared" si="44"/>
        <v>0.20676760417127449</v>
      </c>
      <c r="BH72" s="17">
        <f t="shared" si="44"/>
        <v>-3.9392977439082766E-2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3 AP22:BH42 AP57:BH73 V22:AN42 V57:AN7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627" sqref="B627:B63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57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customHeight="1" x14ac:dyDescent="0.2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>
        <v>44197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1787</v>
      </c>
      <c r="S177" s="7">
        <v>233</v>
      </c>
      <c r="T177" s="15">
        <v>32390</v>
      </c>
      <c r="V177" s="20">
        <v>44228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1399</v>
      </c>
      <c r="AM177" s="7">
        <v>208</v>
      </c>
      <c r="AN177" s="15">
        <v>25043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customHeight="1" x14ac:dyDescent="0.2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505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2489</v>
      </c>
      <c r="S178" s="5">
        <v>281</v>
      </c>
      <c r="T178" s="14">
        <v>43596</v>
      </c>
      <c r="V178" s="21">
        <v>44256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325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1918</v>
      </c>
      <c r="AM178" s="5">
        <v>232</v>
      </c>
      <c r="AN178" s="14">
        <v>33278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571</v>
      </c>
      <c r="BG178" s="5">
        <v>49</v>
      </c>
      <c r="BH178" s="14">
        <v>10318</v>
      </c>
    </row>
    <row r="179" spans="2:60" ht="15" customHeight="1" x14ac:dyDescent="0.2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410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6593</v>
      </c>
      <c r="P179" s="7">
        <v>1160</v>
      </c>
      <c r="Q179" s="7">
        <v>406</v>
      </c>
      <c r="R179" s="7">
        <v>1712</v>
      </c>
      <c r="S179" s="7">
        <v>247</v>
      </c>
      <c r="T179" s="15">
        <v>36018</v>
      </c>
      <c r="V179" s="20">
        <v>44287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290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5742</v>
      </c>
      <c r="AJ179" s="7">
        <v>851</v>
      </c>
      <c r="AK179" s="7">
        <v>299</v>
      </c>
      <c r="AL179" s="7">
        <v>1352</v>
      </c>
      <c r="AM179" s="7">
        <v>219</v>
      </c>
      <c r="AN179" s="15">
        <v>28008</v>
      </c>
      <c r="AP179" s="20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107</v>
      </c>
      <c r="BF179" s="7">
        <v>360</v>
      </c>
      <c r="BG179" s="7">
        <v>28</v>
      </c>
      <c r="BH179" s="15">
        <v>8010</v>
      </c>
    </row>
    <row r="180" spans="2:60" ht="15" customHeight="1" x14ac:dyDescent="0.2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521</v>
      </c>
      <c r="I180" s="5">
        <v>1632</v>
      </c>
      <c r="J180" s="5">
        <v>1373</v>
      </c>
      <c r="K180" s="5">
        <v>6926</v>
      </c>
      <c r="L180" s="5">
        <v>4887</v>
      </c>
      <c r="M180" s="5">
        <v>781</v>
      </c>
      <c r="N180" s="5">
        <v>1508</v>
      </c>
      <c r="O180" s="5">
        <v>7060</v>
      </c>
      <c r="P180" s="5">
        <v>1502</v>
      </c>
      <c r="Q180" s="5">
        <v>515</v>
      </c>
      <c r="R180" s="5">
        <v>2050</v>
      </c>
      <c r="S180" s="5">
        <v>262</v>
      </c>
      <c r="T180" s="14">
        <v>41238</v>
      </c>
      <c r="V180" s="21">
        <v>44317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378</v>
      </c>
      <c r="AC180" s="5">
        <v>1310</v>
      </c>
      <c r="AD180" s="5">
        <v>1101</v>
      </c>
      <c r="AE180" s="5">
        <v>5149</v>
      </c>
      <c r="AF180" s="5">
        <v>3632</v>
      </c>
      <c r="AG180" s="5">
        <v>539</v>
      </c>
      <c r="AH180" s="5">
        <v>1068</v>
      </c>
      <c r="AI180" s="5">
        <v>6139</v>
      </c>
      <c r="AJ180" s="5">
        <v>1063</v>
      </c>
      <c r="AK180" s="5">
        <v>398</v>
      </c>
      <c r="AL180" s="5">
        <v>1579</v>
      </c>
      <c r="AM180" s="5">
        <v>230</v>
      </c>
      <c r="AN180" s="14">
        <v>31915</v>
      </c>
      <c r="AP180" s="21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1777</v>
      </c>
      <c r="AZ180" s="5">
        <v>1255</v>
      </c>
      <c r="BA180" s="5">
        <v>242</v>
      </c>
      <c r="BB180" s="5">
        <v>440</v>
      </c>
      <c r="BC180" s="5">
        <v>921</v>
      </c>
      <c r="BD180" s="5">
        <v>439</v>
      </c>
      <c r="BE180" s="5">
        <v>117</v>
      </c>
      <c r="BF180" s="5">
        <v>471</v>
      </c>
      <c r="BG180" s="5">
        <v>32</v>
      </c>
      <c r="BH180" s="14">
        <v>9323</v>
      </c>
    </row>
    <row r="181" spans="2:60" ht="15" customHeight="1" x14ac:dyDescent="0.25">
      <c r="B181" s="20">
        <v>44348</v>
      </c>
      <c r="C181" s="7">
        <v>8755</v>
      </c>
      <c r="D181" s="7">
        <v>1026</v>
      </c>
      <c r="E181" s="7">
        <v>815</v>
      </c>
      <c r="F181" s="7">
        <v>1056</v>
      </c>
      <c r="G181" s="7">
        <v>1409</v>
      </c>
      <c r="H181" s="7">
        <v>547</v>
      </c>
      <c r="I181" s="7">
        <v>1693</v>
      </c>
      <c r="J181" s="7">
        <v>1502</v>
      </c>
      <c r="K181" s="7">
        <v>7595</v>
      </c>
      <c r="L181" s="7">
        <v>5288</v>
      </c>
      <c r="M181" s="7">
        <v>876</v>
      </c>
      <c r="N181" s="7">
        <v>1545</v>
      </c>
      <c r="O181" s="7">
        <v>7870</v>
      </c>
      <c r="P181" s="7">
        <v>1426</v>
      </c>
      <c r="Q181" s="7">
        <v>720</v>
      </c>
      <c r="R181" s="7">
        <v>2278</v>
      </c>
      <c r="S181" s="7">
        <v>288</v>
      </c>
      <c r="T181" s="15">
        <v>44689</v>
      </c>
      <c r="V181" s="20">
        <v>44348</v>
      </c>
      <c r="W181" s="7">
        <v>6645</v>
      </c>
      <c r="X181" s="7">
        <v>832</v>
      </c>
      <c r="Y181" s="7">
        <v>596</v>
      </c>
      <c r="Z181" s="7">
        <v>725</v>
      </c>
      <c r="AA181" s="7">
        <v>1065</v>
      </c>
      <c r="AB181" s="7">
        <v>413</v>
      </c>
      <c r="AC181" s="7">
        <v>1330</v>
      </c>
      <c r="AD181" s="7">
        <v>1236</v>
      </c>
      <c r="AE181" s="7">
        <v>5797</v>
      </c>
      <c r="AF181" s="7">
        <v>3982</v>
      </c>
      <c r="AG181" s="7">
        <v>603</v>
      </c>
      <c r="AH181" s="7">
        <v>1095</v>
      </c>
      <c r="AI181" s="7">
        <v>6850</v>
      </c>
      <c r="AJ181" s="7">
        <v>1024</v>
      </c>
      <c r="AK181" s="7">
        <v>568</v>
      </c>
      <c r="AL181" s="7">
        <v>1800</v>
      </c>
      <c r="AM181" s="7">
        <v>267</v>
      </c>
      <c r="AN181" s="15">
        <v>34828</v>
      </c>
      <c r="AP181" s="20">
        <v>44348</v>
      </c>
      <c r="AQ181" s="7">
        <v>2110</v>
      </c>
      <c r="AR181" s="7">
        <v>194</v>
      </c>
      <c r="AS181" s="7">
        <v>219</v>
      </c>
      <c r="AT181" s="7">
        <v>331</v>
      </c>
      <c r="AU181" s="7">
        <v>344</v>
      </c>
      <c r="AV181" s="7">
        <v>134</v>
      </c>
      <c r="AW181" s="7">
        <v>363</v>
      </c>
      <c r="AX181" s="7">
        <v>266</v>
      </c>
      <c r="AY181" s="7">
        <v>1798</v>
      </c>
      <c r="AZ181" s="7">
        <v>1306</v>
      </c>
      <c r="BA181" s="7">
        <v>273</v>
      </c>
      <c r="BB181" s="7">
        <v>450</v>
      </c>
      <c r="BC181" s="7">
        <v>1020</v>
      </c>
      <c r="BD181" s="7">
        <v>402</v>
      </c>
      <c r="BE181" s="7">
        <v>152</v>
      </c>
      <c r="BF181" s="7">
        <v>478</v>
      </c>
      <c r="BG181" s="7">
        <v>21</v>
      </c>
      <c r="BH181" s="15">
        <v>9861</v>
      </c>
    </row>
    <row r="182" spans="2:60" ht="15" customHeight="1" x14ac:dyDescent="0.25">
      <c r="B182" s="21">
        <v>44378</v>
      </c>
      <c r="C182" s="5">
        <v>8433.40650678165</v>
      </c>
      <c r="D182" s="5">
        <v>985.43815223321099</v>
      </c>
      <c r="E182" s="5">
        <v>696.17027711459605</v>
      </c>
      <c r="F182" s="5">
        <v>971.02662175078603</v>
      </c>
      <c r="G182" s="5">
        <v>1186.1841272455999</v>
      </c>
      <c r="H182" s="5">
        <v>521.25006368890502</v>
      </c>
      <c r="I182" s="5">
        <v>1663.54691507596</v>
      </c>
      <c r="J182" s="5">
        <v>1442.2779988218899</v>
      </c>
      <c r="K182" s="5">
        <v>8071.7566541920996</v>
      </c>
      <c r="L182" s="5">
        <v>5054.6576432587199</v>
      </c>
      <c r="M182" s="5">
        <v>706.08462965970205</v>
      </c>
      <c r="N182" s="5">
        <v>1429.8333486669101</v>
      </c>
      <c r="O182" s="5">
        <v>8108.14228901149</v>
      </c>
      <c r="P182" s="5">
        <v>1442.1966426276499</v>
      </c>
      <c r="Q182" s="5">
        <v>489.12755363753399</v>
      </c>
      <c r="R182" s="5">
        <v>2383.2912323004698</v>
      </c>
      <c r="S182" s="5">
        <v>254</v>
      </c>
      <c r="T182" s="14">
        <v>43838.390656067197</v>
      </c>
      <c r="V182" s="21">
        <v>44378</v>
      </c>
      <c r="W182" s="5">
        <v>6431.1810932110602</v>
      </c>
      <c r="X182" s="5">
        <v>807.250223009911</v>
      </c>
      <c r="Y182" s="5">
        <v>487.490763940036</v>
      </c>
      <c r="Z182" s="5">
        <v>695.51248536851097</v>
      </c>
      <c r="AA182" s="5">
        <v>907.82916424400003</v>
      </c>
      <c r="AB182" s="5">
        <v>403.24445524722802</v>
      </c>
      <c r="AC182" s="5">
        <v>1317.87360227773</v>
      </c>
      <c r="AD182" s="5">
        <v>1182.57475716779</v>
      </c>
      <c r="AE182" s="5">
        <v>6116.29655762113</v>
      </c>
      <c r="AF182" s="5">
        <v>3689.3424069698599</v>
      </c>
      <c r="AG182" s="5">
        <v>451.88157849793299</v>
      </c>
      <c r="AH182" s="5">
        <v>1074.53526574906</v>
      </c>
      <c r="AI182" s="5">
        <v>6921.8338858799798</v>
      </c>
      <c r="AJ182" s="5">
        <v>1048.1781855946599</v>
      </c>
      <c r="AK182" s="5">
        <v>327.28045433159099</v>
      </c>
      <c r="AL182" s="5">
        <v>1844.3466828298001</v>
      </c>
      <c r="AM182" s="5">
        <v>233</v>
      </c>
      <c r="AN182" s="14">
        <v>33939.6515619403</v>
      </c>
      <c r="AP182" s="21">
        <v>44378</v>
      </c>
      <c r="AQ182" s="5">
        <v>2002.22541357059</v>
      </c>
      <c r="AR182" s="5">
        <v>178.18792922329999</v>
      </c>
      <c r="AS182" s="5">
        <v>208.67951317455899</v>
      </c>
      <c r="AT182" s="5">
        <v>275.51413638227399</v>
      </c>
      <c r="AU182" s="5">
        <v>278.35496300160003</v>
      </c>
      <c r="AV182" s="5">
        <v>118.005608441676</v>
      </c>
      <c r="AW182" s="5">
        <v>345.67331279822798</v>
      </c>
      <c r="AX182" s="5">
        <v>259.70324165409801</v>
      </c>
      <c r="AY182" s="5">
        <v>1955.4600965709601</v>
      </c>
      <c r="AZ182" s="5">
        <v>1365.31523628885</v>
      </c>
      <c r="BA182" s="5">
        <v>254.203051161769</v>
      </c>
      <c r="BB182" s="5">
        <v>355.29808291784599</v>
      </c>
      <c r="BC182" s="5">
        <v>1186.3084031315</v>
      </c>
      <c r="BD182" s="5">
        <v>394.01845703299</v>
      </c>
      <c r="BE182" s="5">
        <v>161.847099305943</v>
      </c>
      <c r="BF182" s="5">
        <v>538.94454947066595</v>
      </c>
      <c r="BG182" s="5">
        <v>21</v>
      </c>
      <c r="BH182" s="14">
        <v>9898.7390941268804</v>
      </c>
    </row>
    <row r="183" spans="2:60" ht="15" customHeight="1" x14ac:dyDescent="0.25">
      <c r="B183" s="20">
        <v>44409</v>
      </c>
      <c r="C183" s="7">
        <v>5432.9863005858997</v>
      </c>
      <c r="D183" s="7">
        <v>665.37093631384096</v>
      </c>
      <c r="E183" s="7">
        <v>575.11667511194298</v>
      </c>
      <c r="F183" s="7">
        <v>771.81832474368196</v>
      </c>
      <c r="G183" s="7">
        <v>1035.6022647684999</v>
      </c>
      <c r="H183" s="7">
        <v>374.731323895738</v>
      </c>
      <c r="I183" s="7">
        <v>1223.3072170941</v>
      </c>
      <c r="J183" s="7">
        <v>999.69979065720997</v>
      </c>
      <c r="K183" s="7">
        <v>4228.7639286605299</v>
      </c>
      <c r="L183" s="7">
        <v>3284.3609850918401</v>
      </c>
      <c r="M183" s="7">
        <v>532.68498042513602</v>
      </c>
      <c r="N183" s="7">
        <v>1237.64615478924</v>
      </c>
      <c r="O183" s="7">
        <v>3622.3285730508101</v>
      </c>
      <c r="P183" s="7">
        <v>925.15896701921599</v>
      </c>
      <c r="Q183" s="7">
        <v>383.300693741114</v>
      </c>
      <c r="R183" s="7">
        <v>930.44729867810895</v>
      </c>
      <c r="S183" s="7">
        <v>167</v>
      </c>
      <c r="T183" s="15">
        <v>26390.324414626899</v>
      </c>
      <c r="V183" s="20">
        <v>44409</v>
      </c>
      <c r="W183" s="7">
        <v>4168.6005367389698</v>
      </c>
      <c r="X183" s="7">
        <v>530.61185837628295</v>
      </c>
      <c r="Y183" s="7">
        <v>425.16904302504201</v>
      </c>
      <c r="Z183" s="7">
        <v>517.32513571305299</v>
      </c>
      <c r="AA183" s="7">
        <v>790.57681831699995</v>
      </c>
      <c r="AB183" s="7">
        <v>272.04830775429798</v>
      </c>
      <c r="AC183" s="7">
        <v>1031.8663211983101</v>
      </c>
      <c r="AD183" s="7">
        <v>807.25553320653296</v>
      </c>
      <c r="AE183" s="7">
        <v>3213.3718031371</v>
      </c>
      <c r="AF183" s="7">
        <v>2415.1726110475402</v>
      </c>
      <c r="AG183" s="7">
        <v>347.97795628241403</v>
      </c>
      <c r="AH183" s="7">
        <v>908.05500532491499</v>
      </c>
      <c r="AI183" s="7">
        <v>3191.2903370000399</v>
      </c>
      <c r="AJ183" s="7">
        <v>652.19366737283997</v>
      </c>
      <c r="AK183" s="7">
        <v>285.06142951081898</v>
      </c>
      <c r="AL183" s="7">
        <v>700.25799327012601</v>
      </c>
      <c r="AM183" s="7">
        <v>143</v>
      </c>
      <c r="AN183" s="15">
        <v>20399.8343572753</v>
      </c>
      <c r="AP183" s="20">
        <v>44409</v>
      </c>
      <c r="AQ183" s="7">
        <v>1264.3857638469301</v>
      </c>
      <c r="AR183" s="7">
        <v>134.75907793755701</v>
      </c>
      <c r="AS183" s="7">
        <v>149.9476320869</v>
      </c>
      <c r="AT183" s="7">
        <v>254.493189030629</v>
      </c>
      <c r="AU183" s="7">
        <v>245.02544645149999</v>
      </c>
      <c r="AV183" s="7">
        <v>102.68301614144001</v>
      </c>
      <c r="AW183" s="7">
        <v>191.440895895789</v>
      </c>
      <c r="AX183" s="7">
        <v>192.44425745067599</v>
      </c>
      <c r="AY183" s="7">
        <v>1015.39212552343</v>
      </c>
      <c r="AZ183" s="7">
        <v>869.18837404429803</v>
      </c>
      <c r="BA183" s="7">
        <v>184.707024142721</v>
      </c>
      <c r="BB183" s="7">
        <v>329.59114946432601</v>
      </c>
      <c r="BC183" s="7">
        <v>431.03823605076599</v>
      </c>
      <c r="BD183" s="7">
        <v>272.965299646375</v>
      </c>
      <c r="BE183" s="7">
        <v>98.239264230295007</v>
      </c>
      <c r="BF183" s="7">
        <v>230.189305407982</v>
      </c>
      <c r="BG183" s="7">
        <v>24</v>
      </c>
      <c r="BH183" s="15">
        <v>5990.4900573516197</v>
      </c>
    </row>
    <row r="184" spans="2:60" ht="15" customHeight="1" x14ac:dyDescent="0.25">
      <c r="B184" s="21">
        <v>44440</v>
      </c>
      <c r="C184" s="5">
        <v>6255.9957158237203</v>
      </c>
      <c r="D184" s="5">
        <v>832.39586503403802</v>
      </c>
      <c r="E184" s="5">
        <v>658.46987720945594</v>
      </c>
      <c r="F184" s="5">
        <v>816.87748002029196</v>
      </c>
      <c r="G184" s="5">
        <v>1104.16935324016</v>
      </c>
      <c r="H184" s="5">
        <v>440.23201965906202</v>
      </c>
      <c r="I184" s="5">
        <v>1357.8580803414</v>
      </c>
      <c r="J184" s="5">
        <v>1188.45441721526</v>
      </c>
      <c r="K184" s="5">
        <v>5672.8138108904805</v>
      </c>
      <c r="L184" s="5">
        <v>3686.1603182191602</v>
      </c>
      <c r="M184" s="5">
        <v>533.46013079798399</v>
      </c>
      <c r="N184" s="5">
        <v>1259.7764238556899</v>
      </c>
      <c r="O184" s="5">
        <v>5923.3051178944797</v>
      </c>
      <c r="P184" s="5">
        <v>945.47845501795496</v>
      </c>
      <c r="Q184" s="5">
        <v>386.543831425463</v>
      </c>
      <c r="R184" s="5">
        <v>1707.4911741589201</v>
      </c>
      <c r="S184" s="5">
        <v>201.4107057402</v>
      </c>
      <c r="T184" s="14">
        <v>32970.892776543697</v>
      </c>
      <c r="V184" s="21">
        <v>44440</v>
      </c>
      <c r="W184" s="5">
        <v>4831.8429076828897</v>
      </c>
      <c r="X184" s="5">
        <v>718.95684026598201</v>
      </c>
      <c r="Y184" s="5">
        <v>497.87304332918097</v>
      </c>
      <c r="Z184" s="5">
        <v>564.27524558965604</v>
      </c>
      <c r="AA184" s="5">
        <v>850.68558672312997</v>
      </c>
      <c r="AB184" s="5">
        <v>346.302185995</v>
      </c>
      <c r="AC184" s="5">
        <v>1076.86461832175</v>
      </c>
      <c r="AD184" s="5">
        <v>947.46001357421699</v>
      </c>
      <c r="AE184" s="5">
        <v>4284.2569586527297</v>
      </c>
      <c r="AF184" s="5">
        <v>2719.4607184203801</v>
      </c>
      <c r="AG184" s="5">
        <v>392.77977972148398</v>
      </c>
      <c r="AH184" s="5">
        <v>929.557393357813</v>
      </c>
      <c r="AI184" s="5">
        <v>5067.6002132627</v>
      </c>
      <c r="AJ184" s="5">
        <v>695.06147898260804</v>
      </c>
      <c r="AK184" s="5">
        <v>285.27054794893598</v>
      </c>
      <c r="AL184" s="5">
        <v>1333.6688040398701</v>
      </c>
      <c r="AM184" s="5">
        <v>182.7855273168</v>
      </c>
      <c r="AN184" s="14">
        <v>25724.701863185099</v>
      </c>
      <c r="AP184" s="21">
        <v>44440</v>
      </c>
      <c r="AQ184" s="5">
        <v>1424.1528081408301</v>
      </c>
      <c r="AR184" s="5">
        <v>113.43902476805501</v>
      </c>
      <c r="AS184" s="5">
        <v>160.596833880274</v>
      </c>
      <c r="AT184" s="5">
        <v>252.60223443063501</v>
      </c>
      <c r="AU184" s="5">
        <v>253.48376651703401</v>
      </c>
      <c r="AV184" s="5">
        <v>93.9298336640625</v>
      </c>
      <c r="AW184" s="5">
        <v>280.99346201964602</v>
      </c>
      <c r="AX184" s="5">
        <v>240.99440364104601</v>
      </c>
      <c r="AY184" s="5">
        <v>1388.55685223775</v>
      </c>
      <c r="AZ184" s="5">
        <v>966.69959979877501</v>
      </c>
      <c r="BA184" s="5">
        <v>140.68035107649999</v>
      </c>
      <c r="BB184" s="5">
        <v>330.21903049788</v>
      </c>
      <c r="BC184" s="5">
        <v>855.70490463178203</v>
      </c>
      <c r="BD184" s="5">
        <v>250.41697603534701</v>
      </c>
      <c r="BE184" s="5">
        <v>101.273283476527</v>
      </c>
      <c r="BF184" s="5">
        <v>373.82237011905198</v>
      </c>
      <c r="BG184" s="5">
        <v>18.625178423400001</v>
      </c>
      <c r="BH184" s="14">
        <v>7246.1909133585996</v>
      </c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1.3999611121913391E-2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9.4975490196078427E-2</v>
      </c>
      <c r="S396" s="9">
        <f t="shared" si="471"/>
        <v>0.13658536585365844</v>
      </c>
      <c r="T396" s="17">
        <f t="shared" si="471"/>
        <v>6.7602755529186931E-2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0.1581125827814569</v>
      </c>
      <c r="AM396" s="9">
        <f t="shared" si="472"/>
        <v>0.19540229885057481</v>
      </c>
      <c r="AN396" s="17">
        <f t="shared" si="472"/>
        <v>0.12209875436867113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customHeight="1" x14ac:dyDescent="0.2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0.81654676258992809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0.59653624118024373</v>
      </c>
      <c r="S397" s="8">
        <f t="shared" si="474"/>
        <v>0.76729559748427678</v>
      </c>
      <c r="T397" s="16">
        <f t="shared" si="474"/>
        <v>0.72152898436266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0.73796791443850274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0.7217235188509874</v>
      </c>
      <c r="AM397" s="8">
        <f t="shared" si="475"/>
        <v>0.75757575757575757</v>
      </c>
      <c r="AN397" s="16">
        <f t="shared" si="475"/>
        <v>0.80066013743845033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0.28314606741573023</v>
      </c>
      <c r="BG397" s="8">
        <f t="shared" si="476"/>
        <v>0.81481481481481488</v>
      </c>
      <c r="BH397" s="16">
        <f t="shared" si="476"/>
        <v>0.50781820838813396</v>
      </c>
    </row>
    <row r="398" spans="2:60" ht="15" customHeight="1" x14ac:dyDescent="0.2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1.204301075268817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1.6713938411669367</v>
      </c>
      <c r="P398" s="9">
        <f t="shared" si="477"/>
        <v>1.1682242990654204</v>
      </c>
      <c r="Q398" s="9">
        <f t="shared" si="477"/>
        <v>0.75</v>
      </c>
      <c r="R398" s="9">
        <f t="shared" si="477"/>
        <v>0.79643231899265476</v>
      </c>
      <c r="S398" s="9">
        <f t="shared" si="477"/>
        <v>1.7444444444444445</v>
      </c>
      <c r="T398" s="17">
        <f t="shared" si="477"/>
        <v>1.3214953271028036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1.248062015503876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1.7900874635568513</v>
      </c>
      <c r="AJ398" s="9">
        <f t="shared" si="478"/>
        <v>1.4383954154727792</v>
      </c>
      <c r="AK398" s="9">
        <f t="shared" si="478"/>
        <v>0.82317073170731714</v>
      </c>
      <c r="AL398" s="9">
        <f t="shared" si="478"/>
        <v>0.844474761255116</v>
      </c>
      <c r="AM398" s="9">
        <f t="shared" si="478"/>
        <v>1.8441558441558441</v>
      </c>
      <c r="AN398" s="17">
        <f t="shared" si="478"/>
        <v>1.4783647464826122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0.57352941176470584</v>
      </c>
      <c r="BF398" s="9">
        <f t="shared" si="479"/>
        <v>0.63636363636363646</v>
      </c>
      <c r="BG398" s="9">
        <f t="shared" si="479"/>
        <v>1.1538461538461537</v>
      </c>
      <c r="BH398" s="17">
        <f t="shared" si="479"/>
        <v>0.90080683436165154</v>
      </c>
    </row>
    <row r="399" spans="2:60" ht="15" customHeight="1" x14ac:dyDescent="0.2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1.0840000000000001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0.70970130831893363</v>
      </c>
      <c r="L399" s="8">
        <f t="shared" si="480"/>
        <v>1.2635479388605835</v>
      </c>
      <c r="M399" s="8">
        <f t="shared" si="480"/>
        <v>0.83764705882352941</v>
      </c>
      <c r="N399" s="8">
        <f t="shared" si="480"/>
        <v>0.99470899470899465</v>
      </c>
      <c r="O399" s="8">
        <f t="shared" si="480"/>
        <v>1.055911473500291</v>
      </c>
      <c r="P399" s="8">
        <f t="shared" si="480"/>
        <v>1.3841269841269841</v>
      </c>
      <c r="Q399" s="8">
        <f t="shared" si="480"/>
        <v>0.36604774535809015</v>
      </c>
      <c r="R399" s="8">
        <f t="shared" si="480"/>
        <v>0.49744338933528121</v>
      </c>
      <c r="S399" s="8">
        <f t="shared" si="480"/>
        <v>0.57831325301204828</v>
      </c>
      <c r="T399" s="16">
        <f t="shared" si="480"/>
        <v>0.96708643388666293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1.25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0.77919834139599176</v>
      </c>
      <c r="AF399" s="8">
        <f t="shared" si="481"/>
        <v>1.3832020997375327</v>
      </c>
      <c r="AG399" s="8">
        <f t="shared" si="481"/>
        <v>1.003717472118959</v>
      </c>
      <c r="AH399" s="8">
        <f t="shared" si="481"/>
        <v>1.0778210116731519</v>
      </c>
      <c r="AI399" s="8">
        <f t="shared" si="481"/>
        <v>1.1323376172282043</v>
      </c>
      <c r="AJ399" s="8">
        <f t="shared" si="481"/>
        <v>1.6182266009852215</v>
      </c>
      <c r="AK399" s="8">
        <f t="shared" si="481"/>
        <v>0.40140845070422526</v>
      </c>
      <c r="AL399" s="8">
        <f t="shared" si="481"/>
        <v>0.45529953917050681</v>
      </c>
      <c r="AM399" s="8">
        <f t="shared" si="481"/>
        <v>0.56462585034013602</v>
      </c>
      <c r="AN399" s="16">
        <f t="shared" si="481"/>
        <v>1.0565113731554869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0.53586862575626615</v>
      </c>
      <c r="AZ399" s="8">
        <f t="shared" si="482"/>
        <v>0.97637795275590555</v>
      </c>
      <c r="BA399" s="8">
        <f t="shared" si="482"/>
        <v>0.55128205128205132</v>
      </c>
      <c r="BB399" s="8">
        <f t="shared" si="482"/>
        <v>0.81818181818181812</v>
      </c>
      <c r="BC399" s="8">
        <f t="shared" si="482"/>
        <v>0.65945945945945939</v>
      </c>
      <c r="BD399" s="8">
        <f t="shared" si="482"/>
        <v>0.9598214285714286</v>
      </c>
      <c r="BE399" s="8">
        <f t="shared" si="482"/>
        <v>0.25806451612903225</v>
      </c>
      <c r="BF399" s="8">
        <f t="shared" si="482"/>
        <v>0.65845070422535201</v>
      </c>
      <c r="BG399" s="8">
        <f t="shared" si="482"/>
        <v>0.68421052631578938</v>
      </c>
      <c r="BH399" s="16">
        <f t="shared" si="482"/>
        <v>0.71221303948576686</v>
      </c>
    </row>
    <row r="400" spans="2:60" ht="15" customHeight="1" x14ac:dyDescent="0.25">
      <c r="B400" s="20">
        <v>44348</v>
      </c>
      <c r="C400" s="9">
        <f t="shared" ref="C400:T400" si="483">+C181/C169-1</f>
        <v>0.83851322973540521</v>
      </c>
      <c r="D400" s="9">
        <f t="shared" si="483"/>
        <v>0.51775147928994092</v>
      </c>
      <c r="E400" s="9">
        <f t="shared" si="483"/>
        <v>0.57032755298651261</v>
      </c>
      <c r="F400" s="9">
        <f t="shared" si="483"/>
        <v>0.595166163141994</v>
      </c>
      <c r="G400" s="9">
        <f t="shared" si="483"/>
        <v>1.0812407680945348</v>
      </c>
      <c r="H400" s="9">
        <f t="shared" si="483"/>
        <v>0.71473354231974917</v>
      </c>
      <c r="I400" s="9">
        <f t="shared" si="483"/>
        <v>0.74716202270381826</v>
      </c>
      <c r="J400" s="9">
        <f t="shared" si="483"/>
        <v>0.7344110854503465</v>
      </c>
      <c r="K400" s="9">
        <f t="shared" si="483"/>
        <v>0.85878609887420465</v>
      </c>
      <c r="L400" s="9">
        <f t="shared" si="483"/>
        <v>1.0835303388494877</v>
      </c>
      <c r="M400" s="9">
        <f t="shared" si="483"/>
        <v>0.61922365988909434</v>
      </c>
      <c r="N400" s="9">
        <f t="shared" si="483"/>
        <v>0.63146779303062295</v>
      </c>
      <c r="O400" s="9">
        <f t="shared" si="483"/>
        <v>0.77893309222423146</v>
      </c>
      <c r="P400" s="9">
        <f t="shared" si="483"/>
        <v>0.8352638352638353</v>
      </c>
      <c r="Q400" s="9">
        <f t="shared" si="483"/>
        <v>0.68618266978922726</v>
      </c>
      <c r="R400" s="9">
        <f t="shared" si="483"/>
        <v>0.44086021505376349</v>
      </c>
      <c r="S400" s="9">
        <f t="shared" si="483"/>
        <v>0.53191489361702127</v>
      </c>
      <c r="T400" s="17">
        <f t="shared" si="483"/>
        <v>0.7904964141191555</v>
      </c>
      <c r="V400" s="20">
        <v>44348</v>
      </c>
      <c r="W400" s="9">
        <f t="shared" ref="W400:AN400" si="484">+W181/W169-1</f>
        <v>0.93618881118881125</v>
      </c>
      <c r="X400" s="9">
        <f t="shared" si="484"/>
        <v>0.56685499058380406</v>
      </c>
      <c r="Y400" s="9">
        <f t="shared" si="484"/>
        <v>0.71264367816091956</v>
      </c>
      <c r="Z400" s="9">
        <f t="shared" si="484"/>
        <v>0.88802083333333326</v>
      </c>
      <c r="AA400" s="9">
        <f t="shared" si="484"/>
        <v>1.21875</v>
      </c>
      <c r="AB400" s="9">
        <f t="shared" si="484"/>
        <v>0.75</v>
      </c>
      <c r="AC400" s="9">
        <f t="shared" si="484"/>
        <v>0.88118811881188108</v>
      </c>
      <c r="AD400" s="9">
        <f t="shared" si="484"/>
        <v>0.90446841294298919</v>
      </c>
      <c r="AE400" s="9">
        <f t="shared" si="484"/>
        <v>1.0696179935737238</v>
      </c>
      <c r="AF400" s="9">
        <f t="shared" si="484"/>
        <v>1.3286549707602338</v>
      </c>
      <c r="AG400" s="9">
        <f t="shared" si="484"/>
        <v>0.68907563025210083</v>
      </c>
      <c r="AH400" s="9">
        <f t="shared" si="484"/>
        <v>0.71361502347417849</v>
      </c>
      <c r="AI400" s="9">
        <f t="shared" si="484"/>
        <v>0.84636118598382759</v>
      </c>
      <c r="AJ400" s="9">
        <f t="shared" si="484"/>
        <v>1.1026694045174539</v>
      </c>
      <c r="AK400" s="9">
        <f t="shared" si="484"/>
        <v>0.78056426332288398</v>
      </c>
      <c r="AL400" s="9">
        <f t="shared" si="484"/>
        <v>0.44346431435445077</v>
      </c>
      <c r="AM400" s="9">
        <f t="shared" si="484"/>
        <v>0.679245283018868</v>
      </c>
      <c r="AN400" s="17">
        <f t="shared" si="484"/>
        <v>0.91404704330622111</v>
      </c>
      <c r="AP400" s="20">
        <v>44348</v>
      </c>
      <c r="AQ400" s="9">
        <f t="shared" ref="AQ400:BH400" si="485">+AQ181/AQ169-1</f>
        <v>0.58646616541353391</v>
      </c>
      <c r="AR400" s="9">
        <f t="shared" si="485"/>
        <v>0.33793103448275863</v>
      </c>
      <c r="AS400" s="9">
        <f t="shared" si="485"/>
        <v>0.2807017543859649</v>
      </c>
      <c r="AT400" s="9">
        <f t="shared" si="485"/>
        <v>0.19064748201438841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0.38549618320610679</v>
      </c>
      <c r="AX400" s="9">
        <f t="shared" si="485"/>
        <v>0.22580645161290325</v>
      </c>
      <c r="AY400" s="9">
        <f t="shared" si="485"/>
        <v>0.3992217898832684</v>
      </c>
      <c r="AZ400" s="9">
        <f t="shared" si="485"/>
        <v>0.57729468599033806</v>
      </c>
      <c r="BA400" s="9">
        <f t="shared" si="485"/>
        <v>0.48369565217391308</v>
      </c>
      <c r="BB400" s="9">
        <f t="shared" si="485"/>
        <v>0.46103896103896114</v>
      </c>
      <c r="BC400" s="9">
        <f t="shared" si="485"/>
        <v>0.4285714285714286</v>
      </c>
      <c r="BD400" s="9">
        <f t="shared" si="485"/>
        <v>0.38620689655172424</v>
      </c>
      <c r="BE400" s="9">
        <f t="shared" si="485"/>
        <v>0.40740740740740744</v>
      </c>
      <c r="BF400" s="9">
        <f t="shared" si="485"/>
        <v>0.43113772455089827</v>
      </c>
      <c r="BG400" s="9">
        <f t="shared" si="485"/>
        <v>-0.27586206896551724</v>
      </c>
      <c r="BH400" s="17">
        <f t="shared" si="485"/>
        <v>0.45808073340233624</v>
      </c>
    </row>
    <row r="401" spans="2:60" ht="15" customHeight="1" x14ac:dyDescent="0.25">
      <c r="B401" s="21">
        <v>44378</v>
      </c>
      <c r="C401" s="8">
        <f t="shared" ref="C401:T401" si="486">+C182/C170-1</f>
        <v>0.46387892844673662</v>
      </c>
      <c r="D401" s="8">
        <f t="shared" si="486"/>
        <v>0.34991527703179592</v>
      </c>
      <c r="E401" s="8">
        <f t="shared" si="486"/>
        <v>0.11565749537595527</v>
      </c>
      <c r="F401" s="8">
        <f t="shared" si="486"/>
        <v>0.45145982324482214</v>
      </c>
      <c r="G401" s="8">
        <f t="shared" si="486"/>
        <v>0.47352065496347828</v>
      </c>
      <c r="H401" s="8">
        <f t="shared" si="486"/>
        <v>0.48504291649260689</v>
      </c>
      <c r="I401" s="8">
        <f t="shared" si="486"/>
        <v>0.32132399926605237</v>
      </c>
      <c r="J401" s="8">
        <f t="shared" si="486"/>
        <v>0.40163070828172009</v>
      </c>
      <c r="K401" s="8">
        <f t="shared" si="486"/>
        <v>0.62474972910468995</v>
      </c>
      <c r="L401" s="8">
        <f t="shared" si="486"/>
        <v>0.60771553538763357</v>
      </c>
      <c r="M401" s="8">
        <f t="shared" si="486"/>
        <v>0.2474993456885195</v>
      </c>
      <c r="N401" s="8">
        <f t="shared" si="486"/>
        <v>0.33754288930487375</v>
      </c>
      <c r="O401" s="8">
        <f t="shared" si="486"/>
        <v>0.45125152837148552</v>
      </c>
      <c r="P401" s="8">
        <f t="shared" si="486"/>
        <v>0.38672754098812501</v>
      </c>
      <c r="Q401" s="8">
        <f t="shared" si="486"/>
        <v>0.19591088908932508</v>
      </c>
      <c r="R401" s="8">
        <f t="shared" si="486"/>
        <v>0.19703226132620277</v>
      </c>
      <c r="S401" s="8">
        <f t="shared" si="486"/>
        <v>0.4111111111111112</v>
      </c>
      <c r="T401" s="16">
        <f t="shared" si="486"/>
        <v>0.45246804903807547</v>
      </c>
      <c r="V401" s="21">
        <v>44378</v>
      </c>
      <c r="W401" s="8">
        <f t="shared" ref="W401:AN401" si="487">+W182/W170-1</f>
        <v>0.50050888782339253</v>
      </c>
      <c r="X401" s="8">
        <f t="shared" si="487"/>
        <v>0.3635983496789037</v>
      </c>
      <c r="Y401" s="8">
        <f t="shared" si="487"/>
        <v>7.8519389247867277E-2</v>
      </c>
      <c r="Z401" s="8">
        <f t="shared" si="487"/>
        <v>0.65993433262174461</v>
      </c>
      <c r="AA401" s="8">
        <f t="shared" si="487"/>
        <v>0.54919652601365199</v>
      </c>
      <c r="AB401" s="8">
        <f t="shared" si="487"/>
        <v>0.65264121002962305</v>
      </c>
      <c r="AC401" s="8">
        <f t="shared" si="487"/>
        <v>0.3502803302025923</v>
      </c>
      <c r="AD401" s="8">
        <f t="shared" si="487"/>
        <v>0.44923377103895845</v>
      </c>
      <c r="AE401" s="8">
        <f t="shared" si="487"/>
        <v>0.7420383245859099</v>
      </c>
      <c r="AF401" s="8">
        <f t="shared" si="487"/>
        <v>0.69391295085852156</v>
      </c>
      <c r="AG401" s="8">
        <f t="shared" si="487"/>
        <v>0.16464324355137361</v>
      </c>
      <c r="AH401" s="8">
        <f t="shared" si="487"/>
        <v>0.41015126738721785</v>
      </c>
      <c r="AI401" s="8">
        <f t="shared" si="487"/>
        <v>0.43457697116683525</v>
      </c>
      <c r="AJ401" s="8">
        <f t="shared" si="487"/>
        <v>0.40130773475221915</v>
      </c>
      <c r="AK401" s="8">
        <f t="shared" si="487"/>
        <v>0.12855329079858957</v>
      </c>
      <c r="AL401" s="8">
        <f t="shared" si="487"/>
        <v>0.20466798355963434</v>
      </c>
      <c r="AM401" s="8">
        <f t="shared" si="487"/>
        <v>0.56375838926174504</v>
      </c>
      <c r="AN401" s="16">
        <f t="shared" si="487"/>
        <v>0.4916561140043203</v>
      </c>
      <c r="AP401" s="21">
        <v>44378</v>
      </c>
      <c r="AQ401" s="8">
        <f t="shared" ref="AQ401:BH401" si="488">+AQ182/AQ170-1</f>
        <v>0.35744095835294232</v>
      </c>
      <c r="AR401" s="8">
        <f t="shared" si="488"/>
        <v>0.29121687842971</v>
      </c>
      <c r="AS401" s="8">
        <f t="shared" si="488"/>
        <v>0.21325298357301747</v>
      </c>
      <c r="AT401" s="8">
        <f t="shared" si="488"/>
        <v>0.10205654552909604</v>
      </c>
      <c r="AU401" s="8">
        <f t="shared" si="488"/>
        <v>0.27102722831780834</v>
      </c>
      <c r="AV401" s="8">
        <f t="shared" si="488"/>
        <v>0.10285615366052347</v>
      </c>
      <c r="AW401" s="8">
        <f t="shared" si="488"/>
        <v>0.22146046925168905</v>
      </c>
      <c r="AX401" s="8">
        <f t="shared" si="488"/>
        <v>0.21926404532440369</v>
      </c>
      <c r="AY401" s="8">
        <f t="shared" si="488"/>
        <v>0.34211399901919015</v>
      </c>
      <c r="AZ401" s="8">
        <f t="shared" si="488"/>
        <v>0.41336980982282601</v>
      </c>
      <c r="BA401" s="8">
        <f t="shared" si="488"/>
        <v>0.42810702899870212</v>
      </c>
      <c r="BB401" s="8">
        <f t="shared" si="488"/>
        <v>0.15732274566073623</v>
      </c>
      <c r="BC401" s="8">
        <f t="shared" si="488"/>
        <v>0.5568351747132545</v>
      </c>
      <c r="BD401" s="8">
        <f t="shared" si="488"/>
        <v>0.34937827751023964</v>
      </c>
      <c r="BE401" s="8">
        <f t="shared" si="488"/>
        <v>0.36005965803313456</v>
      </c>
      <c r="BF401" s="8">
        <f t="shared" si="488"/>
        <v>0.17161858580579548</v>
      </c>
      <c r="BG401" s="8">
        <f t="shared" si="488"/>
        <v>-0.32258064516129037</v>
      </c>
      <c r="BH401" s="16">
        <f t="shared" si="488"/>
        <v>0.33244569849601291</v>
      </c>
    </row>
    <row r="402" spans="2:60" ht="15" customHeight="1" x14ac:dyDescent="0.25">
      <c r="B402" s="20">
        <v>44409</v>
      </c>
      <c r="C402" s="9">
        <f t="shared" ref="C402:T402" si="489">+C183/C171-1</f>
        <v>0.17801090645834772</v>
      </c>
      <c r="D402" s="9">
        <f t="shared" si="489"/>
        <v>0.12393739242202861</v>
      </c>
      <c r="E402" s="9">
        <f t="shared" si="489"/>
        <v>-2.3571009996701253E-2</v>
      </c>
      <c r="F402" s="9">
        <f t="shared" si="489"/>
        <v>0.35883507877408793</v>
      </c>
      <c r="G402" s="9">
        <f t="shared" si="489"/>
        <v>0.38080301969133323</v>
      </c>
      <c r="H402" s="9">
        <f t="shared" si="489"/>
        <v>1.9554114859305916E-3</v>
      </c>
      <c r="I402" s="9">
        <f t="shared" si="489"/>
        <v>0.12333077786418722</v>
      </c>
      <c r="J402" s="9">
        <f t="shared" si="489"/>
        <v>6.8055331898728699E-2</v>
      </c>
      <c r="K402" s="9">
        <f t="shared" si="489"/>
        <v>0.1607916356465906</v>
      </c>
      <c r="L402" s="9">
        <f t="shared" si="489"/>
        <v>0.23472217484655644</v>
      </c>
      <c r="M402" s="9">
        <f t="shared" si="489"/>
        <v>0.11908609333011766</v>
      </c>
      <c r="N402" s="9">
        <f t="shared" si="489"/>
        <v>0.12615664675999994</v>
      </c>
      <c r="O402" s="9">
        <f t="shared" si="489"/>
        <v>-1.1373206045084627E-2</v>
      </c>
      <c r="P402" s="9">
        <f t="shared" si="489"/>
        <v>0.2401594732161072</v>
      </c>
      <c r="Q402" s="9">
        <f t="shared" si="489"/>
        <v>4.1577972122592399E-2</v>
      </c>
      <c r="R402" s="9">
        <f t="shared" si="489"/>
        <v>-8.6901571464073624E-2</v>
      </c>
      <c r="S402" s="9">
        <f t="shared" si="489"/>
        <v>-9.2391304347826053E-2</v>
      </c>
      <c r="T402" s="17">
        <f t="shared" si="489"/>
        <v>0.12928770656112376</v>
      </c>
      <c r="V402" s="20">
        <v>44409</v>
      </c>
      <c r="W402" s="9">
        <f t="shared" ref="W402:AN402" si="490">+W183/W171-1</f>
        <v>0.16669480457289954</v>
      </c>
      <c r="X402" s="9">
        <f t="shared" si="490"/>
        <v>4.4511532236777507E-2</v>
      </c>
      <c r="Y402" s="9">
        <f t="shared" si="490"/>
        <v>2.7571769458538675E-3</v>
      </c>
      <c r="Z402" s="9">
        <f t="shared" si="490"/>
        <v>0.46137043986738124</v>
      </c>
      <c r="AA402" s="9">
        <f t="shared" si="490"/>
        <v>0.35837941291580755</v>
      </c>
      <c r="AB402" s="9">
        <f t="shared" si="490"/>
        <v>-3.4860521820586632E-3</v>
      </c>
      <c r="AC402" s="9">
        <f t="shared" si="490"/>
        <v>0.15809912592402919</v>
      </c>
      <c r="AD402" s="9">
        <f t="shared" si="490"/>
        <v>9.8306847900044847E-2</v>
      </c>
      <c r="AE402" s="9">
        <f t="shared" si="490"/>
        <v>0.18399845362457623</v>
      </c>
      <c r="AF402" s="9">
        <f t="shared" si="490"/>
        <v>0.25593999534453471</v>
      </c>
      <c r="AG402" s="9">
        <f t="shared" si="490"/>
        <v>2.6483646850778753E-2</v>
      </c>
      <c r="AH402" s="9">
        <f t="shared" si="490"/>
        <v>0.10738415283526215</v>
      </c>
      <c r="AI402" s="9">
        <f t="shared" si="490"/>
        <v>1.4073828090257257E-2</v>
      </c>
      <c r="AJ402" s="9">
        <f t="shared" si="490"/>
        <v>0.17090425022053846</v>
      </c>
      <c r="AK402" s="9">
        <f t="shared" si="490"/>
        <v>3.7374278549964224E-3</v>
      </c>
      <c r="AL402" s="9">
        <f t="shared" si="490"/>
        <v>-9.8767061428409297E-2</v>
      </c>
      <c r="AM402" s="9">
        <f t="shared" si="490"/>
        <v>-0.12269938650306744</v>
      </c>
      <c r="AN402" s="17">
        <f t="shared" si="490"/>
        <v>0.12930881074376099</v>
      </c>
      <c r="AP402" s="20">
        <v>44409</v>
      </c>
      <c r="AQ402" s="9">
        <f t="shared" ref="AQ402:BH402" si="491">+AQ183/AQ171-1</f>
        <v>0.21692566299030802</v>
      </c>
      <c r="AR402" s="9">
        <f t="shared" si="491"/>
        <v>0.6042747373518691</v>
      </c>
      <c r="AS402" s="9">
        <f t="shared" si="491"/>
        <v>-9.122647220060609E-2</v>
      </c>
      <c r="AT402" s="9">
        <f t="shared" si="491"/>
        <v>0.18922050948892055</v>
      </c>
      <c r="AU402" s="9">
        <f t="shared" si="491"/>
        <v>0.45848480030654759</v>
      </c>
      <c r="AV402" s="9">
        <f t="shared" si="491"/>
        <v>1.6663526152871366E-2</v>
      </c>
      <c r="AW402" s="9">
        <f t="shared" si="491"/>
        <v>-3.3126788405106078E-2</v>
      </c>
      <c r="AX402" s="9">
        <f t="shared" si="491"/>
        <v>-4.2565883329970244E-2</v>
      </c>
      <c r="AY402" s="9">
        <f t="shared" si="491"/>
        <v>9.2994752985392948E-2</v>
      </c>
      <c r="AZ402" s="9">
        <f t="shared" si="491"/>
        <v>0.1793600733301195</v>
      </c>
      <c r="BA402" s="9">
        <f t="shared" si="491"/>
        <v>0.34822645359650362</v>
      </c>
      <c r="BB402" s="9">
        <f t="shared" si="491"/>
        <v>0.18133028481837288</v>
      </c>
      <c r="BC402" s="9">
        <f t="shared" si="491"/>
        <v>-0.16627033645886657</v>
      </c>
      <c r="BD402" s="9">
        <f t="shared" si="491"/>
        <v>0.44426084468981486</v>
      </c>
      <c r="BE402" s="9">
        <f t="shared" si="491"/>
        <v>0.16951505036065484</v>
      </c>
      <c r="BF402" s="9">
        <f t="shared" si="491"/>
        <v>-4.8804523107512376E-2</v>
      </c>
      <c r="BG402" s="9">
        <f t="shared" si="491"/>
        <v>0.14285714285714279</v>
      </c>
      <c r="BH402" s="17">
        <f t="shared" si="491"/>
        <v>0.12921584492961724</v>
      </c>
    </row>
    <row r="403" spans="2:60" ht="15" customHeight="1" x14ac:dyDescent="0.25">
      <c r="B403" s="21">
        <v>44440</v>
      </c>
      <c r="C403" s="8">
        <f t="shared" ref="C403:T403" si="492">+C184/C172-1</f>
        <v>9.9472006295908688E-2</v>
      </c>
      <c r="D403" s="8">
        <f t="shared" si="492"/>
        <v>5.366565194182038E-2</v>
      </c>
      <c r="E403" s="8">
        <f t="shared" si="492"/>
        <v>1.6157217915827138E-2</v>
      </c>
      <c r="F403" s="8">
        <f t="shared" si="492"/>
        <v>9.5010026836852557E-2</v>
      </c>
      <c r="G403" s="8">
        <f t="shared" si="492"/>
        <v>0.10306628695320685</v>
      </c>
      <c r="H403" s="8">
        <f t="shared" si="492"/>
        <v>0.17395205242416534</v>
      </c>
      <c r="I403" s="8">
        <f t="shared" si="492"/>
        <v>1.4841614604932607E-2</v>
      </c>
      <c r="J403" s="8">
        <f t="shared" si="492"/>
        <v>1.490556551260469E-2</v>
      </c>
      <c r="K403" s="8">
        <f t="shared" si="492"/>
        <v>0.19907288329961537</v>
      </c>
      <c r="L403" s="8">
        <f t="shared" si="492"/>
        <v>4.8395994942878273E-2</v>
      </c>
      <c r="M403" s="8">
        <f t="shared" si="492"/>
        <v>-0.13539687066777306</v>
      </c>
      <c r="N403" s="8">
        <f t="shared" si="492"/>
        <v>-1.8100994656516045E-2</v>
      </c>
      <c r="O403" s="8">
        <f t="shared" si="492"/>
        <v>0.1020102544919963</v>
      </c>
      <c r="P403" s="8">
        <f t="shared" si="492"/>
        <v>-9.263104124956334E-2</v>
      </c>
      <c r="Q403" s="8">
        <f t="shared" si="492"/>
        <v>-1.8924285722175083E-2</v>
      </c>
      <c r="R403" s="8">
        <f t="shared" si="492"/>
        <v>4.7540597643509264E-2</v>
      </c>
      <c r="S403" s="8">
        <f t="shared" si="492"/>
        <v>-3.1679299325961585E-2</v>
      </c>
      <c r="T403" s="16">
        <f t="shared" si="492"/>
        <v>7.9067019359963853E-2</v>
      </c>
      <c r="V403" s="21">
        <v>44440</v>
      </c>
      <c r="W403" s="8">
        <f t="shared" ref="W403:AN403" si="493">+W184/W172-1</f>
        <v>9.2435656270153599E-2</v>
      </c>
      <c r="X403" s="8">
        <f t="shared" si="493"/>
        <v>0.11987046770402188</v>
      </c>
      <c r="Y403" s="8">
        <f t="shared" si="493"/>
        <v>0.10638454073151338</v>
      </c>
      <c r="Z403" s="8">
        <f t="shared" si="493"/>
        <v>0.14690090567003256</v>
      </c>
      <c r="AA403" s="8">
        <f t="shared" si="493"/>
        <v>7.8181985707389101E-2</v>
      </c>
      <c r="AB403" s="8">
        <f t="shared" si="493"/>
        <v>0.21084680417832158</v>
      </c>
      <c r="AC403" s="8">
        <f t="shared" si="493"/>
        <v>1.7345286713952301E-3</v>
      </c>
      <c r="AD403" s="8">
        <f t="shared" si="493"/>
        <v>2.984784084154013E-2</v>
      </c>
      <c r="AE403" s="8">
        <f t="shared" si="493"/>
        <v>0.18088670304650756</v>
      </c>
      <c r="AF403" s="8">
        <f t="shared" si="493"/>
        <v>8.000822812564734E-2</v>
      </c>
      <c r="AG403" s="8">
        <f t="shared" si="493"/>
        <v>-0.12521207188979067</v>
      </c>
      <c r="AH403" s="8">
        <f t="shared" si="493"/>
        <v>-7.943016693902849E-3</v>
      </c>
      <c r="AI403" s="8">
        <f t="shared" si="493"/>
        <v>8.2820558389465893E-2</v>
      </c>
      <c r="AJ403" s="8">
        <f t="shared" si="493"/>
        <v>-5.1757873147874389E-2</v>
      </c>
      <c r="AK403" s="8">
        <f t="shared" si="493"/>
        <v>-2.3046068668027497E-2</v>
      </c>
      <c r="AL403" s="8">
        <f t="shared" si="493"/>
        <v>2.1968432214459765E-2</v>
      </c>
      <c r="AM403" s="8">
        <f t="shared" si="493"/>
        <v>-6.2638321452307744E-2</v>
      </c>
      <c r="AN403" s="16">
        <f t="shared" si="493"/>
        <v>8.0234394187666869E-2</v>
      </c>
      <c r="AP403" s="21">
        <v>44440</v>
      </c>
      <c r="AQ403" s="8">
        <f t="shared" ref="AQ403:BH403" si="494">+AQ184/AQ172-1</f>
        <v>0.12403536554130246</v>
      </c>
      <c r="AR403" s="8">
        <f t="shared" si="494"/>
        <v>-0.2335201029185473</v>
      </c>
      <c r="AS403" s="8">
        <f t="shared" si="494"/>
        <v>-0.18890487939255551</v>
      </c>
      <c r="AT403" s="8">
        <f t="shared" si="494"/>
        <v>-5.5030140526181048E-3</v>
      </c>
      <c r="AU403" s="8">
        <f t="shared" si="494"/>
        <v>0.19567814394827354</v>
      </c>
      <c r="AV403" s="8">
        <f t="shared" si="494"/>
        <v>5.5391389483848252E-2</v>
      </c>
      <c r="AW403" s="8">
        <f t="shared" si="494"/>
        <v>6.8416205397893615E-2</v>
      </c>
      <c r="AX403" s="8">
        <f t="shared" si="494"/>
        <v>-3.9862933701011904E-2</v>
      </c>
      <c r="AY403" s="8">
        <f t="shared" si="494"/>
        <v>0.25889107183839521</v>
      </c>
      <c r="AZ403" s="8">
        <f t="shared" si="494"/>
        <v>-3.1363126454133305E-2</v>
      </c>
      <c r="BA403" s="8">
        <f t="shared" si="494"/>
        <v>-0.16261695787797625</v>
      </c>
      <c r="BB403" s="8">
        <f t="shared" si="494"/>
        <v>-4.5609738445433479E-2</v>
      </c>
      <c r="BC403" s="8">
        <f t="shared" si="494"/>
        <v>0.23123007860688061</v>
      </c>
      <c r="BD403" s="8">
        <f t="shared" si="494"/>
        <v>-0.1895890743192653</v>
      </c>
      <c r="BE403" s="8">
        <f t="shared" si="494"/>
        <v>-7.1246717987548669E-3</v>
      </c>
      <c r="BF403" s="8">
        <f t="shared" si="494"/>
        <v>0.15022267728939065</v>
      </c>
      <c r="BG403" s="8">
        <f t="shared" si="494"/>
        <v>0.4327060325692309</v>
      </c>
      <c r="BH403" s="16">
        <f t="shared" si="494"/>
        <v>7.4943022305088203E-2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25">
      <c r="B415" s="21">
        <v>44805</v>
      </c>
      <c r="C415" s="8">
        <f t="shared" si="510"/>
        <v>-1</v>
      </c>
      <c r="D415" s="8">
        <f t="shared" si="510"/>
        <v>-1</v>
      </c>
      <c r="E415" s="8">
        <f t="shared" si="510"/>
        <v>-1</v>
      </c>
      <c r="F415" s="8">
        <f t="shared" si="510"/>
        <v>-1</v>
      </c>
      <c r="G415" s="8">
        <f t="shared" si="510"/>
        <v>-1</v>
      </c>
      <c r="H415" s="8">
        <f t="shared" si="510"/>
        <v>-1</v>
      </c>
      <c r="I415" s="8">
        <f t="shared" si="510"/>
        <v>-1</v>
      </c>
      <c r="J415" s="8">
        <f t="shared" si="510"/>
        <v>-1</v>
      </c>
      <c r="K415" s="8">
        <f t="shared" si="510"/>
        <v>-1</v>
      </c>
      <c r="L415" s="8">
        <f t="shared" si="510"/>
        <v>-1</v>
      </c>
      <c r="M415" s="8">
        <f t="shared" si="510"/>
        <v>-1</v>
      </c>
      <c r="N415" s="8">
        <f t="shared" si="510"/>
        <v>-1</v>
      </c>
      <c r="O415" s="8">
        <f t="shared" si="510"/>
        <v>-1</v>
      </c>
      <c r="P415" s="8">
        <f t="shared" si="510"/>
        <v>-1</v>
      </c>
      <c r="Q415" s="8">
        <f t="shared" si="510"/>
        <v>-1</v>
      </c>
      <c r="R415" s="8">
        <f t="shared" si="510"/>
        <v>-1</v>
      </c>
      <c r="S415" s="8">
        <f t="shared" si="510"/>
        <v>-1</v>
      </c>
      <c r="T415" s="16">
        <f t="shared" si="510"/>
        <v>-1</v>
      </c>
      <c r="V415" s="21">
        <v>44805</v>
      </c>
      <c r="W415" s="8">
        <f t="shared" si="511"/>
        <v>-1</v>
      </c>
      <c r="X415" s="8">
        <f t="shared" si="511"/>
        <v>-1</v>
      </c>
      <c r="Y415" s="8">
        <f t="shared" si="511"/>
        <v>-1</v>
      </c>
      <c r="Z415" s="8">
        <f t="shared" si="511"/>
        <v>-1</v>
      </c>
      <c r="AA415" s="8">
        <f t="shared" si="511"/>
        <v>-1</v>
      </c>
      <c r="AB415" s="8">
        <f t="shared" si="511"/>
        <v>-1</v>
      </c>
      <c r="AC415" s="8">
        <f t="shared" si="511"/>
        <v>-1</v>
      </c>
      <c r="AD415" s="8">
        <f t="shared" si="511"/>
        <v>-1</v>
      </c>
      <c r="AE415" s="8">
        <f t="shared" si="511"/>
        <v>-1</v>
      </c>
      <c r="AF415" s="8">
        <f t="shared" si="511"/>
        <v>-1</v>
      </c>
      <c r="AG415" s="8">
        <f t="shared" si="511"/>
        <v>-1</v>
      </c>
      <c r="AH415" s="8">
        <f t="shared" si="511"/>
        <v>-1</v>
      </c>
      <c r="AI415" s="8">
        <f t="shared" si="511"/>
        <v>-1</v>
      </c>
      <c r="AJ415" s="8">
        <f t="shared" si="511"/>
        <v>-1</v>
      </c>
      <c r="AK415" s="8">
        <f t="shared" si="511"/>
        <v>-1</v>
      </c>
      <c r="AL415" s="8">
        <f t="shared" si="511"/>
        <v>-1</v>
      </c>
      <c r="AM415" s="8">
        <f t="shared" si="511"/>
        <v>-1</v>
      </c>
      <c r="AN415" s="16">
        <f t="shared" si="511"/>
        <v>-1</v>
      </c>
      <c r="AP415" s="21">
        <v>44805</v>
      </c>
      <c r="AQ415" s="8">
        <f t="shared" si="512"/>
        <v>-1</v>
      </c>
      <c r="AR415" s="8">
        <f t="shared" si="512"/>
        <v>-1</v>
      </c>
      <c r="AS415" s="8">
        <f t="shared" si="512"/>
        <v>-1</v>
      </c>
      <c r="AT415" s="8">
        <f t="shared" si="512"/>
        <v>-1</v>
      </c>
      <c r="AU415" s="8">
        <f t="shared" si="512"/>
        <v>-1</v>
      </c>
      <c r="AV415" s="8">
        <f t="shared" si="512"/>
        <v>-1</v>
      </c>
      <c r="AW415" s="8">
        <f t="shared" si="512"/>
        <v>-1</v>
      </c>
      <c r="AX415" s="8">
        <f t="shared" si="512"/>
        <v>-1</v>
      </c>
      <c r="AY415" s="8">
        <f t="shared" si="512"/>
        <v>-1</v>
      </c>
      <c r="AZ415" s="8">
        <f t="shared" si="512"/>
        <v>-1</v>
      </c>
      <c r="BA415" s="8">
        <f t="shared" si="512"/>
        <v>-1</v>
      </c>
      <c r="BB415" s="8">
        <f t="shared" si="512"/>
        <v>-1</v>
      </c>
      <c r="BC415" s="8">
        <f t="shared" si="512"/>
        <v>-1</v>
      </c>
      <c r="BD415" s="8">
        <f t="shared" si="512"/>
        <v>-1</v>
      </c>
      <c r="BE415" s="8">
        <f t="shared" si="512"/>
        <v>-1</v>
      </c>
      <c r="BF415" s="8">
        <f t="shared" si="512"/>
        <v>-1</v>
      </c>
      <c r="BG415" s="8">
        <f t="shared" si="512"/>
        <v>-1</v>
      </c>
      <c r="BH415" s="16">
        <f t="shared" si="512"/>
        <v>-1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>
        <v>44197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>
        <v>44197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192166.98</v>
      </c>
      <c r="S629" s="7">
        <v>106649.71</v>
      </c>
      <c r="T629" s="19">
        <v>168951.58</v>
      </c>
      <c r="V629" s="20">
        <v>44228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160799.29999999999</v>
      </c>
      <c r="AM629" s="7">
        <v>98949.15</v>
      </c>
      <c r="AN629" s="19">
        <v>143819.87</v>
      </c>
      <c r="AP629" s="20">
        <v>44228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customHeight="1" x14ac:dyDescent="0.2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158383.76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182091.8</v>
      </c>
      <c r="S630" s="11">
        <v>142716.73000000001</v>
      </c>
      <c r="T630" s="18">
        <v>170170.02</v>
      </c>
      <c r="V630" s="21">
        <v>44256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136400.04999999999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157821.79</v>
      </c>
      <c r="AM630" s="11">
        <v>93088.37</v>
      </c>
      <c r="AN630" s="18">
        <v>145110.5</v>
      </c>
      <c r="AP630" s="21">
        <v>44256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264791.21999999997</v>
      </c>
      <c r="BG630" s="11">
        <v>377691.82</v>
      </c>
      <c r="BH630" s="18">
        <v>252106.87</v>
      </c>
    </row>
    <row r="631" spans="2:60" ht="15" customHeight="1" x14ac:dyDescent="0.25">
      <c r="B631" s="20">
        <v>44287</v>
      </c>
      <c r="C631" s="7">
        <v>136116.26</v>
      </c>
      <c r="D631" s="7">
        <v>133590.44</v>
      </c>
      <c r="E631" s="7">
        <v>116992.4</v>
      </c>
      <c r="F631" s="7">
        <v>273943.45</v>
      </c>
      <c r="G631" s="7">
        <v>140530.82</v>
      </c>
      <c r="H631" s="7">
        <v>118667.9</v>
      </c>
      <c r="I631" s="7">
        <v>122463.1</v>
      </c>
      <c r="J631" s="7">
        <v>114560.45</v>
      </c>
      <c r="K631" s="7">
        <v>185238.09</v>
      </c>
      <c r="L631" s="7">
        <v>122985.08</v>
      </c>
      <c r="M631" s="7">
        <v>107359.01</v>
      </c>
      <c r="N631" s="7">
        <v>126705.59</v>
      </c>
      <c r="O631" s="7">
        <v>254894.7</v>
      </c>
      <c r="P631" s="7">
        <v>101870.57</v>
      </c>
      <c r="Q631" s="7">
        <v>177093.78</v>
      </c>
      <c r="R631" s="7">
        <v>182143.88</v>
      </c>
      <c r="S631" s="7">
        <v>143028.66</v>
      </c>
      <c r="T631" s="19">
        <v>167087.84</v>
      </c>
      <c r="V631" s="20">
        <v>44287</v>
      </c>
      <c r="W631" s="7">
        <v>116055.1</v>
      </c>
      <c r="X631" s="7">
        <v>114648.92</v>
      </c>
      <c r="Y631" s="7">
        <v>114706.1</v>
      </c>
      <c r="Z631" s="7">
        <v>239944.81</v>
      </c>
      <c r="AA631" s="7">
        <v>122892.71</v>
      </c>
      <c r="AB631" s="7">
        <v>112069.88</v>
      </c>
      <c r="AC631" s="7">
        <v>100325.48</v>
      </c>
      <c r="AD631" s="7">
        <v>105607.45</v>
      </c>
      <c r="AE631" s="7">
        <v>172947.79</v>
      </c>
      <c r="AF631" s="7">
        <v>110753.01</v>
      </c>
      <c r="AG631" s="7">
        <v>103841.44</v>
      </c>
      <c r="AH631" s="7">
        <v>109439.12</v>
      </c>
      <c r="AI631" s="7">
        <v>219711.59</v>
      </c>
      <c r="AJ631" s="7">
        <v>95210.7</v>
      </c>
      <c r="AK631" s="7">
        <v>130055.32</v>
      </c>
      <c r="AL631" s="7">
        <v>166376.51999999999</v>
      </c>
      <c r="AM631" s="7">
        <v>98500.5</v>
      </c>
      <c r="AN631" s="19">
        <v>149514.1</v>
      </c>
      <c r="AP631" s="20">
        <v>44287</v>
      </c>
      <c r="AQ631" s="7">
        <v>198535.4</v>
      </c>
      <c r="AR631" s="7">
        <v>228172.6</v>
      </c>
      <c r="AS631" s="7">
        <v>123793.03</v>
      </c>
      <c r="AT631" s="7">
        <v>350809.95</v>
      </c>
      <c r="AU631" s="7">
        <v>206534.06</v>
      </c>
      <c r="AV631" s="7">
        <v>134613.12</v>
      </c>
      <c r="AW631" s="7">
        <v>204123.08</v>
      </c>
      <c r="AX631" s="7">
        <v>151923.35999999999</v>
      </c>
      <c r="AY631" s="7">
        <v>224362.07</v>
      </c>
      <c r="AZ631" s="7">
        <v>157176.46</v>
      </c>
      <c r="BA631" s="7">
        <v>116200.46</v>
      </c>
      <c r="BB631" s="7">
        <v>168624.98</v>
      </c>
      <c r="BC631" s="7">
        <v>498666.47</v>
      </c>
      <c r="BD631" s="7">
        <v>120228.45</v>
      </c>
      <c r="BE631" s="7">
        <v>308537.69</v>
      </c>
      <c r="BF631" s="7">
        <v>241689.86</v>
      </c>
      <c r="BG631" s="7">
        <v>491302.5</v>
      </c>
      <c r="BH631" s="19">
        <v>229168.7</v>
      </c>
    </row>
    <row r="632" spans="2:60" ht="15" customHeight="1" x14ac:dyDescent="0.2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144507.39000000001</v>
      </c>
      <c r="I632" s="11">
        <v>122556.61</v>
      </c>
      <c r="J632" s="11">
        <v>121222.95</v>
      </c>
      <c r="K632" s="11">
        <v>191258.86</v>
      </c>
      <c r="L632" s="11">
        <v>115273.16</v>
      </c>
      <c r="M632" s="11">
        <v>109759.32</v>
      </c>
      <c r="N632" s="11">
        <v>120533.22</v>
      </c>
      <c r="O632" s="11">
        <v>249777.56</v>
      </c>
      <c r="P632" s="11">
        <v>94948.55</v>
      </c>
      <c r="Q632" s="11">
        <v>189677.94</v>
      </c>
      <c r="R632" s="11">
        <v>184506.19</v>
      </c>
      <c r="S632" s="11">
        <v>192034.34</v>
      </c>
      <c r="T632" s="18">
        <v>164722.26</v>
      </c>
      <c r="V632" s="21">
        <v>44317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119520.53</v>
      </c>
      <c r="AC632" s="11">
        <v>104689.36</v>
      </c>
      <c r="AD632" s="11">
        <v>99388.14</v>
      </c>
      <c r="AE632" s="11">
        <v>170342.69</v>
      </c>
      <c r="AF632" s="11">
        <v>106154.54</v>
      </c>
      <c r="AG632" s="11">
        <v>88690.43</v>
      </c>
      <c r="AH632" s="11">
        <v>101766.63</v>
      </c>
      <c r="AI632" s="11">
        <v>207412.91</v>
      </c>
      <c r="AJ632" s="11">
        <v>85951.9</v>
      </c>
      <c r="AK632" s="11">
        <v>137086.10999999999</v>
      </c>
      <c r="AL632" s="11">
        <v>165109.93</v>
      </c>
      <c r="AM632" s="11">
        <v>115300.52</v>
      </c>
      <c r="AN632" s="18">
        <v>143814.04999999999</v>
      </c>
      <c r="AP632" s="21">
        <v>44317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252658.34</v>
      </c>
      <c r="AZ632" s="11">
        <v>141966.10999999999</v>
      </c>
      <c r="BA632" s="11">
        <v>156685.49</v>
      </c>
      <c r="BB632" s="11">
        <v>166354.62</v>
      </c>
      <c r="BC632" s="11">
        <v>548523.93000000005</v>
      </c>
      <c r="BD632" s="11">
        <v>116750.49</v>
      </c>
      <c r="BE632" s="11">
        <v>368130.53</v>
      </c>
      <c r="BF632" s="11">
        <v>250436.61</v>
      </c>
      <c r="BG632" s="11">
        <v>743558.66</v>
      </c>
      <c r="BH632" s="18">
        <v>237375.38</v>
      </c>
    </row>
    <row r="633" spans="2:60" ht="15" customHeight="1" x14ac:dyDescent="0.25">
      <c r="B633" s="20">
        <v>44348</v>
      </c>
      <c r="C633" s="7">
        <v>142211.95000000001</v>
      </c>
      <c r="D633" s="7">
        <v>129904.69</v>
      </c>
      <c r="E633" s="7">
        <v>144774.22</v>
      </c>
      <c r="F633" s="7">
        <v>265019.90000000002</v>
      </c>
      <c r="G633" s="7">
        <v>190132.21</v>
      </c>
      <c r="H633" s="7">
        <v>124658.97</v>
      </c>
      <c r="I633" s="7">
        <v>123641.33</v>
      </c>
      <c r="J633" s="7">
        <v>120763.79</v>
      </c>
      <c r="K633" s="7">
        <v>191827.37</v>
      </c>
      <c r="L633" s="7">
        <v>121492.85</v>
      </c>
      <c r="M633" s="7">
        <v>110492.36</v>
      </c>
      <c r="N633" s="7">
        <v>167402.31</v>
      </c>
      <c r="O633" s="7">
        <v>258935.12</v>
      </c>
      <c r="P633" s="7">
        <v>110270.92</v>
      </c>
      <c r="Q633" s="7">
        <v>195498.31</v>
      </c>
      <c r="R633" s="7">
        <v>207165.97</v>
      </c>
      <c r="S633" s="7">
        <v>139567.79</v>
      </c>
      <c r="T633" s="19">
        <v>174629.01</v>
      </c>
      <c r="V633" s="20">
        <v>44348</v>
      </c>
      <c r="W633" s="7">
        <v>123368.34</v>
      </c>
      <c r="X633" s="7">
        <v>110326.95</v>
      </c>
      <c r="Y633" s="7">
        <v>116605.02</v>
      </c>
      <c r="Z633" s="7">
        <v>215631.68</v>
      </c>
      <c r="AA633" s="7">
        <v>132637.60999999999</v>
      </c>
      <c r="AB633" s="7">
        <v>109371.62</v>
      </c>
      <c r="AC633" s="7">
        <v>100920.82</v>
      </c>
      <c r="AD633" s="7">
        <v>103055.5</v>
      </c>
      <c r="AE633" s="7">
        <v>170564.33</v>
      </c>
      <c r="AF633" s="7">
        <v>107167.65</v>
      </c>
      <c r="AG633" s="7">
        <v>88869.85</v>
      </c>
      <c r="AH633" s="7">
        <v>114780.56</v>
      </c>
      <c r="AI633" s="7">
        <v>218199</v>
      </c>
      <c r="AJ633" s="7">
        <v>92021.28</v>
      </c>
      <c r="AK633" s="7">
        <v>148295.26</v>
      </c>
      <c r="AL633" s="7">
        <v>167147.22</v>
      </c>
      <c r="AM633" s="7">
        <v>108749.44</v>
      </c>
      <c r="AN633" s="19">
        <v>148818.17000000001</v>
      </c>
      <c r="AP633" s="20">
        <v>44348</v>
      </c>
      <c r="AQ633" s="7">
        <v>202205.16</v>
      </c>
      <c r="AR633" s="7">
        <v>214200.59</v>
      </c>
      <c r="AS633" s="7">
        <v>222500.37</v>
      </c>
      <c r="AT633" s="7">
        <v>375381.24</v>
      </c>
      <c r="AU633" s="7">
        <v>376072.18</v>
      </c>
      <c r="AV633" s="7">
        <v>172130.25</v>
      </c>
      <c r="AW633" s="7">
        <v>206699.5</v>
      </c>
      <c r="AX633" s="7">
        <v>205271.28</v>
      </c>
      <c r="AY633" s="7">
        <v>261268.24</v>
      </c>
      <c r="AZ633" s="7">
        <v>166000.49</v>
      </c>
      <c r="BA633" s="7">
        <v>158427.54999999999</v>
      </c>
      <c r="BB633" s="7">
        <v>297289.93</v>
      </c>
      <c r="BC633" s="7">
        <v>542306.04</v>
      </c>
      <c r="BD633" s="7">
        <v>157488.98000000001</v>
      </c>
      <c r="BE633" s="7">
        <v>379753.01</v>
      </c>
      <c r="BF633" s="7">
        <v>357869.47</v>
      </c>
      <c r="BG633" s="7">
        <v>531401.1</v>
      </c>
      <c r="BH633" s="19">
        <v>267274.48</v>
      </c>
    </row>
    <row r="634" spans="2:60" ht="15" customHeight="1" x14ac:dyDescent="0.25">
      <c r="B634" s="21">
        <v>44378</v>
      </c>
      <c r="C634" s="11">
        <v>149169.22</v>
      </c>
      <c r="D634" s="11">
        <v>232003.36</v>
      </c>
      <c r="E634" s="11">
        <v>162507.63</v>
      </c>
      <c r="F634" s="11">
        <v>311703.12</v>
      </c>
      <c r="G634" s="11">
        <v>141456.1</v>
      </c>
      <c r="H634" s="11">
        <v>123473.60000000001</v>
      </c>
      <c r="I634" s="11">
        <v>150728.21</v>
      </c>
      <c r="J634" s="11">
        <v>116951.91</v>
      </c>
      <c r="K634" s="11">
        <v>207040.63</v>
      </c>
      <c r="L634" s="11">
        <v>135363.73000000001</v>
      </c>
      <c r="M634" s="11">
        <v>120088.73</v>
      </c>
      <c r="N634" s="11">
        <v>151555.73000000001</v>
      </c>
      <c r="O634" s="11">
        <v>284095.01</v>
      </c>
      <c r="P634" s="11">
        <v>109827.11</v>
      </c>
      <c r="Q634" s="11">
        <v>143950.60999999999</v>
      </c>
      <c r="R634" s="11">
        <v>204628.53</v>
      </c>
      <c r="S634" s="11">
        <v>111877.57</v>
      </c>
      <c r="T634" s="18">
        <v>187275.68</v>
      </c>
      <c r="V634" s="21">
        <v>44378</v>
      </c>
      <c r="W634" s="11">
        <v>125125.7</v>
      </c>
      <c r="X634" s="11">
        <v>152242.63</v>
      </c>
      <c r="Y634" s="11">
        <v>113703.34</v>
      </c>
      <c r="Z634" s="11">
        <v>294722.18</v>
      </c>
      <c r="AA634" s="11">
        <v>122478.91</v>
      </c>
      <c r="AB634" s="11">
        <v>116528.91</v>
      </c>
      <c r="AC634" s="11">
        <v>117097.19</v>
      </c>
      <c r="AD634" s="11">
        <v>102192.59</v>
      </c>
      <c r="AE634" s="11">
        <v>183057.84</v>
      </c>
      <c r="AF634" s="11">
        <v>107177.87</v>
      </c>
      <c r="AG634" s="11">
        <v>93389.47</v>
      </c>
      <c r="AH634" s="11">
        <v>115083.72</v>
      </c>
      <c r="AI634" s="11">
        <v>225637.09</v>
      </c>
      <c r="AJ634" s="11">
        <v>92017.04</v>
      </c>
      <c r="AK634" s="11">
        <v>140474.73000000001</v>
      </c>
      <c r="AL634" s="11">
        <v>175338.53</v>
      </c>
      <c r="AM634" s="11">
        <v>106559.56</v>
      </c>
      <c r="AN634" s="18">
        <v>156779.72</v>
      </c>
      <c r="AP634" s="21">
        <v>44378</v>
      </c>
      <c r="AQ634" s="11">
        <v>226834.3</v>
      </c>
      <c r="AR634" s="11">
        <v>601637.38</v>
      </c>
      <c r="AS634" s="11">
        <v>275912.76</v>
      </c>
      <c r="AT634" s="11">
        <v>355042.55</v>
      </c>
      <c r="AU634" s="11">
        <v>204136.24</v>
      </c>
      <c r="AV634" s="11">
        <v>148276.09</v>
      </c>
      <c r="AW634" s="11">
        <v>279716.78000000003</v>
      </c>
      <c r="AX634" s="11">
        <v>184903.83</v>
      </c>
      <c r="AY634" s="11">
        <v>282422.27</v>
      </c>
      <c r="AZ634" s="11">
        <v>213446.2</v>
      </c>
      <c r="BA634" s="11">
        <v>166164.67000000001</v>
      </c>
      <c r="BB634" s="11">
        <v>265300.77</v>
      </c>
      <c r="BC634" s="11">
        <v>629528.15</v>
      </c>
      <c r="BD634" s="11">
        <v>157226.39000000001</v>
      </c>
      <c r="BE634" s="11">
        <v>151358.21</v>
      </c>
      <c r="BF634" s="11">
        <v>305931.3</v>
      </c>
      <c r="BG634" s="11">
        <v>170628.88</v>
      </c>
      <c r="BH634" s="18">
        <v>292571.40999999997</v>
      </c>
    </row>
    <row r="635" spans="2:60" ht="15" customHeight="1" x14ac:dyDescent="0.25">
      <c r="B635" s="20">
        <v>44409</v>
      </c>
      <c r="C635" s="7">
        <v>129702.81</v>
      </c>
      <c r="D635" s="7">
        <v>136188.15</v>
      </c>
      <c r="E635" s="7">
        <v>161871.04000000001</v>
      </c>
      <c r="F635" s="7">
        <v>307857.71000000002</v>
      </c>
      <c r="G635" s="7">
        <v>133867.09</v>
      </c>
      <c r="H635" s="7">
        <v>167246.24</v>
      </c>
      <c r="I635" s="7">
        <v>108057.74</v>
      </c>
      <c r="J635" s="7">
        <v>115882.14</v>
      </c>
      <c r="K635" s="7">
        <v>166699.01</v>
      </c>
      <c r="L635" s="7">
        <v>118527.3</v>
      </c>
      <c r="M635" s="7">
        <v>99422.37</v>
      </c>
      <c r="N635" s="7">
        <v>128730.4</v>
      </c>
      <c r="O635" s="7">
        <v>225780.67</v>
      </c>
      <c r="P635" s="7">
        <v>109742.74</v>
      </c>
      <c r="Q635" s="7">
        <v>195472.23</v>
      </c>
      <c r="R635" s="7">
        <v>195921.31</v>
      </c>
      <c r="S635" s="7">
        <v>98002.03</v>
      </c>
      <c r="T635" s="19">
        <v>152887.28</v>
      </c>
      <c r="V635" s="20">
        <v>44409</v>
      </c>
      <c r="W635" s="7">
        <v>121957.49</v>
      </c>
      <c r="X635" s="7">
        <v>113051.51</v>
      </c>
      <c r="Y635" s="7">
        <v>126034.43</v>
      </c>
      <c r="Z635" s="7">
        <v>287535.90999999997</v>
      </c>
      <c r="AA635" s="7">
        <v>123252.59</v>
      </c>
      <c r="AB635" s="7">
        <v>103727.27</v>
      </c>
      <c r="AC635" s="7">
        <v>103037.63</v>
      </c>
      <c r="AD635" s="7">
        <v>95937.25</v>
      </c>
      <c r="AE635" s="7">
        <v>158613.88</v>
      </c>
      <c r="AF635" s="7">
        <v>108215.83</v>
      </c>
      <c r="AG635" s="7">
        <v>85643.62</v>
      </c>
      <c r="AH635" s="7">
        <v>111654.65</v>
      </c>
      <c r="AI635" s="7">
        <v>184638.91</v>
      </c>
      <c r="AJ635" s="7">
        <v>92800.65</v>
      </c>
      <c r="AK635" s="7">
        <v>133182.03</v>
      </c>
      <c r="AL635" s="7">
        <v>163337.12</v>
      </c>
      <c r="AM635" s="7">
        <v>87294.74</v>
      </c>
      <c r="AN635" s="19">
        <v>136175</v>
      </c>
      <c r="AP635" s="20">
        <v>44409</v>
      </c>
      <c r="AQ635" s="7">
        <v>155464.67000000001</v>
      </c>
      <c r="AR635" s="7">
        <v>231963.06</v>
      </c>
      <c r="AS635" s="7">
        <v>260977.81</v>
      </c>
      <c r="AT635" s="7">
        <v>348761.83</v>
      </c>
      <c r="AU635" s="7">
        <v>169501.46</v>
      </c>
      <c r="AV635" s="7">
        <v>344471.99</v>
      </c>
      <c r="AW635" s="7">
        <v>134810.89000000001</v>
      </c>
      <c r="AX635" s="7">
        <v>201111.77</v>
      </c>
      <c r="AY635" s="7">
        <v>192180.45</v>
      </c>
      <c r="AZ635" s="7">
        <v>147785.64000000001</v>
      </c>
      <c r="BA635" s="7">
        <v>124754.72</v>
      </c>
      <c r="BB635" s="7">
        <v>175396.32</v>
      </c>
      <c r="BC635" s="7">
        <v>529947.49</v>
      </c>
      <c r="BD635" s="7">
        <v>150878.39999999999</v>
      </c>
      <c r="BE635" s="7">
        <v>354564.75</v>
      </c>
      <c r="BF635" s="7">
        <v>291968.90999999997</v>
      </c>
      <c r="BG635" s="7">
        <v>167112.73000000001</v>
      </c>
      <c r="BH635" s="19">
        <v>209769.79</v>
      </c>
    </row>
    <row r="636" spans="2:60" ht="15" customHeight="1" x14ac:dyDescent="0.25">
      <c r="B636" s="21">
        <v>44440</v>
      </c>
      <c r="C636" s="11">
        <v>140859.98000000001</v>
      </c>
      <c r="D636" s="11">
        <v>145841.59</v>
      </c>
      <c r="E636" s="11">
        <v>125225.57</v>
      </c>
      <c r="F636" s="11">
        <v>340879.55</v>
      </c>
      <c r="G636" s="11">
        <v>142765.79</v>
      </c>
      <c r="H636" s="11">
        <v>111102.7</v>
      </c>
      <c r="I636" s="11">
        <v>143469.13</v>
      </c>
      <c r="J636" s="11">
        <v>130362.64</v>
      </c>
      <c r="K636" s="11">
        <v>210235.74</v>
      </c>
      <c r="L636" s="11">
        <v>117405.62</v>
      </c>
      <c r="M636" s="11">
        <v>107862.94</v>
      </c>
      <c r="N636" s="11">
        <v>116147.1</v>
      </c>
      <c r="O636" s="11">
        <v>264991.67</v>
      </c>
      <c r="P636" s="11">
        <v>94253.26</v>
      </c>
      <c r="Q636" s="11">
        <v>138528.60999999999</v>
      </c>
      <c r="R636" s="11">
        <v>194448.61</v>
      </c>
      <c r="S636" s="11">
        <v>116981.36</v>
      </c>
      <c r="T636" s="18">
        <v>172242.56</v>
      </c>
      <c r="V636" s="21">
        <v>44440</v>
      </c>
      <c r="W636" s="11">
        <v>125553.91</v>
      </c>
      <c r="X636" s="11">
        <v>115728.4</v>
      </c>
      <c r="Y636" s="11">
        <v>111382.57</v>
      </c>
      <c r="Z636" s="11">
        <v>272810.5</v>
      </c>
      <c r="AA636" s="11">
        <v>120137.71</v>
      </c>
      <c r="AB636" s="11">
        <v>110726.87</v>
      </c>
      <c r="AC636" s="11">
        <v>110661.44</v>
      </c>
      <c r="AD636" s="11">
        <v>99289</v>
      </c>
      <c r="AE636" s="11">
        <v>168686.62</v>
      </c>
      <c r="AF636" s="11">
        <v>104286.48</v>
      </c>
      <c r="AG636" s="11">
        <v>86870.399999999994</v>
      </c>
      <c r="AH636" s="11">
        <v>107559.52</v>
      </c>
      <c r="AI636" s="11">
        <v>208700</v>
      </c>
      <c r="AJ636" s="11">
        <v>87616.23</v>
      </c>
      <c r="AK636" s="11">
        <v>117178.89</v>
      </c>
      <c r="AL636" s="11">
        <v>175683.42</v>
      </c>
      <c r="AM636" s="11">
        <v>102848.54</v>
      </c>
      <c r="AN636" s="18">
        <v>144345.73000000001</v>
      </c>
      <c r="AP636" s="21">
        <v>44440</v>
      </c>
      <c r="AQ636" s="11">
        <v>193385.60000000001</v>
      </c>
      <c r="AR636" s="11">
        <v>335895.58</v>
      </c>
      <c r="AS636" s="11">
        <v>168793.47</v>
      </c>
      <c r="AT636" s="11">
        <v>493384</v>
      </c>
      <c r="AU636" s="11">
        <v>224930.87</v>
      </c>
      <c r="AV636" s="11">
        <v>112403.68</v>
      </c>
      <c r="AW636" s="11">
        <v>267258.96999999997</v>
      </c>
      <c r="AX636" s="11">
        <v>257634.3</v>
      </c>
      <c r="AY636" s="11">
        <v>333524.53999999998</v>
      </c>
      <c r="AZ636" s="11">
        <v>155253.47</v>
      </c>
      <c r="BA636" s="11">
        <v>165979.12</v>
      </c>
      <c r="BB636" s="11">
        <v>142168.74</v>
      </c>
      <c r="BC636" s="11">
        <v>620157.93000000005</v>
      </c>
      <c r="BD636" s="11">
        <v>113108.45</v>
      </c>
      <c r="BE636" s="11">
        <v>190062.41</v>
      </c>
      <c r="BF636" s="11">
        <v>255796.37</v>
      </c>
      <c r="BG636" s="11">
        <v>255334.29</v>
      </c>
      <c r="BH636" s="18">
        <v>271093.27</v>
      </c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40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40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40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-0.14236221441167596</v>
      </c>
      <c r="D691" s="8">
        <f t="shared" si="525"/>
        <v>-0.14336723476779967</v>
      </c>
      <c r="E691" s="8">
        <f t="shared" si="525"/>
        <v>0.24696626511851894</v>
      </c>
      <c r="F691" s="8">
        <f t="shared" si="525"/>
        <v>-0.16677683542802402</v>
      </c>
      <c r="G691" s="8">
        <f t="shared" si="525"/>
        <v>-0.15133942870311778</v>
      </c>
      <c r="H691" s="8">
        <f t="shared" si="525"/>
        <v>-0.31844070276592273</v>
      </c>
      <c r="I691" s="8">
        <f t="shared" si="525"/>
        <v>0.12001760802221839</v>
      </c>
      <c r="J691" s="8">
        <f t="shared" si="525"/>
        <v>-7.1013765975835641E-2</v>
      </c>
      <c r="K691" s="8">
        <f t="shared" si="525"/>
        <v>-0.16419121411569992</v>
      </c>
      <c r="L691" s="8">
        <f t="shared" si="525"/>
        <v>-0.17089519673174192</v>
      </c>
      <c r="M691" s="8">
        <f t="shared" si="525"/>
        <v>-0.10405247034998388</v>
      </c>
      <c r="N691" s="8">
        <f t="shared" si="525"/>
        <v>-0.28759500054413034</v>
      </c>
      <c r="O691" s="8">
        <f t="shared" si="525"/>
        <v>3.9560868306192765E-2</v>
      </c>
      <c r="P691" s="8">
        <f t="shared" si="525"/>
        <v>-0.22803629541905013</v>
      </c>
      <c r="Q691" s="8">
        <f t="shared" si="525"/>
        <v>0.11521739026865196</v>
      </c>
      <c r="R691" s="8">
        <f t="shared" si="525"/>
        <v>-0.16602129986814773</v>
      </c>
      <c r="S691" s="8">
        <f t="shared" si="525"/>
        <v>0.28108780064872407</v>
      </c>
      <c r="T691" s="16">
        <f t="shared" si="525"/>
        <v>-0.11342265930827355</v>
      </c>
      <c r="V691" s="21">
        <v>39448</v>
      </c>
      <c r="W691" s="8">
        <f t="shared" ref="W691:AN691" si="526">+W472/W460-1</f>
        <v>-6.3727174154753374E-2</v>
      </c>
      <c r="X691" s="8">
        <f t="shared" si="526"/>
        <v>0.23948297621835968</v>
      </c>
      <c r="Y691" s="8">
        <f t="shared" si="526"/>
        <v>-0.10864661280485133</v>
      </c>
      <c r="Z691" s="8">
        <f t="shared" si="526"/>
        <v>5.175594630897784E-3</v>
      </c>
      <c r="AA691" s="8">
        <f t="shared" si="526"/>
        <v>8.8996407066061378E-2</v>
      </c>
      <c r="AB691" s="8">
        <f t="shared" si="526"/>
        <v>-8.4039164760015383E-2</v>
      </c>
      <c r="AC691" s="8">
        <f t="shared" si="526"/>
        <v>0.18949864641715486</v>
      </c>
      <c r="AD691" s="8">
        <f t="shared" si="526"/>
        <v>2.6385666033869937E-2</v>
      </c>
      <c r="AE691" s="8">
        <f t="shared" si="526"/>
        <v>-5.3212534765588626E-2</v>
      </c>
      <c r="AF691" s="8">
        <f t="shared" si="526"/>
        <v>7.7237537286395597E-2</v>
      </c>
      <c r="AG691" s="8">
        <f t="shared" si="526"/>
        <v>0.21295553378476328</v>
      </c>
      <c r="AH691" s="8">
        <f t="shared" si="526"/>
        <v>-7.001636230723618E-2</v>
      </c>
      <c r="AI691" s="8">
        <f t="shared" si="526"/>
        <v>-6.8639998725014029E-2</v>
      </c>
      <c r="AJ691" s="8">
        <f t="shared" si="526"/>
        <v>-0.12625389310017432</v>
      </c>
      <c r="AK691" s="8">
        <f t="shared" si="526"/>
        <v>8.8575019792996867E-2</v>
      </c>
      <c r="AL691" s="8">
        <f t="shared" si="526"/>
        <v>-6.4712707887343068E-2</v>
      </c>
      <c r="AM691" s="8">
        <f t="shared" si="526"/>
        <v>0.60344271275323358</v>
      </c>
      <c r="AN691" s="16">
        <f t="shared" si="526"/>
        <v>-2.2049855105734872E-2</v>
      </c>
      <c r="AP691" s="21">
        <v>39448</v>
      </c>
      <c r="AQ691" s="8">
        <f t="shared" ref="AQ691:BH691" si="527">+AQ472/AQ460-1</f>
        <v>-0.19222546788357353</v>
      </c>
      <c r="AR691" s="8">
        <f t="shared" si="527"/>
        <v>-0.23664271506077139</v>
      </c>
      <c r="AS691" s="8">
        <f t="shared" si="527"/>
        <v>0.64420637722926744</v>
      </c>
      <c r="AT691" s="8">
        <f t="shared" si="527"/>
        <v>-0.25828261765466254</v>
      </c>
      <c r="AU691" s="8">
        <f t="shared" si="527"/>
        <v>-0.28230106785439069</v>
      </c>
      <c r="AV691" s="8">
        <f t="shared" si="527"/>
        <v>-0.40524616879328779</v>
      </c>
      <c r="AW691" s="8">
        <f t="shared" si="527"/>
        <v>0.10903087552319657</v>
      </c>
      <c r="AX691" s="8">
        <f t="shared" si="527"/>
        <v>-8.305093812550246E-2</v>
      </c>
      <c r="AY691" s="8">
        <f t="shared" si="527"/>
        <v>-0.23460928238078127</v>
      </c>
      <c r="AZ691" s="8">
        <f t="shared" si="527"/>
        <v>-0.31588613604102023</v>
      </c>
      <c r="BA691" s="8">
        <f t="shared" si="527"/>
        <v>-0.17093394573802545</v>
      </c>
      <c r="BB691" s="8">
        <f t="shared" si="527"/>
        <v>-0.36786864782270057</v>
      </c>
      <c r="BC691" s="8">
        <f t="shared" si="527"/>
        <v>0.10926772584621358</v>
      </c>
      <c r="BD691" s="8">
        <f t="shared" si="527"/>
        <v>-0.32533696518428701</v>
      </c>
      <c r="BE691" s="8">
        <f t="shared" si="527"/>
        <v>7.7657590137394372E-2</v>
      </c>
      <c r="BF691" s="8">
        <f t="shared" si="527"/>
        <v>-0.24192953789157334</v>
      </c>
      <c r="BG691" s="8">
        <f t="shared" si="527"/>
        <v>0.33357417463205374</v>
      </c>
      <c r="BH691" s="16">
        <f t="shared" si="527"/>
        <v>-0.17494445865172581</v>
      </c>
    </row>
    <row r="692" spans="2:60" ht="16.5" hidden="1" customHeight="1" x14ac:dyDescent="0.25">
      <c r="B692" s="20">
        <v>39479</v>
      </c>
      <c r="C692" s="9">
        <f t="shared" ref="C692:T692" si="528">+C473/C461-1</f>
        <v>-0.15483609925158792</v>
      </c>
      <c r="D692" s="9">
        <f t="shared" si="528"/>
        <v>-0.18948311014216057</v>
      </c>
      <c r="E692" s="9">
        <f t="shared" si="528"/>
        <v>-0.14312773980082782</v>
      </c>
      <c r="F692" s="9">
        <f t="shared" si="528"/>
        <v>-0.16831854149464964</v>
      </c>
      <c r="G692" s="9">
        <f t="shared" si="528"/>
        <v>-0.12107217963100914</v>
      </c>
      <c r="H692" s="9">
        <f t="shared" si="528"/>
        <v>-0.25319565797063703</v>
      </c>
      <c r="I692" s="9">
        <f t="shared" si="528"/>
        <v>-7.8873191941448262E-2</v>
      </c>
      <c r="J692" s="9">
        <f t="shared" si="528"/>
        <v>-0.30209115113000007</v>
      </c>
      <c r="K692" s="9">
        <f t="shared" si="528"/>
        <v>-0.16848179308020839</v>
      </c>
      <c r="L692" s="9">
        <f t="shared" si="528"/>
        <v>-0.17067246951603254</v>
      </c>
      <c r="M692" s="9">
        <f t="shared" si="528"/>
        <v>-0.31556444605224865</v>
      </c>
      <c r="N692" s="9">
        <f t="shared" si="528"/>
        <v>-0.27909268161972345</v>
      </c>
      <c r="O692" s="9">
        <f t="shared" si="528"/>
        <v>-9.8248275567107912E-2</v>
      </c>
      <c r="P692" s="9">
        <f t="shared" si="528"/>
        <v>-0.18699985110161499</v>
      </c>
      <c r="Q692" s="9">
        <f t="shared" si="528"/>
        <v>0.22796816531213149</v>
      </c>
      <c r="R692" s="9">
        <f t="shared" si="528"/>
        <v>-0.10523420417634777</v>
      </c>
      <c r="S692" s="9">
        <f t="shared" si="528"/>
        <v>-0.22295051617592454</v>
      </c>
      <c r="T692" s="17">
        <f t="shared" si="528"/>
        <v>-0.15746394006665221</v>
      </c>
      <c r="V692" s="20">
        <v>39479</v>
      </c>
      <c r="W692" s="9">
        <f t="shared" ref="W692:AN692" si="529">+W473/W461-1</f>
        <v>-1.1428036865936297E-2</v>
      </c>
      <c r="X692" s="9">
        <f t="shared" si="529"/>
        <v>2.4889209017481262E-2</v>
      </c>
      <c r="Y692" s="9">
        <f t="shared" si="529"/>
        <v>6.2887349256056657E-2</v>
      </c>
      <c r="Z692" s="9">
        <f t="shared" si="529"/>
        <v>0.13193928429239743</v>
      </c>
      <c r="AA692" s="9">
        <f t="shared" si="529"/>
        <v>-1.7961509784196417E-2</v>
      </c>
      <c r="AB692" s="9">
        <f t="shared" si="529"/>
        <v>3.6532737479843203E-2</v>
      </c>
      <c r="AC692" s="9">
        <f t="shared" si="529"/>
        <v>-8.2285267556786668E-2</v>
      </c>
      <c r="AD692" s="9">
        <f t="shared" si="529"/>
        <v>-9.3970603399412989E-2</v>
      </c>
      <c r="AE692" s="9">
        <f t="shared" si="529"/>
        <v>-4.4885952053428713E-2</v>
      </c>
      <c r="AF692" s="9">
        <f t="shared" si="529"/>
        <v>-5.1660747453965983E-2</v>
      </c>
      <c r="AG692" s="9">
        <f t="shared" si="529"/>
        <v>0.10715379551619564</v>
      </c>
      <c r="AH692" s="9">
        <f t="shared" si="529"/>
        <v>-0.12551256064750804</v>
      </c>
      <c r="AI692" s="9">
        <f t="shared" si="529"/>
        <v>-4.0429579408923444E-2</v>
      </c>
      <c r="AJ692" s="9">
        <f t="shared" si="529"/>
        <v>2.688257966814156E-4</v>
      </c>
      <c r="AK692" s="9">
        <f t="shared" si="529"/>
        <v>0.13278523114518404</v>
      </c>
      <c r="AL692" s="9">
        <f t="shared" si="529"/>
        <v>3.5562360065137355E-2</v>
      </c>
      <c r="AM692" s="9">
        <f t="shared" si="529"/>
        <v>0.52507432273836718</v>
      </c>
      <c r="AN692" s="17">
        <f t="shared" si="529"/>
        <v>-3.1205502809129815E-2</v>
      </c>
      <c r="AP692" s="20">
        <v>39479</v>
      </c>
      <c r="AQ692" s="9">
        <f t="shared" ref="AQ692:BH692" si="530">+AQ473/AQ461-1</f>
        <v>-0.24133469684528086</v>
      </c>
      <c r="AR692" s="9">
        <f t="shared" si="530"/>
        <v>-0.20925419403143952</v>
      </c>
      <c r="AS692" s="9">
        <f t="shared" si="530"/>
        <v>-0.22796205638144695</v>
      </c>
      <c r="AT692" s="9">
        <f t="shared" si="530"/>
        <v>-0.34840165698655434</v>
      </c>
      <c r="AU692" s="9">
        <f t="shared" si="530"/>
        <v>-0.17679084135294654</v>
      </c>
      <c r="AV692" s="9">
        <f t="shared" si="530"/>
        <v>-0.41772145002398986</v>
      </c>
      <c r="AW692" s="9">
        <f t="shared" si="530"/>
        <v>-3.3294404475223249E-2</v>
      </c>
      <c r="AX692" s="9">
        <f t="shared" si="530"/>
        <v>-0.38019512664564448</v>
      </c>
      <c r="AY692" s="9">
        <f t="shared" si="530"/>
        <v>-0.24230957856130575</v>
      </c>
      <c r="AZ692" s="9">
        <f t="shared" si="530"/>
        <v>-0.25323829877777559</v>
      </c>
      <c r="BA692" s="9">
        <f t="shared" si="530"/>
        <v>-0.37919138565847166</v>
      </c>
      <c r="BB692" s="9">
        <f t="shared" si="530"/>
        <v>-0.35005175971189983</v>
      </c>
      <c r="BC692" s="9">
        <f t="shared" si="530"/>
        <v>-0.1349307877221374</v>
      </c>
      <c r="BD692" s="9">
        <f t="shared" si="530"/>
        <v>-0.30820331295149384</v>
      </c>
      <c r="BE692" s="9">
        <f t="shared" si="530"/>
        <v>0.11682284266363552</v>
      </c>
      <c r="BF692" s="9">
        <f t="shared" si="530"/>
        <v>-0.21273847184463768</v>
      </c>
      <c r="BG692" s="9">
        <f t="shared" si="530"/>
        <v>-0.39595237789814464</v>
      </c>
      <c r="BH692" s="17">
        <f t="shared" si="530"/>
        <v>-0.23352749820215168</v>
      </c>
    </row>
    <row r="693" spans="2:60" ht="16.5" hidden="1" customHeight="1" x14ac:dyDescent="0.25">
      <c r="B693" s="21">
        <v>39508</v>
      </c>
      <c r="C693" s="8">
        <f t="shared" ref="C693:T693" si="531">+C474/C462-1</f>
        <v>-0.1974626190340073</v>
      </c>
      <c r="D693" s="8">
        <f t="shared" si="531"/>
        <v>-0.15471303324562802</v>
      </c>
      <c r="E693" s="8">
        <f t="shared" si="531"/>
        <v>-0.10305823640849454</v>
      </c>
      <c r="F693" s="8">
        <f t="shared" si="531"/>
        <v>-6.0476263777750616E-2</v>
      </c>
      <c r="G693" s="8">
        <f t="shared" si="531"/>
        <v>-0.19846093746963267</v>
      </c>
      <c r="H693" s="8">
        <f t="shared" si="531"/>
        <v>-0.37851496468022594</v>
      </c>
      <c r="I693" s="8">
        <f t="shared" si="531"/>
        <v>-0.20475215837843774</v>
      </c>
      <c r="J693" s="8">
        <f t="shared" si="531"/>
        <v>-0.13781132675519903</v>
      </c>
      <c r="K693" s="8">
        <f t="shared" si="531"/>
        <v>-0.13116179862523591</v>
      </c>
      <c r="L693" s="8">
        <f t="shared" si="531"/>
        <v>-7.9994385497581755E-2</v>
      </c>
      <c r="M693" s="8">
        <f t="shared" si="531"/>
        <v>-0.27673584017661745</v>
      </c>
      <c r="N693" s="8">
        <f t="shared" si="531"/>
        <v>-9.7764159613673685E-2</v>
      </c>
      <c r="O693" s="8">
        <f t="shared" si="531"/>
        <v>1.586555569795145E-3</v>
      </c>
      <c r="P693" s="8">
        <f t="shared" si="531"/>
        <v>-0.15850242659353875</v>
      </c>
      <c r="Q693" s="8">
        <f t="shared" si="531"/>
        <v>-5.4005744225593899E-2</v>
      </c>
      <c r="R693" s="8">
        <f t="shared" si="531"/>
        <v>-3.370576412242654E-2</v>
      </c>
      <c r="S693" s="8">
        <f t="shared" si="531"/>
        <v>-0.22833565502153297</v>
      </c>
      <c r="T693" s="16">
        <f t="shared" si="531"/>
        <v>-0.11986670723775528</v>
      </c>
      <c r="V693" s="21">
        <v>39508</v>
      </c>
      <c r="W693" s="8">
        <f t="shared" ref="W693:AN693" si="532">+W474/W462-1</f>
        <v>-7.0708915439057662E-2</v>
      </c>
      <c r="X693" s="8">
        <f t="shared" si="532"/>
        <v>9.6683597681326283E-3</v>
      </c>
      <c r="Y693" s="8">
        <f t="shared" si="532"/>
        <v>3.7640172360502211E-2</v>
      </c>
      <c r="Z693" s="8">
        <f t="shared" si="532"/>
        <v>2.7647924070572927E-3</v>
      </c>
      <c r="AA693" s="8">
        <f t="shared" si="532"/>
        <v>-6.7036864995933532E-2</v>
      </c>
      <c r="AB693" s="8">
        <f t="shared" si="532"/>
        <v>-0.13208234087182658</v>
      </c>
      <c r="AC693" s="8">
        <f t="shared" si="532"/>
        <v>-0.12619424159645476</v>
      </c>
      <c r="AD693" s="8">
        <f t="shared" si="532"/>
        <v>2.3815196579075604E-3</v>
      </c>
      <c r="AE693" s="8">
        <f t="shared" si="532"/>
        <v>-0.10083702848291087</v>
      </c>
      <c r="AF693" s="8">
        <f t="shared" si="532"/>
        <v>6.740428728141401E-3</v>
      </c>
      <c r="AG693" s="8">
        <f t="shared" si="532"/>
        <v>-9.3481200344940785E-2</v>
      </c>
      <c r="AH693" s="8">
        <f t="shared" si="532"/>
        <v>-1.8856398627716486E-2</v>
      </c>
      <c r="AI693" s="8">
        <f t="shared" si="532"/>
        <v>-1.7921933608294083E-2</v>
      </c>
      <c r="AJ693" s="8">
        <f t="shared" si="532"/>
        <v>-8.5440954840309002E-3</v>
      </c>
      <c r="AK693" s="8">
        <f t="shared" si="532"/>
        <v>1.3828991534609258E-2</v>
      </c>
      <c r="AL693" s="8">
        <f t="shared" si="532"/>
        <v>-5.2999551685035673E-3</v>
      </c>
      <c r="AM693" s="8">
        <f t="shared" si="532"/>
        <v>0.17654948162250461</v>
      </c>
      <c r="AN693" s="16">
        <f t="shared" si="532"/>
        <v>-5.0493138865892795E-2</v>
      </c>
      <c r="AP693" s="21">
        <v>39508</v>
      </c>
      <c r="AQ693" s="8">
        <f t="shared" ref="AQ693:BH693" si="533">+AQ474/AQ462-1</f>
        <v>-0.27090608873856825</v>
      </c>
      <c r="AR693" s="8">
        <f t="shared" si="533"/>
        <v>-0.20788651533933578</v>
      </c>
      <c r="AS693" s="8">
        <f t="shared" si="533"/>
        <v>-0.15051467079039382</v>
      </c>
      <c r="AT693" s="8">
        <f t="shared" si="533"/>
        <v>-0.14882125965276982</v>
      </c>
      <c r="AU693" s="8">
        <f t="shared" si="533"/>
        <v>-0.27565073237233984</v>
      </c>
      <c r="AV693" s="8">
        <f t="shared" si="533"/>
        <v>-0.46000220258551472</v>
      </c>
      <c r="AW693" s="8">
        <f t="shared" si="533"/>
        <v>-0.25883590374029286</v>
      </c>
      <c r="AX693" s="8">
        <f t="shared" si="533"/>
        <v>-0.19886761954414101</v>
      </c>
      <c r="AY693" s="8">
        <f t="shared" si="533"/>
        <v>-0.17296369931624189</v>
      </c>
      <c r="AZ693" s="8">
        <f t="shared" si="533"/>
        <v>-0.15180784710649864</v>
      </c>
      <c r="BA693" s="8">
        <f t="shared" si="533"/>
        <v>-0.34280152257935426</v>
      </c>
      <c r="BB693" s="8">
        <f t="shared" si="533"/>
        <v>-0.14789869508627773</v>
      </c>
      <c r="BC693" s="8">
        <f t="shared" si="533"/>
        <v>1.1012300124427776E-2</v>
      </c>
      <c r="BD693" s="8">
        <f t="shared" si="533"/>
        <v>-0.24239880083485443</v>
      </c>
      <c r="BE693" s="8">
        <f t="shared" si="533"/>
        <v>-0.1135632404291349</v>
      </c>
      <c r="BF693" s="8">
        <f t="shared" si="533"/>
        <v>-4.1978303675784145E-2</v>
      </c>
      <c r="BG693" s="8">
        <f t="shared" si="533"/>
        <v>-0.29186641482207198</v>
      </c>
      <c r="BH693" s="16">
        <f t="shared" si="533"/>
        <v>-0.17103384672896027</v>
      </c>
    </row>
    <row r="694" spans="2:60" ht="16.5" hidden="1" customHeight="1" x14ac:dyDescent="0.25">
      <c r="B694" s="20">
        <v>39539</v>
      </c>
      <c r="C694" s="9">
        <f t="shared" ref="C694:T694" si="534">+C475/C463-1</f>
        <v>-0.20263062389433795</v>
      </c>
      <c r="D694" s="9">
        <f t="shared" si="534"/>
        <v>-0.25851612521443712</v>
      </c>
      <c r="E694" s="9">
        <f t="shared" si="534"/>
        <v>3.7756101642381745E-2</v>
      </c>
      <c r="F694" s="9">
        <f t="shared" si="534"/>
        <v>-0.21397378320349902</v>
      </c>
      <c r="G694" s="9">
        <f t="shared" si="534"/>
        <v>-0.19845743014769446</v>
      </c>
      <c r="H694" s="9">
        <f t="shared" si="534"/>
        <v>-0.45821111771724221</v>
      </c>
      <c r="I694" s="9">
        <f t="shared" si="534"/>
        <v>-0.12067613668690147</v>
      </c>
      <c r="J694" s="9">
        <f t="shared" si="534"/>
        <v>-0.16801651681666496</v>
      </c>
      <c r="K694" s="9">
        <f t="shared" si="534"/>
        <v>-0.20540938346103643</v>
      </c>
      <c r="L694" s="9">
        <f t="shared" si="534"/>
        <v>-0.19991643690854444</v>
      </c>
      <c r="M694" s="9">
        <f t="shared" si="534"/>
        <v>-6.8370577863486326E-2</v>
      </c>
      <c r="N694" s="9">
        <f t="shared" si="534"/>
        <v>-0.26649750069475386</v>
      </c>
      <c r="O694" s="9">
        <f t="shared" si="534"/>
        <v>-0.10804128206470287</v>
      </c>
      <c r="P694" s="9">
        <f t="shared" si="534"/>
        <v>-0.28768848410343062</v>
      </c>
      <c r="Q694" s="9">
        <f t="shared" si="534"/>
        <v>-0.18440048910926643</v>
      </c>
      <c r="R694" s="9">
        <f t="shared" si="534"/>
        <v>1.9420204841261057E-2</v>
      </c>
      <c r="S694" s="9">
        <f t="shared" si="534"/>
        <v>-3.5178557755317752E-2</v>
      </c>
      <c r="T694" s="17">
        <f t="shared" si="534"/>
        <v>-0.1772003455950466</v>
      </c>
      <c r="V694" s="20">
        <v>39539</v>
      </c>
      <c r="W694" s="9">
        <f t="shared" ref="W694:AN694" si="535">+W475/W463-1</f>
        <v>-9.2597418545313004E-2</v>
      </c>
      <c r="X694" s="9">
        <f t="shared" si="535"/>
        <v>-5.1322776615830623E-2</v>
      </c>
      <c r="Y694" s="9">
        <f t="shared" si="535"/>
        <v>0.13658979201179222</v>
      </c>
      <c r="Z694" s="9">
        <f t="shared" si="535"/>
        <v>-5.1819145343279915E-2</v>
      </c>
      <c r="AA694" s="9">
        <f t="shared" si="535"/>
        <v>-6.6513109820410921E-2</v>
      </c>
      <c r="AB694" s="9">
        <f t="shared" si="535"/>
        <v>-0.29619194686139239</v>
      </c>
      <c r="AC694" s="9">
        <f t="shared" si="535"/>
        <v>-6.8925034066539603E-2</v>
      </c>
      <c r="AD694" s="9">
        <f t="shared" si="535"/>
        <v>-0.17247631056653956</v>
      </c>
      <c r="AE694" s="9">
        <f t="shared" si="535"/>
        <v>-0.14887528384017779</v>
      </c>
      <c r="AF694" s="9">
        <f t="shared" si="535"/>
        <v>-0.10354248670678856</v>
      </c>
      <c r="AG694" s="9">
        <f t="shared" si="535"/>
        <v>4.0089905586235819E-3</v>
      </c>
      <c r="AH694" s="9">
        <f t="shared" si="535"/>
        <v>-0.14553074733301707</v>
      </c>
      <c r="AI694" s="9">
        <f t="shared" si="535"/>
        <v>-9.6443486053594429E-2</v>
      </c>
      <c r="AJ694" s="9">
        <f t="shared" si="535"/>
        <v>-3.776940537918172E-2</v>
      </c>
      <c r="AK694" s="9">
        <f t="shared" si="535"/>
        <v>-0.3117974000251923</v>
      </c>
      <c r="AL694" s="9">
        <f t="shared" si="535"/>
        <v>-2.4208527973144323E-2</v>
      </c>
      <c r="AM694" s="9">
        <f t="shared" si="535"/>
        <v>5.0328001689518453E-2</v>
      </c>
      <c r="AN694" s="17">
        <f t="shared" si="535"/>
        <v>-0.10660608629538249</v>
      </c>
      <c r="AP694" s="20">
        <v>39539</v>
      </c>
      <c r="AQ694" s="9">
        <f t="shared" ref="AQ694:BH694" si="536">+AQ475/AQ463-1</f>
        <v>-0.2721940015138854</v>
      </c>
      <c r="AR694" s="9">
        <f t="shared" si="536"/>
        <v>-0.3372740131422951</v>
      </c>
      <c r="AS694" s="9">
        <f t="shared" si="536"/>
        <v>-8.738676536587886E-3</v>
      </c>
      <c r="AT694" s="9">
        <f t="shared" si="536"/>
        <v>-0.35737838661150356</v>
      </c>
      <c r="AU694" s="9">
        <f t="shared" si="536"/>
        <v>-0.28611324010149586</v>
      </c>
      <c r="AV694" s="9">
        <f t="shared" si="536"/>
        <v>-0.52441875335378851</v>
      </c>
      <c r="AW694" s="9">
        <f t="shared" si="536"/>
        <v>-0.1533983518102161</v>
      </c>
      <c r="AX694" s="9">
        <f t="shared" si="536"/>
        <v>-0.14833460055308001</v>
      </c>
      <c r="AY694" s="9">
        <f t="shared" si="536"/>
        <v>-0.25390978957986454</v>
      </c>
      <c r="AZ694" s="9">
        <f t="shared" si="536"/>
        <v>-0.27896423078639965</v>
      </c>
      <c r="BA694" s="9">
        <f t="shared" si="536"/>
        <v>-0.12233737182817439</v>
      </c>
      <c r="BB694" s="9">
        <f t="shared" si="536"/>
        <v>-0.29567104630929852</v>
      </c>
      <c r="BC694" s="9">
        <f t="shared" si="536"/>
        <v>-0.12591563246383553</v>
      </c>
      <c r="BD694" s="9">
        <f t="shared" si="536"/>
        <v>-0.39127532273464627</v>
      </c>
      <c r="BE694" s="9">
        <f t="shared" si="536"/>
        <v>-0.23056940284171146</v>
      </c>
      <c r="BF694" s="9">
        <f t="shared" si="536"/>
        <v>2.1010771634315528E-3</v>
      </c>
      <c r="BG694" s="9">
        <f t="shared" si="536"/>
        <v>1.8167208268579094E-2</v>
      </c>
      <c r="BH694" s="17">
        <f t="shared" si="536"/>
        <v>-0.23262510275264658</v>
      </c>
    </row>
    <row r="695" spans="2:60" ht="16.5" hidden="1" customHeight="1" x14ac:dyDescent="0.25">
      <c r="B695" s="21">
        <v>39569</v>
      </c>
      <c r="C695" s="8">
        <f t="shared" ref="C695:T695" si="537">+C476/C464-1</f>
        <v>-0.21656524145243849</v>
      </c>
      <c r="D695" s="8">
        <f t="shared" si="537"/>
        <v>-8.6315618430496843E-2</v>
      </c>
      <c r="E695" s="8">
        <f t="shared" si="537"/>
        <v>-0.15426964666349274</v>
      </c>
      <c r="F695" s="8">
        <f t="shared" si="537"/>
        <v>3.4115981892602676E-2</v>
      </c>
      <c r="G695" s="8">
        <f t="shared" si="537"/>
        <v>-0.2574160132649993</v>
      </c>
      <c r="H695" s="8">
        <f t="shared" si="537"/>
        <v>-0.31606663448345496</v>
      </c>
      <c r="I695" s="8">
        <f t="shared" si="537"/>
        <v>-0.22785076812094718</v>
      </c>
      <c r="J695" s="8">
        <f t="shared" si="537"/>
        <v>-0.2703171630525727</v>
      </c>
      <c r="K695" s="8">
        <f t="shared" si="537"/>
        <v>-0.21727080480080896</v>
      </c>
      <c r="L695" s="8">
        <f t="shared" si="537"/>
        <v>-0.19989298824871427</v>
      </c>
      <c r="M695" s="8">
        <f t="shared" si="537"/>
        <v>-0.23297424779444087</v>
      </c>
      <c r="N695" s="8">
        <f t="shared" si="537"/>
        <v>-0.26851231216734228</v>
      </c>
      <c r="O695" s="8">
        <f t="shared" si="537"/>
        <v>-5.9596900541617925E-2</v>
      </c>
      <c r="P695" s="8">
        <f t="shared" si="537"/>
        <v>-9.424871586942607E-2</v>
      </c>
      <c r="Q695" s="8">
        <f t="shared" si="537"/>
        <v>-0.1921901671245293</v>
      </c>
      <c r="R695" s="8">
        <f t="shared" si="537"/>
        <v>-8.6567093130930806E-2</v>
      </c>
      <c r="S695" s="8">
        <f t="shared" si="537"/>
        <v>-1.9713036738393419E-2</v>
      </c>
      <c r="T695" s="16">
        <f t="shared" si="537"/>
        <v>-0.17240754025311777</v>
      </c>
      <c r="V695" s="21">
        <v>39569</v>
      </c>
      <c r="W695" s="8">
        <f t="shared" ref="W695:AN695" si="538">+W476/W464-1</f>
        <v>-0.10901139853800401</v>
      </c>
      <c r="X695" s="8">
        <f t="shared" si="538"/>
        <v>-3.8536660427441416E-2</v>
      </c>
      <c r="Y695" s="8">
        <f t="shared" si="538"/>
        <v>-0.13850527347526731</v>
      </c>
      <c r="Z695" s="8">
        <f t="shared" si="538"/>
        <v>-9.5312654364754779E-2</v>
      </c>
      <c r="AA695" s="8">
        <f t="shared" si="538"/>
        <v>-0.10251572377947982</v>
      </c>
      <c r="AB695" s="8">
        <f t="shared" si="538"/>
        <v>-0.23086575121512753</v>
      </c>
      <c r="AC695" s="8">
        <f t="shared" si="538"/>
        <v>-0.20006100628556134</v>
      </c>
      <c r="AD695" s="8">
        <f t="shared" si="538"/>
        <v>-0.19004590603260396</v>
      </c>
      <c r="AE695" s="8">
        <f t="shared" si="538"/>
        <v>-7.2310472878780785E-2</v>
      </c>
      <c r="AF695" s="8">
        <f t="shared" si="538"/>
        <v>-6.2057776226130068E-2</v>
      </c>
      <c r="AG695" s="8">
        <f t="shared" si="538"/>
        <v>-0.24861252614081186</v>
      </c>
      <c r="AH695" s="8">
        <f t="shared" si="538"/>
        <v>-7.0975572768522288E-2</v>
      </c>
      <c r="AI695" s="8">
        <f t="shared" si="538"/>
        <v>-9.096205521173073E-2</v>
      </c>
      <c r="AJ695" s="8">
        <f t="shared" si="538"/>
        <v>-0.11626276868169438</v>
      </c>
      <c r="AK695" s="8">
        <f t="shared" si="538"/>
        <v>-4.6588091826969213E-2</v>
      </c>
      <c r="AL695" s="8">
        <f t="shared" si="538"/>
        <v>9.3531958841819307E-3</v>
      </c>
      <c r="AM695" s="8">
        <f t="shared" si="538"/>
        <v>0.16009844278856522</v>
      </c>
      <c r="AN695" s="16">
        <f t="shared" si="538"/>
        <v>-0.10376389670784336</v>
      </c>
      <c r="AP695" s="21">
        <v>39569</v>
      </c>
      <c r="AQ695" s="8">
        <f t="shared" ref="AQ695:BH695" si="539">+AQ476/AQ464-1</f>
        <v>-0.2871197158457236</v>
      </c>
      <c r="AR695" s="8">
        <f t="shared" si="539"/>
        <v>-0.13930974316281541</v>
      </c>
      <c r="AS695" s="8">
        <f t="shared" si="539"/>
        <v>-0.13840719862940043</v>
      </c>
      <c r="AT695" s="8">
        <f t="shared" si="539"/>
        <v>7.9270935901306627E-2</v>
      </c>
      <c r="AU695" s="8">
        <f t="shared" si="539"/>
        <v>-0.34468985574445765</v>
      </c>
      <c r="AV695" s="8">
        <f t="shared" si="539"/>
        <v>-0.33581299831957756</v>
      </c>
      <c r="AW695" s="8">
        <f t="shared" si="539"/>
        <v>-0.25824522959456409</v>
      </c>
      <c r="AX695" s="8">
        <f t="shared" si="539"/>
        <v>-0.28695415012991854</v>
      </c>
      <c r="AY695" s="8">
        <f t="shared" si="539"/>
        <v>-0.29033894710849151</v>
      </c>
      <c r="AZ695" s="8">
        <f t="shared" si="539"/>
        <v>-0.28449362930042144</v>
      </c>
      <c r="BA695" s="8">
        <f t="shared" si="539"/>
        <v>-0.21962910397777624</v>
      </c>
      <c r="BB695" s="8">
        <f t="shared" si="539"/>
        <v>-0.33843213594767818</v>
      </c>
      <c r="BC695" s="8">
        <f t="shared" si="539"/>
        <v>-6.3050126357697578E-2</v>
      </c>
      <c r="BD695" s="8">
        <f t="shared" si="539"/>
        <v>-0.12121957029378128</v>
      </c>
      <c r="BE695" s="8">
        <f t="shared" si="539"/>
        <v>-0.30607457155558737</v>
      </c>
      <c r="BF695" s="8">
        <f t="shared" si="539"/>
        <v>-0.17936425140598733</v>
      </c>
      <c r="BG695" s="8">
        <f t="shared" si="539"/>
        <v>-6.9708679780875804E-2</v>
      </c>
      <c r="BH695" s="16">
        <f t="shared" si="539"/>
        <v>-0.22637875364967575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-0.20339993700053249</v>
      </c>
      <c r="D696" s="9">
        <f t="shared" si="540"/>
        <v>-0.28212277608653036</v>
      </c>
      <c r="E696" s="9">
        <f t="shared" si="540"/>
        <v>-1.1151721733611786E-2</v>
      </c>
      <c r="F696" s="9">
        <f t="shared" si="540"/>
        <v>-0.1821912179522498</v>
      </c>
      <c r="G696" s="9">
        <f t="shared" si="540"/>
        <v>-0.1809512691347066</v>
      </c>
      <c r="H696" s="9">
        <f t="shared" si="540"/>
        <v>-0.26409354032056398</v>
      </c>
      <c r="I696" s="9">
        <f t="shared" si="540"/>
        <v>-9.0139671524357756E-2</v>
      </c>
      <c r="J696" s="9">
        <f t="shared" si="540"/>
        <v>-0.13034852105396</v>
      </c>
      <c r="K696" s="9">
        <f t="shared" si="540"/>
        <v>-0.19043049395795131</v>
      </c>
      <c r="L696" s="9">
        <f t="shared" si="540"/>
        <v>-9.2338998450581244E-2</v>
      </c>
      <c r="M696" s="9">
        <f t="shared" si="540"/>
        <v>-0.29628202069702658</v>
      </c>
      <c r="N696" s="9">
        <f t="shared" si="540"/>
        <v>-0.11631227646191755</v>
      </c>
      <c r="O696" s="9">
        <f t="shared" si="540"/>
        <v>-4.4265693099365566E-2</v>
      </c>
      <c r="P696" s="9">
        <f t="shared" si="540"/>
        <v>-0.10524539178031223</v>
      </c>
      <c r="Q696" s="9">
        <f t="shared" si="540"/>
        <v>0.12003014143199864</v>
      </c>
      <c r="R696" s="9">
        <f t="shared" si="540"/>
        <v>1.2251561112133214E-2</v>
      </c>
      <c r="S696" s="9">
        <f t="shared" si="540"/>
        <v>-0.16500727099907564</v>
      </c>
      <c r="T696" s="17">
        <f t="shared" si="540"/>
        <v>-0.13079241446353351</v>
      </c>
      <c r="V696" s="20">
        <v>39600</v>
      </c>
      <c r="W696" s="9">
        <f t="shared" ref="W696:AN696" si="541">+W477/W465-1</f>
        <v>-0.10017768107200486</v>
      </c>
      <c r="X696" s="9">
        <f t="shared" si="541"/>
        <v>-0.19301757116223417</v>
      </c>
      <c r="Y696" s="9">
        <f t="shared" si="541"/>
        <v>-0.17780318050108024</v>
      </c>
      <c r="Z696" s="9">
        <f t="shared" si="541"/>
        <v>-7.3927204856840234E-2</v>
      </c>
      <c r="AA696" s="9">
        <f t="shared" si="541"/>
        <v>-6.2581228424299029E-2</v>
      </c>
      <c r="AB696" s="9">
        <f t="shared" si="541"/>
        <v>0.23068826961291089</v>
      </c>
      <c r="AC696" s="9">
        <f t="shared" si="541"/>
        <v>-0.10487270715012376</v>
      </c>
      <c r="AD696" s="9">
        <f t="shared" si="541"/>
        <v>-0.18851881146366867</v>
      </c>
      <c r="AE696" s="9">
        <f t="shared" si="541"/>
        <v>-8.2422214107496172E-2</v>
      </c>
      <c r="AF696" s="9">
        <f t="shared" si="541"/>
        <v>-9.0359701587681696E-2</v>
      </c>
      <c r="AG696" s="9">
        <f t="shared" si="541"/>
        <v>-0.23926001703043998</v>
      </c>
      <c r="AH696" s="9">
        <f t="shared" si="541"/>
        <v>-0.14312226638615366</v>
      </c>
      <c r="AI696" s="9">
        <f t="shared" si="541"/>
        <v>-0.10378182361922006</v>
      </c>
      <c r="AJ696" s="9">
        <f t="shared" si="541"/>
        <v>-0.12703316788883567</v>
      </c>
      <c r="AK696" s="9">
        <f t="shared" si="541"/>
        <v>-0.21616546581673179</v>
      </c>
      <c r="AL696" s="9">
        <f t="shared" si="541"/>
        <v>-5.3933951700642524E-2</v>
      </c>
      <c r="AM696" s="9">
        <f t="shared" si="541"/>
        <v>4.4532678395228231E-2</v>
      </c>
      <c r="AN696" s="17">
        <f t="shared" si="541"/>
        <v>-0.10599768133124798</v>
      </c>
      <c r="AP696" s="20">
        <v>39600</v>
      </c>
      <c r="AQ696" s="9">
        <f t="shared" ref="AQ696:BH696" si="542">+AQ477/AQ465-1</f>
        <v>-0.27436531383977314</v>
      </c>
      <c r="AR696" s="9">
        <f t="shared" si="542"/>
        <v>-0.30804624386015522</v>
      </c>
      <c r="AS696" s="9">
        <f t="shared" si="542"/>
        <v>5.6145007501833266E-2</v>
      </c>
      <c r="AT696" s="9">
        <f t="shared" si="542"/>
        <v>-0.29120986837731277</v>
      </c>
      <c r="AU696" s="9">
        <f t="shared" si="542"/>
        <v>-0.24208401715577099</v>
      </c>
      <c r="AV696" s="9">
        <f t="shared" si="542"/>
        <v>-0.52763098134852693</v>
      </c>
      <c r="AW696" s="9">
        <f t="shared" si="542"/>
        <v>-0.1345450164203571</v>
      </c>
      <c r="AX696" s="9">
        <f t="shared" si="542"/>
        <v>-9.5808759054777148E-2</v>
      </c>
      <c r="AY696" s="9">
        <f t="shared" si="542"/>
        <v>-0.2582366646558284</v>
      </c>
      <c r="AZ696" s="9">
        <f t="shared" si="542"/>
        <v>-0.12939039035115585</v>
      </c>
      <c r="BA696" s="9">
        <f t="shared" si="542"/>
        <v>-0.32726018790738776</v>
      </c>
      <c r="BB696" s="9">
        <f t="shared" si="542"/>
        <v>-0.15389255838699423</v>
      </c>
      <c r="BC696" s="9">
        <f t="shared" si="542"/>
        <v>-1.3701416686749179E-2</v>
      </c>
      <c r="BD696" s="9">
        <f t="shared" si="542"/>
        <v>-0.11939772820618466</v>
      </c>
      <c r="BE696" s="9">
        <f t="shared" si="542"/>
        <v>0.30393722882984009</v>
      </c>
      <c r="BF696" s="9">
        <f t="shared" si="542"/>
        <v>4.1165959876178437E-2</v>
      </c>
      <c r="BG696" s="9">
        <f t="shared" si="542"/>
        <v>-8.5838181849115514E-2</v>
      </c>
      <c r="BH696" s="17">
        <f t="shared" si="542"/>
        <v>-0.16732134943211185</v>
      </c>
    </row>
    <row r="697" spans="2:60" ht="16.5" hidden="1" customHeight="1" x14ac:dyDescent="0.25">
      <c r="B697" s="21">
        <v>39630</v>
      </c>
      <c r="C697" s="8">
        <f t="shared" ref="C697:T697" si="543">+C478/C466-1</f>
        <v>-0.22997604255781112</v>
      </c>
      <c r="D697" s="8">
        <f t="shared" si="543"/>
        <v>-0.14525067739556019</v>
      </c>
      <c r="E697" s="8">
        <f t="shared" si="543"/>
        <v>8.5730183638953017E-2</v>
      </c>
      <c r="F697" s="8">
        <f t="shared" si="543"/>
        <v>-2.7088591098693104E-2</v>
      </c>
      <c r="G697" s="8">
        <f t="shared" si="543"/>
        <v>-0.17277053569558676</v>
      </c>
      <c r="H697" s="8">
        <f t="shared" si="543"/>
        <v>4.4762588830737915E-2</v>
      </c>
      <c r="I697" s="8">
        <f t="shared" si="543"/>
        <v>-0.18885647803655226</v>
      </c>
      <c r="J697" s="8">
        <f t="shared" si="543"/>
        <v>-0.19153856039401929</v>
      </c>
      <c r="K697" s="8">
        <f t="shared" si="543"/>
        <v>-0.15700121196209482</v>
      </c>
      <c r="L697" s="8">
        <f t="shared" si="543"/>
        <v>-0.15021432856996486</v>
      </c>
      <c r="M697" s="8">
        <f t="shared" si="543"/>
        <v>-0.16262970537875954</v>
      </c>
      <c r="N697" s="8">
        <f t="shared" si="543"/>
        <v>-0.12107681154125338</v>
      </c>
      <c r="O697" s="8">
        <f t="shared" si="543"/>
        <v>-6.2907520393982175E-3</v>
      </c>
      <c r="P697" s="8">
        <f t="shared" si="543"/>
        <v>-0.26005422426211222</v>
      </c>
      <c r="Q697" s="8">
        <f t="shared" si="543"/>
        <v>-0.19816393510317654</v>
      </c>
      <c r="R697" s="8">
        <f t="shared" si="543"/>
        <v>7.5423745108564866E-3</v>
      </c>
      <c r="S697" s="8">
        <f t="shared" si="543"/>
        <v>0.21670652995132333</v>
      </c>
      <c r="T697" s="16">
        <f t="shared" si="543"/>
        <v>-0.13075358369372869</v>
      </c>
      <c r="V697" s="21">
        <v>39630</v>
      </c>
      <c r="W697" s="8">
        <f t="shared" ref="W697:AN697" si="544">+W478/W466-1</f>
        <v>-0.13332008330010869</v>
      </c>
      <c r="X697" s="8">
        <f t="shared" si="544"/>
        <v>-0.22488689638805259</v>
      </c>
      <c r="Y697" s="8">
        <f t="shared" si="544"/>
        <v>-9.4858402339625614E-2</v>
      </c>
      <c r="Z697" s="8">
        <f t="shared" si="544"/>
        <v>-2.8483311365315678E-2</v>
      </c>
      <c r="AA697" s="8">
        <f t="shared" si="544"/>
        <v>-0.12755171877459415</v>
      </c>
      <c r="AB697" s="8">
        <f t="shared" si="544"/>
        <v>4.4720949222136319E-2</v>
      </c>
      <c r="AC697" s="8">
        <f t="shared" si="544"/>
        <v>-0.18874119438524328</v>
      </c>
      <c r="AD697" s="8">
        <f t="shared" si="544"/>
        <v>-8.8861009105952071E-2</v>
      </c>
      <c r="AE697" s="8">
        <f t="shared" si="544"/>
        <v>-9.1622643336863985E-2</v>
      </c>
      <c r="AF697" s="8">
        <f t="shared" si="544"/>
        <v>-0.13065800960832363</v>
      </c>
      <c r="AG697" s="8">
        <f t="shared" si="544"/>
        <v>-0.16763327855051302</v>
      </c>
      <c r="AH697" s="8">
        <f t="shared" si="544"/>
        <v>-6.9126237924297729E-2</v>
      </c>
      <c r="AI697" s="8">
        <f t="shared" si="544"/>
        <v>-7.9117782573740025E-2</v>
      </c>
      <c r="AJ697" s="8">
        <f t="shared" si="544"/>
        <v>-0.15008923965560272</v>
      </c>
      <c r="AK697" s="8">
        <f t="shared" si="544"/>
        <v>6.0016233746776004E-2</v>
      </c>
      <c r="AL697" s="8">
        <f t="shared" si="544"/>
        <v>-8.8739845283844709E-2</v>
      </c>
      <c r="AM697" s="8">
        <f t="shared" si="544"/>
        <v>0.37302902027927365</v>
      </c>
      <c r="AN697" s="16">
        <f t="shared" si="544"/>
        <v>-0.10816347466848963</v>
      </c>
      <c r="AP697" s="21">
        <v>39630</v>
      </c>
      <c r="AQ697" s="8">
        <f t="shared" ref="AQ697:BH697" si="545">+AQ478/AQ466-1</f>
        <v>-0.31252297446909005</v>
      </c>
      <c r="AR697" s="8">
        <f t="shared" si="545"/>
        <v>-0.12233552032139183</v>
      </c>
      <c r="AS697" s="8">
        <f t="shared" si="545"/>
        <v>0.17509388262183179</v>
      </c>
      <c r="AT697" s="8">
        <f t="shared" si="545"/>
        <v>-4.7460930218806041E-2</v>
      </c>
      <c r="AU697" s="8">
        <f t="shared" si="545"/>
        <v>-0.21286317157917367</v>
      </c>
      <c r="AV697" s="8">
        <f t="shared" si="545"/>
        <v>9.9521745007253859E-3</v>
      </c>
      <c r="AW697" s="8">
        <f t="shared" si="545"/>
        <v>-0.25459413854835655</v>
      </c>
      <c r="AX697" s="8">
        <f t="shared" si="545"/>
        <v>-0.25350966393261687</v>
      </c>
      <c r="AY697" s="8">
        <f t="shared" si="545"/>
        <v>-0.22508218925654477</v>
      </c>
      <c r="AZ697" s="8">
        <f t="shared" si="545"/>
        <v>-0.21632192456899235</v>
      </c>
      <c r="BA697" s="8">
        <f t="shared" si="545"/>
        <v>-0.16380512010573622</v>
      </c>
      <c r="BB697" s="8">
        <f t="shared" si="545"/>
        <v>-0.20926443436754827</v>
      </c>
      <c r="BC697" s="8">
        <f t="shared" si="545"/>
        <v>-8.0953065251021528E-4</v>
      </c>
      <c r="BD697" s="8">
        <f t="shared" si="545"/>
        <v>-0.30343510021351128</v>
      </c>
      <c r="BE697" s="8">
        <f t="shared" si="545"/>
        <v>-0.28697928766843295</v>
      </c>
      <c r="BF697" s="8">
        <f t="shared" si="545"/>
        <v>4.9907984520586313E-2</v>
      </c>
      <c r="BG697" s="8">
        <f t="shared" si="545"/>
        <v>0.10135473601248202</v>
      </c>
      <c r="BH697" s="16">
        <f t="shared" si="545"/>
        <v>-0.18284525397944551</v>
      </c>
    </row>
    <row r="698" spans="2:60" ht="16.5" hidden="1" customHeight="1" x14ac:dyDescent="0.25">
      <c r="B698" s="20">
        <v>39661</v>
      </c>
      <c r="C698" s="9">
        <f t="shared" ref="C698:T698" si="546">+C479/C467-1</f>
        <v>-0.14033399114547407</v>
      </c>
      <c r="D698" s="9">
        <f t="shared" si="546"/>
        <v>0.14310448192440961</v>
      </c>
      <c r="E698" s="9">
        <f t="shared" si="546"/>
        <v>0.30077786693692166</v>
      </c>
      <c r="F698" s="9">
        <f t="shared" si="546"/>
        <v>-0.19235786873329119</v>
      </c>
      <c r="G698" s="9">
        <f t="shared" si="546"/>
        <v>-0.18349887246896956</v>
      </c>
      <c r="H698" s="9">
        <f t="shared" si="546"/>
        <v>-0.1557104245587605</v>
      </c>
      <c r="I698" s="9">
        <f t="shared" si="546"/>
        <v>-0.14895429284232353</v>
      </c>
      <c r="J698" s="9">
        <f t="shared" si="546"/>
        <v>-0.10336082566094318</v>
      </c>
      <c r="K698" s="9">
        <f t="shared" si="546"/>
        <v>-0.1366650433311315</v>
      </c>
      <c r="L698" s="9">
        <f t="shared" si="546"/>
        <v>-1.9062587007810494E-2</v>
      </c>
      <c r="M698" s="9">
        <f t="shared" si="546"/>
        <v>-0.13127460191330009</v>
      </c>
      <c r="N698" s="9">
        <f t="shared" si="546"/>
        <v>-0.19246813852915112</v>
      </c>
      <c r="O698" s="9">
        <f t="shared" si="546"/>
        <v>0.2757132378049505</v>
      </c>
      <c r="P698" s="9">
        <f t="shared" si="546"/>
        <v>-0.12873062974949989</v>
      </c>
      <c r="Q698" s="9">
        <f t="shared" si="546"/>
        <v>-2.1344952956687813E-3</v>
      </c>
      <c r="R698" s="9">
        <f t="shared" si="546"/>
        <v>0.15993646519768334</v>
      </c>
      <c r="S698" s="9">
        <f t="shared" si="546"/>
        <v>5.8139793590679112E-2</v>
      </c>
      <c r="T698" s="17">
        <f t="shared" si="546"/>
        <v>-4.4913899024935922E-2</v>
      </c>
      <c r="V698" s="20">
        <v>39661</v>
      </c>
      <c r="W698" s="9">
        <f t="shared" ref="W698:AN698" si="547">+W479/W467-1</f>
        <v>-6.8110865426491363E-2</v>
      </c>
      <c r="X698" s="9">
        <f t="shared" si="547"/>
        <v>5.5955236977223377E-2</v>
      </c>
      <c r="Y698" s="9">
        <f t="shared" si="547"/>
        <v>6.2069083630641009E-2</v>
      </c>
      <c r="Z698" s="9">
        <f t="shared" si="547"/>
        <v>-0.1334685814665254</v>
      </c>
      <c r="AA698" s="9">
        <f t="shared" si="547"/>
        <v>7.1042247446715168E-2</v>
      </c>
      <c r="AB698" s="9">
        <f t="shared" si="547"/>
        <v>0.11579816361829542</v>
      </c>
      <c r="AC698" s="9">
        <f t="shared" si="547"/>
        <v>1.5273559305380324E-2</v>
      </c>
      <c r="AD698" s="9">
        <f t="shared" si="547"/>
        <v>9.2759272064224518E-4</v>
      </c>
      <c r="AE698" s="9">
        <f t="shared" si="547"/>
        <v>-5.5413331117421083E-2</v>
      </c>
      <c r="AF698" s="9">
        <f t="shared" si="547"/>
        <v>0.14477692026843769</v>
      </c>
      <c r="AG698" s="9">
        <f t="shared" si="547"/>
        <v>-4.0282965385001424E-2</v>
      </c>
      <c r="AH698" s="9">
        <f t="shared" si="547"/>
        <v>-0.14922318824709457</v>
      </c>
      <c r="AI698" s="9">
        <f t="shared" si="547"/>
        <v>0.12749166741660067</v>
      </c>
      <c r="AJ698" s="9">
        <f t="shared" si="547"/>
        <v>-0.11237609698510242</v>
      </c>
      <c r="AK698" s="9">
        <f t="shared" si="547"/>
        <v>-0.18641523895990297</v>
      </c>
      <c r="AL698" s="9">
        <f t="shared" si="547"/>
        <v>-5.3829699813817133E-2</v>
      </c>
      <c r="AM698" s="9">
        <f t="shared" si="547"/>
        <v>0.10618511827344768</v>
      </c>
      <c r="AN698" s="17">
        <f t="shared" si="547"/>
        <v>-3.6832377787865411E-4</v>
      </c>
      <c r="AP698" s="20">
        <v>39661</v>
      </c>
      <c r="AQ698" s="9">
        <f t="shared" ref="AQ698:BH698" si="548">+AQ479/AQ467-1</f>
        <v>-0.20337574394312896</v>
      </c>
      <c r="AR698" s="9">
        <f t="shared" si="548"/>
        <v>0.10130237951736398</v>
      </c>
      <c r="AS698" s="9">
        <f t="shared" si="548"/>
        <v>0.26863800761759804</v>
      </c>
      <c r="AT698" s="9">
        <f t="shared" si="548"/>
        <v>-0.25394632269721396</v>
      </c>
      <c r="AU698" s="9">
        <f t="shared" si="548"/>
        <v>-0.32857094555989197</v>
      </c>
      <c r="AV698" s="9">
        <f t="shared" si="548"/>
        <v>-0.3375527318441206</v>
      </c>
      <c r="AW698" s="9">
        <f t="shared" si="548"/>
        <v>-0.25718464579492861</v>
      </c>
      <c r="AX698" s="9">
        <f t="shared" si="548"/>
        <v>-0.15517698258563728</v>
      </c>
      <c r="AY698" s="9">
        <f t="shared" si="548"/>
        <v>-0.19150963833688861</v>
      </c>
      <c r="AZ698" s="9">
        <f t="shared" si="548"/>
        <v>-0.13429687293738113</v>
      </c>
      <c r="BA698" s="9">
        <f t="shared" si="548"/>
        <v>-0.18890644263015866</v>
      </c>
      <c r="BB698" s="9">
        <f t="shared" si="548"/>
        <v>-0.2911196225976741</v>
      </c>
      <c r="BC698" s="9">
        <f t="shared" si="548"/>
        <v>0.33246844043032842</v>
      </c>
      <c r="BD698" s="9">
        <f t="shared" si="548"/>
        <v>-0.1815824968630857</v>
      </c>
      <c r="BE698" s="9">
        <f t="shared" si="548"/>
        <v>0.14181134917122251</v>
      </c>
      <c r="BF698" s="9">
        <f t="shared" si="548"/>
        <v>0.31123259713854412</v>
      </c>
      <c r="BG698" s="9">
        <f t="shared" si="548"/>
        <v>0.20062062933678537</v>
      </c>
      <c r="BH698" s="17">
        <f t="shared" si="548"/>
        <v>-0.10482643640606215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-0.11873209094425297</v>
      </c>
      <c r="D699" s="8">
        <f t="shared" si="549"/>
        <v>-0.23010994628551917</v>
      </c>
      <c r="E699" s="8">
        <f t="shared" si="549"/>
        <v>-0.17351077769024759</v>
      </c>
      <c r="F699" s="8">
        <f t="shared" si="549"/>
        <v>-0.18223320782404184</v>
      </c>
      <c r="G699" s="8">
        <f t="shared" si="549"/>
        <v>-0.28630675745951173</v>
      </c>
      <c r="H699" s="8">
        <f t="shared" si="549"/>
        <v>-0.18598121774296661</v>
      </c>
      <c r="I699" s="8">
        <f t="shared" si="549"/>
        <v>-0.11624407474677279</v>
      </c>
      <c r="J699" s="8">
        <f t="shared" si="549"/>
        <v>-8.7634564413386573E-2</v>
      </c>
      <c r="K699" s="8">
        <f t="shared" si="549"/>
        <v>-0.14902604218678828</v>
      </c>
      <c r="L699" s="8">
        <f t="shared" si="549"/>
        <v>-2.4421318835354922E-2</v>
      </c>
      <c r="M699" s="8">
        <f t="shared" si="549"/>
        <v>-0.27609070106947309</v>
      </c>
      <c r="N699" s="8">
        <f t="shared" si="549"/>
        <v>-0.26182207127128154</v>
      </c>
      <c r="O699" s="8">
        <f t="shared" si="549"/>
        <v>-0.12693137653649789</v>
      </c>
      <c r="P699" s="8">
        <f t="shared" si="549"/>
        <v>-6.9863258475092005E-2</v>
      </c>
      <c r="Q699" s="8">
        <f t="shared" si="549"/>
        <v>-0.14023223606331936</v>
      </c>
      <c r="R699" s="8">
        <f t="shared" si="549"/>
        <v>-9.7538992761566745E-2</v>
      </c>
      <c r="S699" s="8">
        <f t="shared" si="549"/>
        <v>-0.24593109143465863</v>
      </c>
      <c r="T699" s="16">
        <f t="shared" si="549"/>
        <v>-0.13452867768981558</v>
      </c>
      <c r="V699" s="21">
        <v>39692</v>
      </c>
      <c r="W699" s="8">
        <f t="shared" ref="W699:AN699" si="550">+W480/W468-1</f>
        <v>-0.11396514521314594</v>
      </c>
      <c r="X699" s="8">
        <f t="shared" si="550"/>
        <v>-0.1662507366901923</v>
      </c>
      <c r="Y699" s="8">
        <f t="shared" si="550"/>
        <v>-0.14113508891715487</v>
      </c>
      <c r="Z699" s="8">
        <f t="shared" si="550"/>
        <v>-0.20463345155658863</v>
      </c>
      <c r="AA699" s="8">
        <f t="shared" si="550"/>
        <v>-0.27751227829744474</v>
      </c>
      <c r="AB699" s="8">
        <f t="shared" si="550"/>
        <v>-8.9542025384560464E-2</v>
      </c>
      <c r="AC699" s="8">
        <f t="shared" si="550"/>
        <v>-0.10639134992756705</v>
      </c>
      <c r="AD699" s="8">
        <f t="shared" si="550"/>
        <v>0.12980307600790986</v>
      </c>
      <c r="AE699" s="8">
        <f t="shared" si="550"/>
        <v>-2.4517015261242836E-3</v>
      </c>
      <c r="AF699" s="8">
        <f t="shared" si="550"/>
        <v>-3.5786590448969813E-2</v>
      </c>
      <c r="AG699" s="8">
        <f t="shared" si="550"/>
        <v>-0.22672748515612162</v>
      </c>
      <c r="AH699" s="8">
        <f t="shared" si="550"/>
        <v>-0.22469071719489564</v>
      </c>
      <c r="AI699" s="8">
        <f t="shared" si="550"/>
        <v>-8.4131655481282541E-2</v>
      </c>
      <c r="AJ699" s="8">
        <f t="shared" si="550"/>
        <v>-4.1755603087322068E-2</v>
      </c>
      <c r="AK699" s="8">
        <f t="shared" si="550"/>
        <v>-0.32351754709523661</v>
      </c>
      <c r="AL699" s="8">
        <f t="shared" si="550"/>
        <v>7.2975895999947138E-3</v>
      </c>
      <c r="AM699" s="8">
        <f t="shared" si="550"/>
        <v>-5.5406046206363357E-2</v>
      </c>
      <c r="AN699" s="16">
        <f t="shared" si="550"/>
        <v>-9.9717368959135633E-2</v>
      </c>
      <c r="AP699" s="21">
        <v>39692</v>
      </c>
      <c r="AQ699" s="8">
        <f t="shared" ref="AQ699:BH699" si="551">+AQ480/AQ468-1</f>
        <v>-0.15264922608301434</v>
      </c>
      <c r="AR699" s="8">
        <f t="shared" si="551"/>
        <v>-0.31605814268043564</v>
      </c>
      <c r="AS699" s="8">
        <f t="shared" si="551"/>
        <v>-0.26156737382161732</v>
      </c>
      <c r="AT699" s="8">
        <f t="shared" si="551"/>
        <v>-0.21208252717232479</v>
      </c>
      <c r="AU699" s="8">
        <f t="shared" si="551"/>
        <v>-0.30857829084484623</v>
      </c>
      <c r="AV699" s="8">
        <f t="shared" si="551"/>
        <v>-0.2727966856301981</v>
      </c>
      <c r="AW699" s="8">
        <f t="shared" si="551"/>
        <v>-0.17674914267328057</v>
      </c>
      <c r="AX699" s="8">
        <f t="shared" si="551"/>
        <v>-0.18911722520890395</v>
      </c>
      <c r="AY699" s="8">
        <f t="shared" si="551"/>
        <v>-0.23187247379572229</v>
      </c>
      <c r="AZ699" s="8">
        <f t="shared" si="551"/>
        <v>-8.4362797016171331E-2</v>
      </c>
      <c r="BA699" s="8">
        <f t="shared" si="551"/>
        <v>-0.3126526753799741</v>
      </c>
      <c r="BB699" s="8">
        <f t="shared" si="551"/>
        <v>-0.32447902729104838</v>
      </c>
      <c r="BC699" s="8">
        <f t="shared" si="551"/>
        <v>-0.19633399235902105</v>
      </c>
      <c r="BD699" s="8">
        <f t="shared" si="551"/>
        <v>-0.12305885016885376</v>
      </c>
      <c r="BE699" s="8">
        <f t="shared" si="551"/>
        <v>-8.7267690610215443E-3</v>
      </c>
      <c r="BF699" s="8">
        <f t="shared" si="551"/>
        <v>-0.20225993192906977</v>
      </c>
      <c r="BG699" s="8">
        <f t="shared" si="551"/>
        <v>-0.2876471289389706</v>
      </c>
      <c r="BH699" s="16">
        <f t="shared" si="551"/>
        <v>-0.19313085372441174</v>
      </c>
    </row>
    <row r="700" spans="2:60" ht="16.5" hidden="1" customHeight="1" x14ac:dyDescent="0.25">
      <c r="B700" s="20">
        <v>39722</v>
      </c>
      <c r="C700" s="9">
        <f t="shared" ref="C700:T700" si="552">+C481/C469-1</f>
        <v>-0.20912485754356125</v>
      </c>
      <c r="D700" s="9">
        <f t="shared" si="552"/>
        <v>-0.38434858780181969</v>
      </c>
      <c r="E700" s="9">
        <f t="shared" si="552"/>
        <v>-0.14109312846171418</v>
      </c>
      <c r="F700" s="9">
        <f t="shared" si="552"/>
        <v>-0.31105403179028868</v>
      </c>
      <c r="G700" s="9">
        <f t="shared" si="552"/>
        <v>-0.18517734334211411</v>
      </c>
      <c r="H700" s="9">
        <f t="shared" si="552"/>
        <v>-0.22211579715253171</v>
      </c>
      <c r="I700" s="9">
        <f t="shared" si="552"/>
        <v>-0.1280197747612698</v>
      </c>
      <c r="J700" s="9">
        <f t="shared" si="552"/>
        <v>-0.27540246950952585</v>
      </c>
      <c r="K700" s="9">
        <f t="shared" si="552"/>
        <v>-0.12796527525387746</v>
      </c>
      <c r="L700" s="9">
        <f t="shared" si="552"/>
        <v>-0.11428331698841399</v>
      </c>
      <c r="M700" s="9">
        <f t="shared" si="552"/>
        <v>-0.10917603951430643</v>
      </c>
      <c r="N700" s="9">
        <f t="shared" si="552"/>
        <v>-0.22577364604987071</v>
      </c>
      <c r="O700" s="9">
        <f t="shared" si="552"/>
        <v>-1.6879144051593631E-2</v>
      </c>
      <c r="P700" s="9">
        <f t="shared" si="552"/>
        <v>-0.1853341266138584</v>
      </c>
      <c r="Q700" s="9">
        <f t="shared" si="552"/>
        <v>-0.16053823122093658</v>
      </c>
      <c r="R700" s="9">
        <f t="shared" si="552"/>
        <v>-9.4460465156759099E-2</v>
      </c>
      <c r="S700" s="9">
        <f t="shared" si="552"/>
        <v>-0.37339568482216801</v>
      </c>
      <c r="T700" s="17">
        <f t="shared" si="552"/>
        <v>-0.14646601137040194</v>
      </c>
      <c r="V700" s="20">
        <v>39722</v>
      </c>
      <c r="W700" s="9">
        <f t="shared" ref="W700:AN700" si="553">+W481/W469-1</f>
        <v>-0.17647558508812466</v>
      </c>
      <c r="X700" s="9">
        <f t="shared" si="553"/>
        <v>-0.23080048719594481</v>
      </c>
      <c r="Y700" s="9">
        <f t="shared" si="553"/>
        <v>-0.16739131708859512</v>
      </c>
      <c r="Z700" s="9">
        <f t="shared" si="553"/>
        <v>-0.27058973674457165</v>
      </c>
      <c r="AA700" s="9">
        <f t="shared" si="553"/>
        <v>-5.6253748206062992E-2</v>
      </c>
      <c r="AB700" s="9">
        <f t="shared" si="553"/>
        <v>-0.13262260564316253</v>
      </c>
      <c r="AC700" s="9">
        <f t="shared" si="553"/>
        <v>-4.1536112936421676E-2</v>
      </c>
      <c r="AD700" s="9">
        <f t="shared" si="553"/>
        <v>-0.16194294690718858</v>
      </c>
      <c r="AE700" s="9">
        <f t="shared" si="553"/>
        <v>-0.17821832373551938</v>
      </c>
      <c r="AF700" s="9">
        <f t="shared" si="553"/>
        <v>-0.13179878039143311</v>
      </c>
      <c r="AG700" s="9">
        <f t="shared" si="553"/>
        <v>-0.20471782578392406</v>
      </c>
      <c r="AH700" s="9">
        <f t="shared" si="553"/>
        <v>-7.2242586537337727E-2</v>
      </c>
      <c r="AI700" s="9">
        <f t="shared" si="553"/>
        <v>-0.13649705999092632</v>
      </c>
      <c r="AJ700" s="9">
        <f t="shared" si="553"/>
        <v>-9.998036473868166E-2</v>
      </c>
      <c r="AK700" s="9">
        <f t="shared" si="553"/>
        <v>-0.30521847365275401</v>
      </c>
      <c r="AL700" s="9">
        <f t="shared" si="553"/>
        <v>-0.15292391613390077</v>
      </c>
      <c r="AM700" s="9">
        <f t="shared" si="553"/>
        <v>4.4038494635659786E-2</v>
      </c>
      <c r="AN700" s="17">
        <f t="shared" si="553"/>
        <v>-0.15394861994949149</v>
      </c>
      <c r="AP700" s="20">
        <v>39722</v>
      </c>
      <c r="AQ700" s="9">
        <f t="shared" ref="AQ700:BH700" si="554">+AQ481/AQ469-1</f>
        <v>-0.26254538058161114</v>
      </c>
      <c r="AR700" s="9">
        <f t="shared" si="554"/>
        <v>-0.46421648117317482</v>
      </c>
      <c r="AS700" s="9">
        <f t="shared" si="554"/>
        <v>-0.17626668554910285</v>
      </c>
      <c r="AT700" s="9">
        <f t="shared" si="554"/>
        <v>-0.3694948577119096</v>
      </c>
      <c r="AU700" s="9">
        <f t="shared" si="554"/>
        <v>-0.26299982891357399</v>
      </c>
      <c r="AV700" s="9">
        <f t="shared" si="554"/>
        <v>-0.26312499202002015</v>
      </c>
      <c r="AW700" s="9">
        <f t="shared" si="554"/>
        <v>-0.21870224929565529</v>
      </c>
      <c r="AX700" s="9">
        <f t="shared" si="554"/>
        <v>-0.36541435822386381</v>
      </c>
      <c r="AY700" s="9">
        <f t="shared" si="554"/>
        <v>-0.14506940162079307</v>
      </c>
      <c r="AZ700" s="9">
        <f t="shared" si="554"/>
        <v>-0.1514867175157627</v>
      </c>
      <c r="BA700" s="9">
        <f t="shared" si="554"/>
        <v>-0.10984373662659752</v>
      </c>
      <c r="BB700" s="9">
        <f t="shared" si="554"/>
        <v>-0.34565459449602631</v>
      </c>
      <c r="BC700" s="9">
        <f t="shared" si="554"/>
        <v>1.306314152282062E-2</v>
      </c>
      <c r="BD700" s="9">
        <f t="shared" si="554"/>
        <v>-0.23993836703006077</v>
      </c>
      <c r="BE700" s="9">
        <f t="shared" si="554"/>
        <v>-9.4434772379512699E-2</v>
      </c>
      <c r="BF700" s="9">
        <f t="shared" si="554"/>
        <v>-0.10136386828693122</v>
      </c>
      <c r="BG700" s="9">
        <f t="shared" si="554"/>
        <v>-0.44812737419849791</v>
      </c>
      <c r="BH700" s="17">
        <f t="shared" si="554"/>
        <v>-0.18481486379607659</v>
      </c>
    </row>
    <row r="701" spans="2:60" ht="16.5" hidden="1" customHeight="1" x14ac:dyDescent="0.25">
      <c r="B701" s="21">
        <v>39753</v>
      </c>
      <c r="C701" s="8">
        <f t="shared" ref="C701:T701" si="555">+C482/C470-1</f>
        <v>-0.10434355625132163</v>
      </c>
      <c r="D701" s="8">
        <f t="shared" si="555"/>
        <v>-0.11401585497564404</v>
      </c>
      <c r="E701" s="8">
        <f t="shared" si="555"/>
        <v>-0.11973651658051065</v>
      </c>
      <c r="F701" s="8">
        <f t="shared" si="555"/>
        <v>-0.2210862966183037</v>
      </c>
      <c r="G701" s="8">
        <f t="shared" si="555"/>
        <v>-0.12182955091465875</v>
      </c>
      <c r="H701" s="8">
        <f t="shared" si="555"/>
        <v>-2.1516546206281628E-2</v>
      </c>
      <c r="I701" s="8">
        <f t="shared" si="555"/>
        <v>-4.3269455028742798E-2</v>
      </c>
      <c r="J701" s="8">
        <f t="shared" si="555"/>
        <v>-0.24064243851851741</v>
      </c>
      <c r="K701" s="8">
        <f t="shared" si="555"/>
        <v>-0.22487514746734671</v>
      </c>
      <c r="L701" s="8">
        <f t="shared" si="555"/>
        <v>-0.10741725224743681</v>
      </c>
      <c r="M701" s="8">
        <f t="shared" si="555"/>
        <v>-0.30418108973230074</v>
      </c>
      <c r="N701" s="8">
        <f t="shared" si="555"/>
        <v>-0.26496780604566161</v>
      </c>
      <c r="O701" s="8">
        <f t="shared" si="555"/>
        <v>-0.11822748097480851</v>
      </c>
      <c r="P701" s="8">
        <f t="shared" si="555"/>
        <v>-0.24691665487118608</v>
      </c>
      <c r="Q701" s="8">
        <f t="shared" si="555"/>
        <v>-0.17956855982728437</v>
      </c>
      <c r="R701" s="8">
        <f t="shared" si="555"/>
        <v>-4.0024499735636043E-2</v>
      </c>
      <c r="S701" s="8">
        <f t="shared" si="555"/>
        <v>0.40015550103923192</v>
      </c>
      <c r="T701" s="16">
        <f t="shared" si="555"/>
        <v>-0.14677599802638164</v>
      </c>
      <c r="V701" s="21">
        <v>39753</v>
      </c>
      <c r="W701" s="8">
        <f t="shared" ref="W701:AN701" si="556">+W482/W470-1</f>
        <v>-0.20241875271324516</v>
      </c>
      <c r="X701" s="8">
        <f t="shared" si="556"/>
        <v>-0.20700693034965167</v>
      </c>
      <c r="Y701" s="8">
        <f t="shared" si="556"/>
        <v>-0.1328406570599171</v>
      </c>
      <c r="Z701" s="8">
        <f t="shared" si="556"/>
        <v>-0.13835516173891982</v>
      </c>
      <c r="AA701" s="8">
        <f t="shared" si="556"/>
        <v>0.23751641732426565</v>
      </c>
      <c r="AB701" s="8">
        <f t="shared" si="556"/>
        <v>-0.14262511329008665</v>
      </c>
      <c r="AC701" s="8">
        <f t="shared" si="556"/>
        <v>0.11367799576267279</v>
      </c>
      <c r="AD701" s="8">
        <f t="shared" si="556"/>
        <v>-0.19879480249172965</v>
      </c>
      <c r="AE701" s="8">
        <f t="shared" si="556"/>
        <v>-0.12011271682960922</v>
      </c>
      <c r="AF701" s="8">
        <f t="shared" si="556"/>
        <v>-0.17121334263581767</v>
      </c>
      <c r="AG701" s="8">
        <f t="shared" si="556"/>
        <v>-0.20366343082614013</v>
      </c>
      <c r="AH701" s="8">
        <f t="shared" si="556"/>
        <v>-9.9979880218528328E-2</v>
      </c>
      <c r="AI701" s="8">
        <f t="shared" si="556"/>
        <v>-8.3187781720025833E-2</v>
      </c>
      <c r="AJ701" s="8">
        <f t="shared" si="556"/>
        <v>-6.7711421456393084E-2</v>
      </c>
      <c r="AK701" s="8">
        <f t="shared" si="556"/>
        <v>-0.38067573687589185</v>
      </c>
      <c r="AL701" s="8">
        <f t="shared" si="556"/>
        <v>-0.13129878458564614</v>
      </c>
      <c r="AM701" s="8">
        <f t="shared" si="556"/>
        <v>0.3472290260062123</v>
      </c>
      <c r="AN701" s="16">
        <f t="shared" si="556"/>
        <v>-0.12260155051778587</v>
      </c>
      <c r="AP701" s="21">
        <v>39753</v>
      </c>
      <c r="AQ701" s="8">
        <f t="shared" ref="AQ701:BH701" si="557">+AQ482/AQ470-1</f>
        <v>-7.8488562053039668E-2</v>
      </c>
      <c r="AR701" s="8">
        <f t="shared" si="557"/>
        <v>-0.15886936064330082</v>
      </c>
      <c r="AS701" s="8">
        <f t="shared" si="557"/>
        <v>-0.17326868605356938</v>
      </c>
      <c r="AT701" s="8">
        <f t="shared" si="557"/>
        <v>-0.30469733512716446</v>
      </c>
      <c r="AU701" s="8">
        <f t="shared" si="557"/>
        <v>-0.31281028997770388</v>
      </c>
      <c r="AV701" s="8">
        <f t="shared" si="557"/>
        <v>1.7354720064375329E-2</v>
      </c>
      <c r="AW701" s="8">
        <f t="shared" si="557"/>
        <v>-0.18743804361061378</v>
      </c>
      <c r="AX701" s="8">
        <f t="shared" si="557"/>
        <v>-0.31303324745662553</v>
      </c>
      <c r="AY701" s="8">
        <f t="shared" si="557"/>
        <v>-0.28493869704505037</v>
      </c>
      <c r="AZ701" s="8">
        <f t="shared" si="557"/>
        <v>-0.12911519306713715</v>
      </c>
      <c r="BA701" s="8">
        <f t="shared" si="557"/>
        <v>-0.38879212080126146</v>
      </c>
      <c r="BB701" s="8">
        <f t="shared" si="557"/>
        <v>-0.35254289356238466</v>
      </c>
      <c r="BC701" s="8">
        <f t="shared" si="557"/>
        <v>-0.16995619760518099</v>
      </c>
      <c r="BD701" s="8">
        <f t="shared" si="557"/>
        <v>-0.33815341610647875</v>
      </c>
      <c r="BE701" s="8">
        <f t="shared" si="557"/>
        <v>-8.8037514066717337E-2</v>
      </c>
      <c r="BF701" s="8">
        <f t="shared" si="557"/>
        <v>2.826337380736188E-2</v>
      </c>
      <c r="BG701" s="8">
        <f t="shared" si="557"/>
        <v>0.44607391950690145</v>
      </c>
      <c r="BH701" s="16">
        <f t="shared" si="557"/>
        <v>-0.19624579228881855</v>
      </c>
    </row>
    <row r="702" spans="2:60" ht="16.5" hidden="1" customHeight="1" x14ac:dyDescent="0.25">
      <c r="B702" s="20">
        <v>39783</v>
      </c>
      <c r="C702" s="9">
        <f t="shared" ref="C702:T702" si="558">+C483/C471-1</f>
        <v>-0.13950885651831202</v>
      </c>
      <c r="D702" s="9">
        <f t="shared" si="558"/>
        <v>-0.16368147317925685</v>
      </c>
      <c r="E702" s="9">
        <f t="shared" si="558"/>
        <v>-0.18002335233359679</v>
      </c>
      <c r="F702" s="9">
        <f t="shared" si="558"/>
        <v>-0.14554118167161889</v>
      </c>
      <c r="G702" s="9">
        <f t="shared" si="558"/>
        <v>-3.4594987574192437E-2</v>
      </c>
      <c r="H702" s="9">
        <f t="shared" si="558"/>
        <v>-0.17070856700094628</v>
      </c>
      <c r="I702" s="9">
        <f t="shared" si="558"/>
        <v>4.1770487883882712E-2</v>
      </c>
      <c r="J702" s="9">
        <f t="shared" si="558"/>
        <v>-0.18897173779282328</v>
      </c>
      <c r="K702" s="9">
        <f t="shared" si="558"/>
        <v>-0.27549664485176562</v>
      </c>
      <c r="L702" s="9">
        <f t="shared" si="558"/>
        <v>-9.6188175799593933E-2</v>
      </c>
      <c r="M702" s="9">
        <f t="shared" si="558"/>
        <v>-8.4311696324885776E-3</v>
      </c>
      <c r="N702" s="9">
        <f t="shared" si="558"/>
        <v>-0.29554906395374148</v>
      </c>
      <c r="O702" s="9">
        <f t="shared" si="558"/>
        <v>7.4932096043959895E-2</v>
      </c>
      <c r="P702" s="9">
        <f t="shared" si="558"/>
        <v>-0.38888259049234919</v>
      </c>
      <c r="Q702" s="9">
        <f t="shared" si="558"/>
        <v>-5.6566586121516993E-2</v>
      </c>
      <c r="R702" s="9">
        <f t="shared" si="558"/>
        <v>4.2079693079428493E-2</v>
      </c>
      <c r="S702" s="9">
        <f t="shared" si="558"/>
        <v>0.22638478892913261</v>
      </c>
      <c r="T702" s="17">
        <f t="shared" si="558"/>
        <v>-0.1252311649526745</v>
      </c>
      <c r="V702" s="20">
        <v>39783</v>
      </c>
      <c r="W702" s="9">
        <f t="shared" ref="W702:AN702" si="559">+W483/W471-1</f>
        <v>-0.22095523629435021</v>
      </c>
      <c r="X702" s="9">
        <f t="shared" si="559"/>
        <v>-6.2086089360343655E-2</v>
      </c>
      <c r="Y702" s="9">
        <f t="shared" si="559"/>
        <v>-0.17651851017226161</v>
      </c>
      <c r="Z702" s="9">
        <f t="shared" si="559"/>
        <v>-0.23286802659232009</v>
      </c>
      <c r="AA702" s="9">
        <f t="shared" si="559"/>
        <v>0.19090134656781199</v>
      </c>
      <c r="AB702" s="9">
        <f t="shared" si="559"/>
        <v>-9.6647737170532766E-2</v>
      </c>
      <c r="AC702" s="9">
        <f t="shared" si="559"/>
        <v>-6.276719087027105E-2</v>
      </c>
      <c r="AD702" s="9">
        <f t="shared" si="559"/>
        <v>-5.8922657578921012E-2</v>
      </c>
      <c r="AE702" s="9">
        <f t="shared" si="559"/>
        <v>-0.24924598706336909</v>
      </c>
      <c r="AF702" s="9">
        <f t="shared" si="559"/>
        <v>-0.15781822382253308</v>
      </c>
      <c r="AG702" s="9">
        <f t="shared" si="559"/>
        <v>-0.35923052269658517</v>
      </c>
      <c r="AH702" s="9">
        <f t="shared" si="559"/>
        <v>-8.6291874004621905E-2</v>
      </c>
      <c r="AI702" s="9">
        <f t="shared" si="559"/>
        <v>-7.5045454622203467E-3</v>
      </c>
      <c r="AJ702" s="9">
        <f t="shared" si="559"/>
        <v>-0.19876198696914704</v>
      </c>
      <c r="AK702" s="9">
        <f t="shared" si="559"/>
        <v>-7.7386256615230797E-2</v>
      </c>
      <c r="AL702" s="9">
        <f t="shared" si="559"/>
        <v>-9.3600853144568674E-2</v>
      </c>
      <c r="AM702" s="9">
        <f t="shared" si="559"/>
        <v>1.2856638299097041</v>
      </c>
      <c r="AN702" s="17">
        <f t="shared" si="559"/>
        <v>-0.11609304086714678</v>
      </c>
      <c r="AP702" s="20">
        <v>39783</v>
      </c>
      <c r="AQ702" s="9">
        <f t="shared" ref="AQ702:BH702" si="560">+AQ483/AQ471-1</f>
        <v>-0.17277309938243324</v>
      </c>
      <c r="AR702" s="9">
        <f t="shared" si="560"/>
        <v>-0.285467883590245</v>
      </c>
      <c r="AS702" s="9">
        <f t="shared" si="560"/>
        <v>-0.23806282284371816</v>
      </c>
      <c r="AT702" s="9">
        <f t="shared" si="560"/>
        <v>-0.12835913868135329</v>
      </c>
      <c r="AU702" s="9">
        <f t="shared" si="560"/>
        <v>-0.17492390797383739</v>
      </c>
      <c r="AV702" s="9">
        <f t="shared" si="560"/>
        <v>-0.27223177615198524</v>
      </c>
      <c r="AW702" s="9">
        <f t="shared" si="560"/>
        <v>-5.4669349497006081E-2</v>
      </c>
      <c r="AX702" s="9">
        <f t="shared" si="560"/>
        <v>-0.34162331229188314</v>
      </c>
      <c r="AY702" s="9">
        <f t="shared" si="560"/>
        <v>-0.32517761229525977</v>
      </c>
      <c r="AZ702" s="9">
        <f t="shared" si="560"/>
        <v>-0.15443508714510135</v>
      </c>
      <c r="BA702" s="9">
        <f t="shared" si="560"/>
        <v>0.24444652496276031</v>
      </c>
      <c r="BB702" s="9">
        <f t="shared" si="560"/>
        <v>-0.43060637302607174</v>
      </c>
      <c r="BC702" s="9">
        <f t="shared" si="560"/>
        <v>3.0478422213392697E-2</v>
      </c>
      <c r="BD702" s="9">
        <f t="shared" si="560"/>
        <v>-0.48420272524173491</v>
      </c>
      <c r="BE702" s="9">
        <f t="shared" si="560"/>
        <v>-0.10432265457327272</v>
      </c>
      <c r="BF702" s="9">
        <f t="shared" si="560"/>
        <v>5.7441774941911605E-2</v>
      </c>
      <c r="BG702" s="9">
        <f t="shared" si="560"/>
        <v>-9.7104017581588375E-2</v>
      </c>
      <c r="BH702" s="17">
        <f t="shared" si="560"/>
        <v>-0.20051952419489238</v>
      </c>
    </row>
    <row r="703" spans="2:60" ht="16.5" hidden="1" customHeight="1" x14ac:dyDescent="0.25">
      <c r="B703" s="21">
        <v>39814</v>
      </c>
      <c r="C703" s="8">
        <f t="shared" ref="C703:T703" si="561">+C484/C472-1</f>
        <v>-0.15232602063805611</v>
      </c>
      <c r="D703" s="8">
        <f t="shared" si="561"/>
        <v>-6.3382348727831328E-2</v>
      </c>
      <c r="E703" s="8">
        <f t="shared" si="561"/>
        <v>-0.13830058555711799</v>
      </c>
      <c r="F703" s="8">
        <f t="shared" si="561"/>
        <v>-0.29393567257923403</v>
      </c>
      <c r="G703" s="8">
        <f t="shared" si="561"/>
        <v>-8.4122394596237493E-2</v>
      </c>
      <c r="H703" s="8">
        <f t="shared" si="561"/>
        <v>2.4606182148034783E-2</v>
      </c>
      <c r="I703" s="8">
        <f t="shared" si="561"/>
        <v>-0.13192213792007279</v>
      </c>
      <c r="J703" s="8">
        <f t="shared" si="561"/>
        <v>-3.0289744588078982E-2</v>
      </c>
      <c r="K703" s="8">
        <f t="shared" si="561"/>
        <v>-0.30674397755309002</v>
      </c>
      <c r="L703" s="8">
        <f t="shared" si="561"/>
        <v>-9.9575196530451771E-2</v>
      </c>
      <c r="M703" s="8">
        <f t="shared" si="561"/>
        <v>-0.19683058140084675</v>
      </c>
      <c r="N703" s="8">
        <f t="shared" si="561"/>
        <v>1.7775873895974792E-2</v>
      </c>
      <c r="O703" s="8">
        <f t="shared" si="561"/>
        <v>-1.3636729907861245E-2</v>
      </c>
      <c r="P703" s="8">
        <f t="shared" si="561"/>
        <v>-0.33717830563163398</v>
      </c>
      <c r="Q703" s="8">
        <f t="shared" si="561"/>
        <v>-0.14187921708815832</v>
      </c>
      <c r="R703" s="8">
        <f t="shared" si="561"/>
        <v>4.9285485105325932E-3</v>
      </c>
      <c r="S703" s="8">
        <f t="shared" si="561"/>
        <v>-0.38705379761437253</v>
      </c>
      <c r="T703" s="16">
        <f t="shared" si="561"/>
        <v>-0.14402281918847459</v>
      </c>
      <c r="V703" s="21">
        <v>39814</v>
      </c>
      <c r="W703" s="8">
        <f t="shared" ref="W703:AN703" si="562">+W484/W472-1</f>
        <v>-0.1743053531472567</v>
      </c>
      <c r="X703" s="8">
        <f t="shared" si="562"/>
        <v>-0.21817995178772376</v>
      </c>
      <c r="Y703" s="8">
        <f t="shared" si="562"/>
        <v>-7.9839415525382429E-2</v>
      </c>
      <c r="Z703" s="8">
        <f t="shared" si="562"/>
        <v>-0.26710116252421179</v>
      </c>
      <c r="AA703" s="8">
        <f t="shared" si="562"/>
        <v>-0.1771418671553967</v>
      </c>
      <c r="AB703" s="8">
        <f t="shared" si="562"/>
        <v>-0.15746533211215241</v>
      </c>
      <c r="AC703" s="8">
        <f t="shared" si="562"/>
        <v>-0.18590792195079242</v>
      </c>
      <c r="AD703" s="8">
        <f t="shared" si="562"/>
        <v>-0.14177543567311124</v>
      </c>
      <c r="AE703" s="8">
        <f t="shared" si="562"/>
        <v>-0.2124480549585257</v>
      </c>
      <c r="AF703" s="8">
        <f t="shared" si="562"/>
        <v>-0.24030418130377729</v>
      </c>
      <c r="AG703" s="8">
        <f t="shared" si="562"/>
        <v>-2.8589952730178059E-2</v>
      </c>
      <c r="AH703" s="8">
        <f t="shared" si="562"/>
        <v>-6.893036794049201E-2</v>
      </c>
      <c r="AI703" s="8">
        <f t="shared" si="562"/>
        <v>7.6431701181612466E-2</v>
      </c>
      <c r="AJ703" s="8">
        <f t="shared" si="562"/>
        <v>-2.3830168896653237E-2</v>
      </c>
      <c r="AK703" s="8">
        <f t="shared" si="562"/>
        <v>-0.23227413599892244</v>
      </c>
      <c r="AL703" s="8">
        <f t="shared" si="562"/>
        <v>-4.4621000419970303E-2</v>
      </c>
      <c r="AM703" s="8">
        <f t="shared" si="562"/>
        <v>-0.3409473814063545</v>
      </c>
      <c r="AN703" s="16">
        <f t="shared" si="562"/>
        <v>-0.12470618970217695</v>
      </c>
      <c r="AP703" s="21">
        <v>39814</v>
      </c>
      <c r="AQ703" s="8">
        <f t="shared" ref="AQ703:BH703" si="563">+AQ484/AQ472-1</f>
        <v>-0.20579984847882371</v>
      </c>
      <c r="AR703" s="8">
        <f t="shared" si="563"/>
        <v>-6.2195564846599938E-2</v>
      </c>
      <c r="AS703" s="8">
        <f t="shared" si="563"/>
        <v>-0.26414372881258752</v>
      </c>
      <c r="AT703" s="8">
        <f t="shared" si="563"/>
        <v>-0.3478602475263074</v>
      </c>
      <c r="AU703" s="8">
        <f t="shared" si="563"/>
        <v>-6.6807531425277844E-2</v>
      </c>
      <c r="AV703" s="8">
        <f t="shared" si="563"/>
        <v>1.6213988982447525E-3</v>
      </c>
      <c r="AW703" s="8">
        <f t="shared" si="563"/>
        <v>-0.21042897527553184</v>
      </c>
      <c r="AX703" s="8">
        <f t="shared" si="563"/>
        <v>-9.8097364540890464E-2</v>
      </c>
      <c r="AY703" s="8">
        <f t="shared" si="563"/>
        <v>-0.34730847021793387</v>
      </c>
      <c r="AZ703" s="8">
        <f t="shared" si="563"/>
        <v>-0.1008510384360124</v>
      </c>
      <c r="BA703" s="8">
        <f t="shared" si="563"/>
        <v>-0.29302934564363348</v>
      </c>
      <c r="BB703" s="8">
        <f t="shared" si="563"/>
        <v>-1.3346140943573337E-2</v>
      </c>
      <c r="BC703" s="8">
        <f t="shared" si="563"/>
        <v>-0.11479527367572795</v>
      </c>
      <c r="BD703" s="8">
        <f t="shared" si="563"/>
        <v>-0.46006744835202118</v>
      </c>
      <c r="BE703" s="8">
        <f t="shared" si="563"/>
        <v>-6.8847770235036632E-2</v>
      </c>
      <c r="BF703" s="8">
        <f t="shared" si="563"/>
        <v>2.1416889365857283E-3</v>
      </c>
      <c r="BG703" s="8">
        <f t="shared" si="563"/>
        <v>-0.40134863356085804</v>
      </c>
      <c r="BH703" s="16">
        <f t="shared" si="563"/>
        <v>-0.20660875386088806</v>
      </c>
    </row>
    <row r="704" spans="2:60" ht="16.5" hidden="1" customHeight="1" x14ac:dyDescent="0.25">
      <c r="B704" s="20">
        <v>39845</v>
      </c>
      <c r="C704" s="9">
        <f t="shared" ref="C704:T704" si="564">+C485/C473-1</f>
        <v>-0.18390349381287474</v>
      </c>
      <c r="D704" s="9">
        <f t="shared" si="564"/>
        <v>0.12353045849842292</v>
      </c>
      <c r="E704" s="9">
        <f t="shared" si="564"/>
        <v>0.39310294675603896</v>
      </c>
      <c r="F704" s="9">
        <f t="shared" si="564"/>
        <v>-0.31123725372424083</v>
      </c>
      <c r="G704" s="9">
        <f t="shared" si="564"/>
        <v>-0.21784969221065076</v>
      </c>
      <c r="H704" s="9">
        <f t="shared" si="564"/>
        <v>-0.18455191930572945</v>
      </c>
      <c r="I704" s="9">
        <f t="shared" si="564"/>
        <v>-5.8674579000712712E-2</v>
      </c>
      <c r="J704" s="9">
        <f t="shared" si="564"/>
        <v>-0.18268774276331978</v>
      </c>
      <c r="K704" s="9">
        <f t="shared" si="564"/>
        <v>-0.30755881467797164</v>
      </c>
      <c r="L704" s="9">
        <f t="shared" si="564"/>
        <v>-0.15750557558153921</v>
      </c>
      <c r="M704" s="9">
        <f t="shared" si="564"/>
        <v>-0.2183626536141936</v>
      </c>
      <c r="N704" s="9">
        <f t="shared" si="564"/>
        <v>-0.10976297288989822</v>
      </c>
      <c r="O704" s="9">
        <f t="shared" si="564"/>
        <v>-6.4005544587756535E-2</v>
      </c>
      <c r="P704" s="9">
        <f t="shared" si="564"/>
        <v>-0.32849736264877827</v>
      </c>
      <c r="Q704" s="9">
        <f t="shared" si="564"/>
        <v>-0.3845732315611865</v>
      </c>
      <c r="R704" s="9">
        <f t="shared" si="564"/>
        <v>0.10937817063647381</v>
      </c>
      <c r="S704" s="9">
        <f t="shared" si="564"/>
        <v>-0.13257343222927964</v>
      </c>
      <c r="T704" s="17">
        <f t="shared" si="564"/>
        <v>-0.16392792152208413</v>
      </c>
      <c r="V704" s="20">
        <v>39845</v>
      </c>
      <c r="W704" s="9">
        <f t="shared" ref="W704:AN704" si="565">+W485/W473-1</f>
        <v>-0.15503606702289807</v>
      </c>
      <c r="X704" s="9">
        <f t="shared" si="565"/>
        <v>0.11140399096460096</v>
      </c>
      <c r="Y704" s="9">
        <f t="shared" si="565"/>
        <v>3.301229502944647E-3</v>
      </c>
      <c r="Z704" s="9">
        <f t="shared" si="565"/>
        <v>-0.3211928166172493</v>
      </c>
      <c r="AA704" s="9">
        <f t="shared" si="565"/>
        <v>-0.12472485638501485</v>
      </c>
      <c r="AB704" s="9">
        <f t="shared" si="565"/>
        <v>-0.15761954711462911</v>
      </c>
      <c r="AC704" s="9">
        <f t="shared" si="565"/>
        <v>-3.4715349855654498E-2</v>
      </c>
      <c r="AD704" s="9">
        <f t="shared" si="565"/>
        <v>-0.19404357318627141</v>
      </c>
      <c r="AE704" s="9">
        <f t="shared" si="565"/>
        <v>-0.25261668128414938</v>
      </c>
      <c r="AF704" s="9">
        <f t="shared" si="565"/>
        <v>-0.19880114366400214</v>
      </c>
      <c r="AG704" s="9">
        <f t="shared" si="565"/>
        <v>-0.24857852494526356</v>
      </c>
      <c r="AH704" s="9">
        <f t="shared" si="565"/>
        <v>-5.5465363329143424E-2</v>
      </c>
      <c r="AI704" s="9">
        <f t="shared" si="565"/>
        <v>-0.10851827734833919</v>
      </c>
      <c r="AJ704" s="9">
        <f t="shared" si="565"/>
        <v>-0.16259335080040438</v>
      </c>
      <c r="AK704" s="9">
        <f t="shared" si="565"/>
        <v>-0.18168912824715255</v>
      </c>
      <c r="AL704" s="9">
        <f t="shared" si="565"/>
        <v>-1.6715988398359194E-2</v>
      </c>
      <c r="AM704" s="9">
        <f t="shared" si="565"/>
        <v>-0.10623879840674733</v>
      </c>
      <c r="AN704" s="17">
        <f t="shared" si="565"/>
        <v>-0.13618709627602088</v>
      </c>
      <c r="AP704" s="20">
        <v>39845</v>
      </c>
      <c r="AQ704" s="9">
        <f t="shared" ref="AQ704:BH704" si="566">+AQ485/AQ473-1</f>
        <v>-0.22961100183071848</v>
      </c>
      <c r="AR704" s="9">
        <f t="shared" si="566"/>
        <v>1.9195174520352243E-3</v>
      </c>
      <c r="AS704" s="9">
        <f t="shared" si="566"/>
        <v>0.50218281259047259</v>
      </c>
      <c r="AT704" s="9">
        <f t="shared" si="566"/>
        <v>-0.30671782755128019</v>
      </c>
      <c r="AU704" s="9">
        <f t="shared" si="566"/>
        <v>-0.30214914920557367</v>
      </c>
      <c r="AV704" s="9">
        <f t="shared" si="566"/>
        <v>-0.23474407924188001</v>
      </c>
      <c r="AW704" s="9">
        <f t="shared" si="566"/>
        <v>-0.22780798376804601</v>
      </c>
      <c r="AX704" s="9">
        <f t="shared" si="566"/>
        <v>-0.26982467418696388</v>
      </c>
      <c r="AY704" s="9">
        <f t="shared" si="566"/>
        <v>-0.33712052809019466</v>
      </c>
      <c r="AZ704" s="9">
        <f t="shared" si="566"/>
        <v>-0.20195115917428952</v>
      </c>
      <c r="BA704" s="9">
        <f t="shared" si="566"/>
        <v>-0.24373169772414516</v>
      </c>
      <c r="BB704" s="9">
        <f t="shared" si="566"/>
        <v>-0.18728298129746856</v>
      </c>
      <c r="BC704" s="9">
        <f t="shared" si="566"/>
        <v>-8.5880350992846188E-2</v>
      </c>
      <c r="BD704" s="9">
        <f t="shared" si="566"/>
        <v>-0.4063574927806981</v>
      </c>
      <c r="BE704" s="9">
        <f t="shared" si="566"/>
        <v>-0.44130166230944745</v>
      </c>
      <c r="BF704" s="9">
        <f t="shared" si="566"/>
        <v>0.1521149389130303</v>
      </c>
      <c r="BG704" s="9">
        <f t="shared" si="566"/>
        <v>-0.14441076596017322</v>
      </c>
      <c r="BH704" s="17">
        <f t="shared" si="566"/>
        <v>-0.22273597412711721</v>
      </c>
    </row>
    <row r="705" spans="2:60" ht="16.5" hidden="1" customHeight="1" x14ac:dyDescent="0.25">
      <c r="B705" s="21">
        <v>39873</v>
      </c>
      <c r="C705" s="8">
        <f t="shared" ref="C705:T705" si="567">+C486/C474-1</f>
        <v>-0.2275993121886557</v>
      </c>
      <c r="D705" s="8">
        <f t="shared" si="567"/>
        <v>0.13229177118648061</v>
      </c>
      <c r="E705" s="8">
        <f t="shared" si="567"/>
        <v>7.7865186721556512E-2</v>
      </c>
      <c r="F705" s="8">
        <f t="shared" si="567"/>
        <v>-0.21941903435786925</v>
      </c>
      <c r="G705" s="8">
        <f t="shared" si="567"/>
        <v>-0.11468558318467792</v>
      </c>
      <c r="H705" s="8">
        <f t="shared" si="567"/>
        <v>-0.10487910643226239</v>
      </c>
      <c r="I705" s="8">
        <f t="shared" si="567"/>
        <v>-0.14943161648393632</v>
      </c>
      <c r="J705" s="8">
        <f t="shared" si="567"/>
        <v>-0.34076651803439539</v>
      </c>
      <c r="K705" s="8">
        <f t="shared" si="567"/>
        <v>-0.28999207738624178</v>
      </c>
      <c r="L705" s="8">
        <f t="shared" si="567"/>
        <v>-0.22706610410825889</v>
      </c>
      <c r="M705" s="8">
        <f t="shared" si="567"/>
        <v>-0.14655421082979936</v>
      </c>
      <c r="N705" s="8">
        <f t="shared" si="567"/>
        <v>-0.13201285096569426</v>
      </c>
      <c r="O705" s="8">
        <f t="shared" si="567"/>
        <v>-0.12376716128077059</v>
      </c>
      <c r="P705" s="8">
        <f t="shared" si="567"/>
        <v>-0.36472919179806162</v>
      </c>
      <c r="Q705" s="8">
        <f t="shared" si="567"/>
        <v>-0.16212333096719234</v>
      </c>
      <c r="R705" s="8">
        <f t="shared" si="567"/>
        <v>-0.14238837004159388</v>
      </c>
      <c r="S705" s="8">
        <f t="shared" si="567"/>
        <v>-0.17289284787327464</v>
      </c>
      <c r="T705" s="16">
        <f t="shared" si="567"/>
        <v>-0.20138445748736711</v>
      </c>
      <c r="V705" s="21">
        <v>39873</v>
      </c>
      <c r="W705" s="8">
        <f t="shared" ref="W705:AN705" si="568">+W486/W474-1</f>
        <v>-0.11126058257304439</v>
      </c>
      <c r="X705" s="8">
        <f t="shared" si="568"/>
        <v>0.22547398498840399</v>
      </c>
      <c r="Y705" s="8">
        <f t="shared" si="568"/>
        <v>-4.0450744435581387E-2</v>
      </c>
      <c r="Z705" s="8">
        <f t="shared" si="568"/>
        <v>-0.15971888161256176</v>
      </c>
      <c r="AA705" s="8">
        <f t="shared" si="568"/>
        <v>-0.10351537917166398</v>
      </c>
      <c r="AB705" s="8">
        <f t="shared" si="568"/>
        <v>-6.5568087334488379E-2</v>
      </c>
      <c r="AC705" s="8">
        <f t="shared" si="568"/>
        <v>-0.15872685853348689</v>
      </c>
      <c r="AD705" s="8">
        <f t="shared" si="568"/>
        <v>-0.2073468477346323</v>
      </c>
      <c r="AE705" s="8">
        <f t="shared" si="568"/>
        <v>-0.12687485477657123</v>
      </c>
      <c r="AF705" s="8">
        <f t="shared" si="568"/>
        <v>-0.17231189030842742</v>
      </c>
      <c r="AG705" s="8">
        <f t="shared" si="568"/>
        <v>-5.8244532667384386E-2</v>
      </c>
      <c r="AH705" s="8">
        <f t="shared" si="568"/>
        <v>-7.2023959299767459E-2</v>
      </c>
      <c r="AI705" s="8">
        <f t="shared" si="568"/>
        <v>-0.129101028093763</v>
      </c>
      <c r="AJ705" s="8">
        <f t="shared" si="568"/>
        <v>-0.23378140345060183</v>
      </c>
      <c r="AK705" s="8">
        <f t="shared" si="568"/>
        <v>-0.1779556735953165</v>
      </c>
      <c r="AL705" s="8">
        <f t="shared" si="568"/>
        <v>-0.1004590957354764</v>
      </c>
      <c r="AM705" s="8">
        <f t="shared" si="568"/>
        <v>0.27140754205791917</v>
      </c>
      <c r="AN705" s="16">
        <f t="shared" si="568"/>
        <v>-0.10784818176345079</v>
      </c>
      <c r="AP705" s="21">
        <v>39873</v>
      </c>
      <c r="AQ705" s="8">
        <f t="shared" ref="AQ705:BH705" si="569">+AQ486/AQ474-1</f>
        <v>-0.29446900288438171</v>
      </c>
      <c r="AR705" s="8">
        <f t="shared" si="569"/>
        <v>1.1527248121910638E-2</v>
      </c>
      <c r="AS705" s="8">
        <f t="shared" si="569"/>
        <v>3.6717346164862663E-2</v>
      </c>
      <c r="AT705" s="8">
        <f t="shared" si="569"/>
        <v>-0.26230410411873706</v>
      </c>
      <c r="AU705" s="8">
        <f t="shared" si="569"/>
        <v>-0.16572620588059739</v>
      </c>
      <c r="AV705" s="8">
        <f t="shared" si="569"/>
        <v>-0.17203571032585652</v>
      </c>
      <c r="AW705" s="8">
        <f t="shared" si="569"/>
        <v>-0.24183450300260201</v>
      </c>
      <c r="AX705" s="8">
        <f t="shared" si="569"/>
        <v>-0.4489672030479025</v>
      </c>
      <c r="AY705" s="8">
        <f t="shared" si="569"/>
        <v>-0.34967158835129541</v>
      </c>
      <c r="AZ705" s="8">
        <f t="shared" si="569"/>
        <v>-0.29875105284180459</v>
      </c>
      <c r="BA705" s="8">
        <f t="shared" si="569"/>
        <v>-0.20539455277335938</v>
      </c>
      <c r="BB705" s="8">
        <f t="shared" si="569"/>
        <v>-0.21169674389969384</v>
      </c>
      <c r="BC705" s="8">
        <f t="shared" si="569"/>
        <v>-0.17775374359034246</v>
      </c>
      <c r="BD705" s="8">
        <f t="shared" si="569"/>
        <v>-0.4565577019009518</v>
      </c>
      <c r="BE705" s="8">
        <f t="shared" si="569"/>
        <v>-0.20010582463356985</v>
      </c>
      <c r="BF705" s="8">
        <f t="shared" si="569"/>
        <v>-0.22912617636474752</v>
      </c>
      <c r="BG705" s="8">
        <f t="shared" si="569"/>
        <v>-0.47223548090614187</v>
      </c>
      <c r="BH705" s="16">
        <f t="shared" si="569"/>
        <v>-0.28514378368850735</v>
      </c>
    </row>
    <row r="706" spans="2:60" ht="16.5" hidden="1" customHeight="1" x14ac:dyDescent="0.25">
      <c r="B706" s="20">
        <v>39904</v>
      </c>
      <c r="C706" s="9">
        <f t="shared" ref="C706:T706" si="570">+C487/C475-1</f>
        <v>-0.25727933320102492</v>
      </c>
      <c r="D706" s="9">
        <f t="shared" si="570"/>
        <v>4.0474330981393081E-2</v>
      </c>
      <c r="E706" s="9">
        <f t="shared" si="570"/>
        <v>-0.22835286685172396</v>
      </c>
      <c r="F706" s="9">
        <f t="shared" si="570"/>
        <v>-0.22841588486135234</v>
      </c>
      <c r="G706" s="9">
        <f t="shared" si="570"/>
        <v>-0.23048128086389286</v>
      </c>
      <c r="H706" s="9">
        <f t="shared" si="570"/>
        <v>-8.0272937928938748E-2</v>
      </c>
      <c r="I706" s="9">
        <f t="shared" si="570"/>
        <v>-0.20535618497731556</v>
      </c>
      <c r="J706" s="9">
        <f t="shared" si="570"/>
        <v>-0.30811748136695161</v>
      </c>
      <c r="K706" s="9">
        <f t="shared" si="570"/>
        <v>-0.31389063580793342</v>
      </c>
      <c r="L706" s="9">
        <f t="shared" si="570"/>
        <v>-0.2990601510486276</v>
      </c>
      <c r="M706" s="9">
        <f t="shared" si="570"/>
        <v>-0.25568759844006139</v>
      </c>
      <c r="N706" s="9">
        <f t="shared" si="570"/>
        <v>-1.076681352919473E-2</v>
      </c>
      <c r="O706" s="9">
        <f t="shared" si="570"/>
        <v>-0.12280358757194332</v>
      </c>
      <c r="P706" s="9">
        <f t="shared" si="570"/>
        <v>-0.15633993614579744</v>
      </c>
      <c r="Q706" s="9">
        <f t="shared" si="570"/>
        <v>-0.23794677079827631</v>
      </c>
      <c r="R706" s="9">
        <f t="shared" si="570"/>
        <v>-0.20710769118128103</v>
      </c>
      <c r="S706" s="9">
        <f t="shared" si="570"/>
        <v>-0.26705449695647288</v>
      </c>
      <c r="T706" s="17">
        <f t="shared" si="570"/>
        <v>-0.22194806982607951</v>
      </c>
      <c r="V706" s="20">
        <v>39904</v>
      </c>
      <c r="W706" s="9">
        <f t="shared" ref="W706:AN706" si="571">+W487/W475-1</f>
        <v>-0.20297401954019556</v>
      </c>
      <c r="X706" s="9">
        <f t="shared" si="571"/>
        <v>-7.9320531291480201E-3</v>
      </c>
      <c r="Y706" s="9">
        <f t="shared" si="571"/>
        <v>-0.20074352953210273</v>
      </c>
      <c r="Z706" s="9">
        <f t="shared" si="571"/>
        <v>-0.10082321266986183</v>
      </c>
      <c r="AA706" s="9">
        <f t="shared" si="571"/>
        <v>-0.21337546869284807</v>
      </c>
      <c r="AB706" s="9">
        <f t="shared" si="571"/>
        <v>-0.28149088325522154</v>
      </c>
      <c r="AC706" s="9">
        <f t="shared" si="571"/>
        <v>-0.17755894680113182</v>
      </c>
      <c r="AD706" s="9">
        <f t="shared" si="571"/>
        <v>-1.3776923065002777E-2</v>
      </c>
      <c r="AE706" s="9">
        <f t="shared" si="571"/>
        <v>-0.19130789249281244</v>
      </c>
      <c r="AF706" s="9">
        <f t="shared" si="571"/>
        <v>-0.11091734039337264</v>
      </c>
      <c r="AG706" s="9">
        <f t="shared" si="571"/>
        <v>-0.30175677555176605</v>
      </c>
      <c r="AH706" s="9">
        <f t="shared" si="571"/>
        <v>-4.0376466231979435E-3</v>
      </c>
      <c r="AI706" s="9">
        <f t="shared" si="571"/>
        <v>-0.19555820829983983</v>
      </c>
      <c r="AJ706" s="9">
        <f t="shared" si="571"/>
        <v>-7.4517973916767066E-2</v>
      </c>
      <c r="AK706" s="9">
        <f t="shared" si="571"/>
        <v>-0.10390114934620254</v>
      </c>
      <c r="AL706" s="9">
        <f t="shared" si="571"/>
        <v>-0.12604605261282897</v>
      </c>
      <c r="AM706" s="9">
        <f t="shared" si="571"/>
        <v>3.4692957718264861E-2</v>
      </c>
      <c r="AN706" s="17">
        <f t="shared" si="571"/>
        <v>-0.14713999729390637</v>
      </c>
      <c r="AP706" s="20">
        <v>39904</v>
      </c>
      <c r="AQ706" s="9">
        <f t="shared" ref="AQ706:BH706" si="572">+AQ487/AQ475-1</f>
        <v>-0.30361458418033338</v>
      </c>
      <c r="AR706" s="9">
        <f t="shared" si="572"/>
        <v>1.7123624310617203E-2</v>
      </c>
      <c r="AS706" s="9">
        <f t="shared" si="572"/>
        <v>-0.29456501193976803</v>
      </c>
      <c r="AT706" s="9">
        <f t="shared" si="572"/>
        <v>-0.30885747814369269</v>
      </c>
      <c r="AU706" s="9">
        <f t="shared" si="572"/>
        <v>-0.26770286836416901</v>
      </c>
      <c r="AV706" s="9">
        <f t="shared" si="572"/>
        <v>-3.8227697956374818E-2</v>
      </c>
      <c r="AW706" s="9">
        <f t="shared" si="572"/>
        <v>-0.26612431077074206</v>
      </c>
      <c r="AX706" s="9">
        <f t="shared" si="572"/>
        <v>-0.47499773336941742</v>
      </c>
      <c r="AY706" s="9">
        <f t="shared" si="572"/>
        <v>-0.3583343463460964</v>
      </c>
      <c r="AZ706" s="9">
        <f t="shared" si="572"/>
        <v>-0.3902850101745573</v>
      </c>
      <c r="BA706" s="9">
        <f t="shared" si="572"/>
        <v>-0.23863938847659971</v>
      </c>
      <c r="BB706" s="9">
        <f t="shared" si="572"/>
        <v>-0.10338451018063721</v>
      </c>
      <c r="BC706" s="9">
        <f t="shared" si="572"/>
        <v>-0.11871456779113199</v>
      </c>
      <c r="BD706" s="9">
        <f t="shared" si="572"/>
        <v>-0.23451151264355041</v>
      </c>
      <c r="BE706" s="9">
        <f t="shared" si="572"/>
        <v>-0.29011225589596423</v>
      </c>
      <c r="BF706" s="9">
        <f t="shared" si="572"/>
        <v>-0.26609394163581102</v>
      </c>
      <c r="BG706" s="9">
        <f t="shared" si="572"/>
        <v>-0.425343571365003</v>
      </c>
      <c r="BH706" s="17">
        <f t="shared" si="572"/>
        <v>-0.29003085828630026</v>
      </c>
    </row>
    <row r="707" spans="2:60" ht="16.5" hidden="1" customHeight="1" x14ac:dyDescent="0.25">
      <c r="B707" s="21">
        <v>39934</v>
      </c>
      <c r="C707" s="8">
        <f t="shared" ref="C707:T707" si="573">+C488/C476-1</f>
        <v>-0.2127468681934116</v>
      </c>
      <c r="D707" s="8">
        <f t="shared" si="573"/>
        <v>-0.29033046469415247</v>
      </c>
      <c r="E707" s="8">
        <f t="shared" si="573"/>
        <v>9.4771274216647328E-3</v>
      </c>
      <c r="F707" s="8">
        <f t="shared" si="573"/>
        <v>-0.34451291165948172</v>
      </c>
      <c r="G707" s="8">
        <f t="shared" si="573"/>
        <v>-0.16039214010070335</v>
      </c>
      <c r="H707" s="8">
        <f t="shared" si="573"/>
        <v>-0.39685301293570385</v>
      </c>
      <c r="I707" s="8">
        <f t="shared" si="573"/>
        <v>-0.12600650746750275</v>
      </c>
      <c r="J707" s="8">
        <f t="shared" si="573"/>
        <v>-7.0334900647711196E-2</v>
      </c>
      <c r="K707" s="8">
        <f t="shared" si="573"/>
        <v>-0.25585302579123892</v>
      </c>
      <c r="L707" s="8">
        <f t="shared" si="573"/>
        <v>-0.25024373012268442</v>
      </c>
      <c r="M707" s="8">
        <f t="shared" si="573"/>
        <v>8.4643028436253154E-2</v>
      </c>
      <c r="N707" s="8">
        <f t="shared" si="573"/>
        <v>-5.2949296959229231E-2</v>
      </c>
      <c r="O707" s="8">
        <f t="shared" si="573"/>
        <v>-0.19079298789120858</v>
      </c>
      <c r="P707" s="8">
        <f t="shared" si="573"/>
        <v>-0.44997526008403976</v>
      </c>
      <c r="Q707" s="8">
        <f t="shared" si="573"/>
        <v>9.1940544680120695E-2</v>
      </c>
      <c r="R707" s="8">
        <f t="shared" si="573"/>
        <v>-0.11672166230578918</v>
      </c>
      <c r="S707" s="8">
        <f t="shared" si="573"/>
        <v>-0.29467480657623091</v>
      </c>
      <c r="T707" s="16">
        <f t="shared" si="573"/>
        <v>-0.21398065023048396</v>
      </c>
      <c r="V707" s="21">
        <v>39934</v>
      </c>
      <c r="W707" s="8">
        <f t="shared" ref="W707:AN707" si="574">+W488/W476-1</f>
        <v>-0.13532025445507589</v>
      </c>
      <c r="X707" s="8">
        <f t="shared" si="574"/>
        <v>-0.15575625744333166</v>
      </c>
      <c r="Y707" s="8">
        <f t="shared" si="574"/>
        <v>0.1016973967225292</v>
      </c>
      <c r="Z707" s="8">
        <f t="shared" si="574"/>
        <v>-0.15889662772732771</v>
      </c>
      <c r="AA707" s="8">
        <f t="shared" si="574"/>
        <v>-5.5057671643116368E-2</v>
      </c>
      <c r="AB707" s="8">
        <f t="shared" si="574"/>
        <v>-0.1479105570394873</v>
      </c>
      <c r="AC707" s="8">
        <f t="shared" si="574"/>
        <v>0.14082175097621219</v>
      </c>
      <c r="AD707" s="8">
        <f t="shared" si="574"/>
        <v>0.31591761937305285</v>
      </c>
      <c r="AE707" s="8">
        <f t="shared" si="574"/>
        <v>-0.23671438806415757</v>
      </c>
      <c r="AF707" s="8">
        <f t="shared" si="574"/>
        <v>-0.1573161665384879</v>
      </c>
      <c r="AG707" s="8">
        <f t="shared" si="574"/>
        <v>5.1846376145127326E-2</v>
      </c>
      <c r="AH707" s="8">
        <f t="shared" si="574"/>
        <v>7.0240270799168281E-2</v>
      </c>
      <c r="AI707" s="8">
        <f t="shared" si="574"/>
        <v>-0.18502275636913368</v>
      </c>
      <c r="AJ707" s="8">
        <f t="shared" si="574"/>
        <v>-0.17618033878656347</v>
      </c>
      <c r="AK707" s="8">
        <f t="shared" si="574"/>
        <v>7.8161954227030428E-2</v>
      </c>
      <c r="AL707" s="8">
        <f t="shared" si="574"/>
        <v>-0.10318625341719245</v>
      </c>
      <c r="AM707" s="8">
        <f t="shared" si="574"/>
        <v>0.16275455166029018</v>
      </c>
      <c r="AN707" s="16">
        <f t="shared" si="574"/>
        <v>-0.10328972260378189</v>
      </c>
      <c r="AP707" s="21">
        <v>39934</v>
      </c>
      <c r="AQ707" s="8">
        <f t="shared" ref="AQ707:BH707" si="575">+AQ488/AQ476-1</f>
        <v>-0.26741075807349812</v>
      </c>
      <c r="AR707" s="8">
        <f t="shared" si="575"/>
        <v>-0.37347073364493077</v>
      </c>
      <c r="AS707" s="8">
        <f t="shared" si="575"/>
        <v>-0.13516449991199686</v>
      </c>
      <c r="AT707" s="8">
        <f t="shared" si="575"/>
        <v>-0.44283551420592415</v>
      </c>
      <c r="AU707" s="8">
        <f t="shared" si="575"/>
        <v>-0.24221293371017383</v>
      </c>
      <c r="AV707" s="8">
        <f t="shared" si="575"/>
        <v>-0.55043483629197332</v>
      </c>
      <c r="AW707" s="8">
        <f t="shared" si="575"/>
        <v>-0.31181567164948809</v>
      </c>
      <c r="AX707" s="8">
        <f t="shared" si="575"/>
        <v>-0.29334192402846149</v>
      </c>
      <c r="AY707" s="8">
        <f t="shared" si="575"/>
        <v>-0.26254386470058866</v>
      </c>
      <c r="AZ707" s="8">
        <f t="shared" si="575"/>
        <v>-0.31193165097805164</v>
      </c>
      <c r="BA707" s="8">
        <f t="shared" si="575"/>
        <v>6.3570943966957838E-2</v>
      </c>
      <c r="BB707" s="8">
        <f t="shared" si="575"/>
        <v>-0.14883018557062677</v>
      </c>
      <c r="BC707" s="8">
        <f t="shared" si="575"/>
        <v>-0.23039801525604697</v>
      </c>
      <c r="BD707" s="8">
        <f t="shared" si="575"/>
        <v>-0.552114389087215</v>
      </c>
      <c r="BE707" s="8">
        <f t="shared" si="575"/>
        <v>3.1793044587095531E-2</v>
      </c>
      <c r="BF707" s="8">
        <f t="shared" si="575"/>
        <v>-0.15363616822196224</v>
      </c>
      <c r="BG707" s="8">
        <f t="shared" si="575"/>
        <v>-0.50900181350763041</v>
      </c>
      <c r="BH707" s="16">
        <f t="shared" si="575"/>
        <v>-0.29258028456536767</v>
      </c>
    </row>
    <row r="708" spans="2:60" ht="16.5" hidden="1" customHeight="1" x14ac:dyDescent="0.25">
      <c r="B708" s="20">
        <v>39965</v>
      </c>
      <c r="C708" s="9">
        <f t="shared" ref="C708:T708" si="576">+C489/C477-1</f>
        <v>-0.20028878675606554</v>
      </c>
      <c r="D708" s="9">
        <f t="shared" si="576"/>
        <v>-0.21272806959407786</v>
      </c>
      <c r="E708" s="9">
        <f t="shared" si="576"/>
        <v>-7.2700580020243266E-2</v>
      </c>
      <c r="F708" s="9">
        <f t="shared" si="576"/>
        <v>-0.31037786206316964</v>
      </c>
      <c r="G708" s="9">
        <f t="shared" si="576"/>
        <v>-0.19936073698359591</v>
      </c>
      <c r="H708" s="9">
        <f t="shared" si="576"/>
        <v>-0.24507126581154404</v>
      </c>
      <c r="I708" s="9">
        <f t="shared" si="576"/>
        <v>-0.24121166157453888</v>
      </c>
      <c r="J708" s="9">
        <f t="shared" si="576"/>
        <v>-0.33478445798994849</v>
      </c>
      <c r="K708" s="9">
        <f t="shared" si="576"/>
        <v>-0.32419205265921469</v>
      </c>
      <c r="L708" s="9">
        <f t="shared" si="576"/>
        <v>-0.29523824105234875</v>
      </c>
      <c r="M708" s="9">
        <f t="shared" si="576"/>
        <v>2.129954763279196E-2</v>
      </c>
      <c r="N708" s="9">
        <f t="shared" si="576"/>
        <v>-0.27814803572807667</v>
      </c>
      <c r="O708" s="9">
        <f t="shared" si="576"/>
        <v>-3.4302580986248499E-2</v>
      </c>
      <c r="P708" s="9">
        <f t="shared" si="576"/>
        <v>-0.30659562203763469</v>
      </c>
      <c r="Q708" s="9">
        <f t="shared" si="576"/>
        <v>-0.14757105194602826</v>
      </c>
      <c r="R708" s="9">
        <f t="shared" si="576"/>
        <v>-0.20506165914820662</v>
      </c>
      <c r="S708" s="9">
        <f t="shared" si="576"/>
        <v>-0.14382927391616351</v>
      </c>
      <c r="T708" s="17">
        <f t="shared" si="576"/>
        <v>-0.22405959375077522</v>
      </c>
      <c r="V708" s="20">
        <v>39965</v>
      </c>
      <c r="W708" s="9">
        <f t="shared" ref="W708:AN708" si="577">+W489/W477-1</f>
        <v>-0.18636526191911429</v>
      </c>
      <c r="X708" s="9">
        <f t="shared" si="577"/>
        <v>0.13992547995359006</v>
      </c>
      <c r="Y708" s="9">
        <f t="shared" si="577"/>
        <v>0.17907700095404788</v>
      </c>
      <c r="Z708" s="9">
        <f t="shared" si="577"/>
        <v>-0.22764717838790605</v>
      </c>
      <c r="AA708" s="9">
        <f t="shared" si="577"/>
        <v>-0.14174909491806276</v>
      </c>
      <c r="AB708" s="9">
        <f t="shared" si="577"/>
        <v>-0.43268459773471379</v>
      </c>
      <c r="AC708" s="9">
        <f t="shared" si="577"/>
        <v>-4.6155155077618915E-2</v>
      </c>
      <c r="AD708" s="9">
        <f t="shared" si="577"/>
        <v>-3.8053979218555356E-2</v>
      </c>
      <c r="AE708" s="9">
        <f t="shared" si="577"/>
        <v>-8.2386598831229896E-2</v>
      </c>
      <c r="AF708" s="9">
        <f t="shared" si="577"/>
        <v>-0.25766375348455772</v>
      </c>
      <c r="AG708" s="9">
        <f t="shared" si="577"/>
        <v>1.3768401495178217E-2</v>
      </c>
      <c r="AH708" s="9">
        <f t="shared" si="577"/>
        <v>-8.506985643817655E-2</v>
      </c>
      <c r="AI708" s="9">
        <f t="shared" si="577"/>
        <v>-0.12895623786369237</v>
      </c>
      <c r="AJ708" s="9">
        <f t="shared" si="577"/>
        <v>-6.5891101264902607E-2</v>
      </c>
      <c r="AK708" s="9">
        <f t="shared" si="577"/>
        <v>7.7522161483256635E-3</v>
      </c>
      <c r="AL708" s="9">
        <f t="shared" si="577"/>
        <v>-6.3553680922694866E-2</v>
      </c>
      <c r="AM708" s="9">
        <f t="shared" si="577"/>
        <v>-7.8582457008354423E-2</v>
      </c>
      <c r="AN708" s="17">
        <f t="shared" si="577"/>
        <v>-0.11861575876282149</v>
      </c>
      <c r="AP708" s="20">
        <v>39965</v>
      </c>
      <c r="AQ708" s="9">
        <f t="shared" ref="AQ708:BH708" si="578">+AQ489/AQ477-1</f>
        <v>-0.23229962180260422</v>
      </c>
      <c r="AR708" s="9">
        <f t="shared" si="578"/>
        <v>-0.37717728747018997</v>
      </c>
      <c r="AS708" s="9">
        <f t="shared" si="578"/>
        <v>-0.24255779387056264</v>
      </c>
      <c r="AT708" s="9">
        <f t="shared" si="578"/>
        <v>-0.34976065045027538</v>
      </c>
      <c r="AU708" s="9">
        <f t="shared" si="578"/>
        <v>-0.26800427461617704</v>
      </c>
      <c r="AV708" s="9">
        <f t="shared" si="578"/>
        <v>-0.11403459652095238</v>
      </c>
      <c r="AW708" s="9">
        <f t="shared" si="578"/>
        <v>-0.38238583405634596</v>
      </c>
      <c r="AX708" s="9">
        <f t="shared" si="578"/>
        <v>-0.49013335716811768</v>
      </c>
      <c r="AY708" s="9">
        <f t="shared" si="578"/>
        <v>-0.38744772614208645</v>
      </c>
      <c r="AZ708" s="9">
        <f t="shared" si="578"/>
        <v>-0.3640651175145535</v>
      </c>
      <c r="BA708" s="9">
        <f t="shared" si="578"/>
        <v>1.1965125406921073E-2</v>
      </c>
      <c r="BB708" s="9">
        <f t="shared" si="578"/>
        <v>-0.3661744648362556</v>
      </c>
      <c r="BC708" s="9">
        <f t="shared" si="578"/>
        <v>-4.0639591384669549E-2</v>
      </c>
      <c r="BD708" s="9">
        <f t="shared" si="578"/>
        <v>-0.41769031835534698</v>
      </c>
      <c r="BE708" s="9">
        <f t="shared" si="578"/>
        <v>-0.28389339178251982</v>
      </c>
      <c r="BF708" s="9">
        <f t="shared" si="578"/>
        <v>-0.31553279889350039</v>
      </c>
      <c r="BG708" s="9">
        <f t="shared" si="578"/>
        <v>-0.28641056406415744</v>
      </c>
      <c r="BH708" s="17">
        <f t="shared" si="578"/>
        <v>-0.30436936456324759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-0.1716272850915177</v>
      </c>
      <c r="D709" s="8">
        <f t="shared" si="579"/>
        <v>-0.11998034075838482</v>
      </c>
      <c r="E709" s="8">
        <f t="shared" si="579"/>
        <v>-0.30493319826734755</v>
      </c>
      <c r="F709" s="8">
        <f t="shared" si="579"/>
        <v>-0.19079795995128157</v>
      </c>
      <c r="G709" s="8">
        <f t="shared" si="579"/>
        <v>-0.18977378456927518</v>
      </c>
      <c r="H709" s="8">
        <f t="shared" si="579"/>
        <v>-0.16947187408151532</v>
      </c>
      <c r="I709" s="8">
        <f t="shared" si="579"/>
        <v>-3.4629108720635737E-2</v>
      </c>
      <c r="J709" s="8">
        <f t="shared" si="579"/>
        <v>-0.24737273193638099</v>
      </c>
      <c r="K709" s="8">
        <f t="shared" si="579"/>
        <v>-0.20937912692643534</v>
      </c>
      <c r="L709" s="8">
        <f t="shared" si="579"/>
        <v>-0.20247316971901552</v>
      </c>
      <c r="M709" s="8">
        <f t="shared" si="579"/>
        <v>-0.12079996497798751</v>
      </c>
      <c r="N709" s="8">
        <f t="shared" si="579"/>
        <v>-0.29949775384014821</v>
      </c>
      <c r="O709" s="8">
        <f t="shared" si="579"/>
        <v>-0.18450294603925266</v>
      </c>
      <c r="P709" s="8">
        <f t="shared" si="579"/>
        <v>-0.22871134064011112</v>
      </c>
      <c r="Q709" s="8">
        <f t="shared" si="579"/>
        <v>-0.17034074306472169</v>
      </c>
      <c r="R709" s="8">
        <f t="shared" si="579"/>
        <v>-0.15949114377022056</v>
      </c>
      <c r="S709" s="8">
        <f t="shared" si="579"/>
        <v>0.17874582826732643</v>
      </c>
      <c r="T709" s="16">
        <f t="shared" si="579"/>
        <v>-0.18421788531046879</v>
      </c>
      <c r="V709" s="21">
        <v>39995</v>
      </c>
      <c r="W709" s="8">
        <f t="shared" ref="W709:AN709" si="580">+W490/W478-1</f>
        <v>-9.5464114435820702E-2</v>
      </c>
      <c r="X709" s="8">
        <f t="shared" si="580"/>
        <v>-0.14902444316885011</v>
      </c>
      <c r="Y709" s="8">
        <f t="shared" si="580"/>
        <v>-0.17460621995660408</v>
      </c>
      <c r="Z709" s="8">
        <f t="shared" si="580"/>
        <v>-0.21538020777426992</v>
      </c>
      <c r="AA709" s="8">
        <f t="shared" si="580"/>
        <v>-0.10827160968160265</v>
      </c>
      <c r="AB709" s="8">
        <f t="shared" si="580"/>
        <v>-0.21440816015405229</v>
      </c>
      <c r="AC709" s="8">
        <f t="shared" si="580"/>
        <v>-4.0902353510651968E-2</v>
      </c>
      <c r="AD709" s="8">
        <f t="shared" si="580"/>
        <v>-0.14255338194438727</v>
      </c>
      <c r="AE709" s="8">
        <f t="shared" si="580"/>
        <v>-4.83320857243974E-2</v>
      </c>
      <c r="AF709" s="8">
        <f t="shared" si="580"/>
        <v>-7.7894529654683353E-2</v>
      </c>
      <c r="AG709" s="8">
        <f t="shared" si="580"/>
        <v>-0.27594098610128859</v>
      </c>
      <c r="AH709" s="8">
        <f t="shared" si="580"/>
        <v>-8.4502169440736741E-2</v>
      </c>
      <c r="AI709" s="8">
        <f t="shared" si="580"/>
        <v>-0.17617696820224404</v>
      </c>
      <c r="AJ709" s="8">
        <f t="shared" si="580"/>
        <v>-5.2934665806682601E-2</v>
      </c>
      <c r="AK709" s="8">
        <f t="shared" si="580"/>
        <v>-7.0433471831882755E-2</v>
      </c>
      <c r="AL709" s="8">
        <f t="shared" si="580"/>
        <v>-6.7845507982574604E-3</v>
      </c>
      <c r="AM709" s="8">
        <f t="shared" si="580"/>
        <v>-0.44747990329598264</v>
      </c>
      <c r="AN709" s="16">
        <f t="shared" si="580"/>
        <v>-9.6050587581415825E-2</v>
      </c>
      <c r="AP709" s="21">
        <v>39995</v>
      </c>
      <c r="AQ709" s="8">
        <f t="shared" ref="AQ709:BH709" si="581">+AQ490/AQ478-1</f>
        <v>-0.22694661821898554</v>
      </c>
      <c r="AR709" s="8">
        <f t="shared" si="581"/>
        <v>-0.15007393019126491</v>
      </c>
      <c r="AS709" s="8">
        <f t="shared" si="581"/>
        <v>-0.4228735156261727</v>
      </c>
      <c r="AT709" s="8">
        <f t="shared" si="581"/>
        <v>-0.19450772678849437</v>
      </c>
      <c r="AU709" s="8">
        <f t="shared" si="581"/>
        <v>-0.253681806191427</v>
      </c>
      <c r="AV709" s="8">
        <f t="shared" si="581"/>
        <v>-0.21867770019278376</v>
      </c>
      <c r="AW709" s="8">
        <f t="shared" si="581"/>
        <v>-9.3658755815990036E-2</v>
      </c>
      <c r="AX709" s="8">
        <f t="shared" si="581"/>
        <v>-0.33849695480476494</v>
      </c>
      <c r="AY709" s="8">
        <f t="shared" si="581"/>
        <v>-0.26736713139319168</v>
      </c>
      <c r="AZ709" s="8">
        <f t="shared" si="581"/>
        <v>-0.28979181373180318</v>
      </c>
      <c r="BA709" s="8">
        <f t="shared" si="581"/>
        <v>-6.7135409324395101E-2</v>
      </c>
      <c r="BB709" s="8">
        <f t="shared" si="581"/>
        <v>-0.39217892097295415</v>
      </c>
      <c r="BC709" s="8">
        <f t="shared" si="581"/>
        <v>-0.17865313891768253</v>
      </c>
      <c r="BD709" s="8">
        <f t="shared" si="581"/>
        <v>-0.337988321842705</v>
      </c>
      <c r="BE709" s="8">
        <f t="shared" si="581"/>
        <v>-0.26712808297990409</v>
      </c>
      <c r="BF709" s="8">
        <f t="shared" si="581"/>
        <v>-0.27213291698724207</v>
      </c>
      <c r="BG709" s="8">
        <f t="shared" si="581"/>
        <v>0.80315041379102414</v>
      </c>
      <c r="BH709" s="16">
        <f t="shared" si="581"/>
        <v>-0.25118072887784759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-0.25036397328386784</v>
      </c>
      <c r="D710" s="9">
        <f t="shared" si="582"/>
        <v>-0.43326422472936899</v>
      </c>
      <c r="E710" s="9">
        <f t="shared" si="582"/>
        <v>-0.24796678080799983</v>
      </c>
      <c r="F710" s="9">
        <f t="shared" si="582"/>
        <v>-0.2190141046723284</v>
      </c>
      <c r="G710" s="9">
        <f t="shared" si="582"/>
        <v>-0.15139838756460733</v>
      </c>
      <c r="H710" s="9">
        <f t="shared" si="582"/>
        <v>-0.29146494557637259</v>
      </c>
      <c r="I710" s="9">
        <f t="shared" si="582"/>
        <v>-0.10937863619473331</v>
      </c>
      <c r="J710" s="9">
        <f t="shared" si="582"/>
        <v>-0.35028868297364135</v>
      </c>
      <c r="K710" s="9">
        <f t="shared" si="582"/>
        <v>-0.32277631903655601</v>
      </c>
      <c r="L710" s="9">
        <f t="shared" si="582"/>
        <v>-0.28612539211021593</v>
      </c>
      <c r="M710" s="9">
        <f t="shared" si="582"/>
        <v>-0.30959866330993913</v>
      </c>
      <c r="N710" s="9">
        <f t="shared" si="582"/>
        <v>-0.15509044928920102</v>
      </c>
      <c r="O710" s="9">
        <f t="shared" si="582"/>
        <v>-0.31474188499625444</v>
      </c>
      <c r="P710" s="9">
        <f t="shared" si="582"/>
        <v>-0.29617895698007157</v>
      </c>
      <c r="Q710" s="9">
        <f t="shared" si="582"/>
        <v>0.23491467633424801</v>
      </c>
      <c r="R710" s="9">
        <f t="shared" si="582"/>
        <v>-0.11063044171186975</v>
      </c>
      <c r="S710" s="9">
        <f t="shared" si="582"/>
        <v>-0.38862139308308929</v>
      </c>
      <c r="T710" s="17">
        <f t="shared" si="582"/>
        <v>-0.26148820415671703</v>
      </c>
      <c r="V710" s="20">
        <v>40026</v>
      </c>
      <c r="W710" s="9">
        <f t="shared" ref="W710:AN710" si="583">+W491/W479-1</f>
        <v>-5.0429228607203669E-2</v>
      </c>
      <c r="X710" s="9">
        <f t="shared" si="583"/>
        <v>-0.27359994217292261</v>
      </c>
      <c r="Y710" s="9">
        <f t="shared" si="583"/>
        <v>-0.20407862815806854</v>
      </c>
      <c r="Z710" s="9">
        <f t="shared" si="583"/>
        <v>-0.11423970280996099</v>
      </c>
      <c r="AA710" s="9">
        <f t="shared" si="583"/>
        <v>-0.21343586127880843</v>
      </c>
      <c r="AB710" s="9">
        <f t="shared" si="583"/>
        <v>-0.37522467273769056</v>
      </c>
      <c r="AC710" s="9">
        <f t="shared" si="583"/>
        <v>-1.5610299698028407E-2</v>
      </c>
      <c r="AD710" s="9">
        <f t="shared" si="583"/>
        <v>-6.0901808401052082E-2</v>
      </c>
      <c r="AE710" s="9">
        <f t="shared" si="583"/>
        <v>-0.20418809280881689</v>
      </c>
      <c r="AF710" s="9">
        <f t="shared" si="583"/>
        <v>-0.35443535972183826</v>
      </c>
      <c r="AG710" s="9">
        <f t="shared" si="583"/>
        <v>-9.0352761104956714E-2</v>
      </c>
      <c r="AH710" s="9">
        <f t="shared" si="583"/>
        <v>8.2396747048726793E-2</v>
      </c>
      <c r="AI710" s="9">
        <f t="shared" si="583"/>
        <v>-0.28558555313908085</v>
      </c>
      <c r="AJ710" s="9">
        <f t="shared" si="583"/>
        <v>-0.17256471924335914</v>
      </c>
      <c r="AK710" s="9">
        <f t="shared" si="583"/>
        <v>-0.13975863810994316</v>
      </c>
      <c r="AL710" s="9">
        <f t="shared" si="583"/>
        <v>-5.6980866510376371E-2</v>
      </c>
      <c r="AM710" s="9">
        <f t="shared" si="583"/>
        <v>-0.23893282602891164</v>
      </c>
      <c r="AN710" s="17">
        <f t="shared" si="583"/>
        <v>-0.16292625350225198</v>
      </c>
      <c r="AP710" s="20">
        <v>40026</v>
      </c>
      <c r="AQ710" s="9">
        <f t="shared" ref="AQ710:BH710" si="584">+AQ491/AQ479-1</f>
        <v>-0.33688994882589096</v>
      </c>
      <c r="AR710" s="9">
        <f t="shared" si="584"/>
        <v>-0.49300261626500652</v>
      </c>
      <c r="AS710" s="9">
        <f t="shared" si="584"/>
        <v>-0.3101358931284619</v>
      </c>
      <c r="AT710" s="9">
        <f t="shared" si="584"/>
        <v>-0.27346238932375455</v>
      </c>
      <c r="AU710" s="9">
        <f t="shared" si="584"/>
        <v>-0.11546952514726405</v>
      </c>
      <c r="AV710" s="9">
        <f t="shared" si="584"/>
        <v>-0.25641685234786893</v>
      </c>
      <c r="AW710" s="9">
        <f t="shared" si="584"/>
        <v>-0.19295699313871395</v>
      </c>
      <c r="AX710" s="9">
        <f t="shared" si="584"/>
        <v>-0.48906208428653242</v>
      </c>
      <c r="AY710" s="9">
        <f t="shared" si="584"/>
        <v>-0.35663668261159565</v>
      </c>
      <c r="AZ710" s="9">
        <f t="shared" si="584"/>
        <v>-0.29268222419551082</v>
      </c>
      <c r="BA710" s="9">
        <f t="shared" si="584"/>
        <v>-0.41028617042676174</v>
      </c>
      <c r="BB710" s="9">
        <f t="shared" si="584"/>
        <v>-0.23916318069199627</v>
      </c>
      <c r="BC710" s="9">
        <f t="shared" si="584"/>
        <v>-0.30929212949826979</v>
      </c>
      <c r="BD710" s="9">
        <f t="shared" si="584"/>
        <v>-0.37910428356984138</v>
      </c>
      <c r="BE710" s="9">
        <f t="shared" si="584"/>
        <v>0.27757387996026761</v>
      </c>
      <c r="BF710" s="9">
        <f t="shared" si="584"/>
        <v>-0.12751160397747341</v>
      </c>
      <c r="BG710" s="9">
        <f t="shared" si="584"/>
        <v>-0.48292291199483539</v>
      </c>
      <c r="BH710" s="17">
        <f t="shared" si="584"/>
        <v>-0.31960161966665535</v>
      </c>
    </row>
    <row r="711" spans="2:60" ht="16.5" hidden="1" customHeight="1" x14ac:dyDescent="0.25">
      <c r="B711" s="21">
        <v>40057</v>
      </c>
      <c r="C711" s="8">
        <f t="shared" ref="C711:T711" si="585">+C492/C480-1</f>
        <v>-0.19232158458270721</v>
      </c>
      <c r="D711" s="8">
        <f t="shared" si="585"/>
        <v>-0.10785643147738533</v>
      </c>
      <c r="E711" s="8">
        <f t="shared" si="585"/>
        <v>1.5205211843860589E-3</v>
      </c>
      <c r="F711" s="8">
        <f t="shared" si="585"/>
        <v>-0.22427497815090258</v>
      </c>
      <c r="G711" s="8">
        <f t="shared" si="585"/>
        <v>-4.4937366619840269E-2</v>
      </c>
      <c r="H711" s="8">
        <f t="shared" si="585"/>
        <v>-0.13580828285599322</v>
      </c>
      <c r="I711" s="8">
        <f t="shared" si="585"/>
        <v>-7.2994939284764637E-2</v>
      </c>
      <c r="J711" s="8">
        <f t="shared" si="585"/>
        <v>-0.13698704699998432</v>
      </c>
      <c r="K711" s="8">
        <f t="shared" si="585"/>
        <v>-0.28306759921907687</v>
      </c>
      <c r="L711" s="8">
        <f t="shared" si="585"/>
        <v>-0.2243256228205065</v>
      </c>
      <c r="M711" s="8">
        <f t="shared" si="585"/>
        <v>-3.378368716389768E-2</v>
      </c>
      <c r="N711" s="8">
        <f t="shared" si="585"/>
        <v>-0.1042220030706752</v>
      </c>
      <c r="O711" s="8">
        <f t="shared" si="585"/>
        <v>-0.23818066273537253</v>
      </c>
      <c r="P711" s="8">
        <f t="shared" si="585"/>
        <v>-0.36526820727493903</v>
      </c>
      <c r="Q711" s="8">
        <f t="shared" si="585"/>
        <v>-0.10309143163443413</v>
      </c>
      <c r="R711" s="8">
        <f t="shared" si="585"/>
        <v>-0.14090110709665304</v>
      </c>
      <c r="S711" s="8">
        <f t="shared" si="585"/>
        <v>-3.5627295036951723E-2</v>
      </c>
      <c r="T711" s="16">
        <f t="shared" si="585"/>
        <v>-0.19522229778651223</v>
      </c>
      <c r="V711" s="21">
        <v>40057</v>
      </c>
      <c r="W711" s="8">
        <f t="shared" ref="W711:AN711" si="586">+W492/W480-1</f>
        <v>-0.12534487997384758</v>
      </c>
      <c r="X711" s="8">
        <f t="shared" si="586"/>
        <v>-9.9086165233567169E-2</v>
      </c>
      <c r="Y711" s="8">
        <f t="shared" si="586"/>
        <v>2.3446168352575958E-2</v>
      </c>
      <c r="Z711" s="8">
        <f t="shared" si="586"/>
        <v>-0.10096970227876634</v>
      </c>
      <c r="AA711" s="8">
        <f t="shared" si="586"/>
        <v>8.5613408405535329E-2</v>
      </c>
      <c r="AB711" s="8">
        <f t="shared" si="586"/>
        <v>-8.4958244264912497E-2</v>
      </c>
      <c r="AC711" s="8">
        <f t="shared" si="586"/>
        <v>1.8787996164512322E-2</v>
      </c>
      <c r="AD711" s="8">
        <f t="shared" si="586"/>
        <v>-7.106083523288087E-2</v>
      </c>
      <c r="AE711" s="8">
        <f t="shared" si="586"/>
        <v>-0.17032433386009938</v>
      </c>
      <c r="AF711" s="8">
        <f t="shared" si="586"/>
        <v>-0.16615452463356417</v>
      </c>
      <c r="AG711" s="8">
        <f t="shared" si="586"/>
        <v>-7.4078939411112432E-2</v>
      </c>
      <c r="AH711" s="8">
        <f t="shared" si="586"/>
        <v>5.896406192212944E-2</v>
      </c>
      <c r="AI711" s="8">
        <f t="shared" si="586"/>
        <v>-6.877718353575768E-2</v>
      </c>
      <c r="AJ711" s="8">
        <f t="shared" si="586"/>
        <v>-0.13439909815744899</v>
      </c>
      <c r="AK711" s="8">
        <f t="shared" si="586"/>
        <v>0.12737350836221029</v>
      </c>
      <c r="AL711" s="8">
        <f t="shared" si="586"/>
        <v>-9.3251862954717879E-2</v>
      </c>
      <c r="AM711" s="8">
        <f t="shared" si="586"/>
        <v>9.5036359366322376E-2</v>
      </c>
      <c r="AN711" s="16">
        <f t="shared" si="586"/>
        <v>-6.0913391425358121E-2</v>
      </c>
      <c r="AP711" s="21">
        <v>40057</v>
      </c>
      <c r="AQ711" s="8">
        <f t="shared" ref="AQ711:BH711" si="587">+AQ492/AQ480-1</f>
        <v>-0.23693644473272002</v>
      </c>
      <c r="AR711" s="8">
        <f t="shared" si="587"/>
        <v>-0.101551826885807</v>
      </c>
      <c r="AS711" s="8">
        <f t="shared" si="587"/>
        <v>-6.3316924319893997E-2</v>
      </c>
      <c r="AT711" s="8">
        <f t="shared" si="587"/>
        <v>-0.2963371860566052</v>
      </c>
      <c r="AU711" s="8">
        <f t="shared" si="587"/>
        <v>-0.12779366398714731</v>
      </c>
      <c r="AV711" s="8">
        <f t="shared" si="587"/>
        <v>-0.1915272009779998</v>
      </c>
      <c r="AW711" s="8">
        <f t="shared" si="587"/>
        <v>-0.16329031874553235</v>
      </c>
      <c r="AX711" s="8">
        <f t="shared" si="587"/>
        <v>-0.22117831705896251</v>
      </c>
      <c r="AY711" s="8">
        <f t="shared" si="587"/>
        <v>-0.31907531854997484</v>
      </c>
      <c r="AZ711" s="8">
        <f t="shared" si="587"/>
        <v>-0.27924676773588164</v>
      </c>
      <c r="BA711" s="8">
        <f t="shared" si="587"/>
        <v>-1.2190672012173165E-2</v>
      </c>
      <c r="BB711" s="8">
        <f t="shared" si="587"/>
        <v>-0.1783767641192302</v>
      </c>
      <c r="BC711" s="8">
        <f t="shared" si="587"/>
        <v>-0.3224141990246232</v>
      </c>
      <c r="BD711" s="8">
        <f t="shared" si="587"/>
        <v>-0.44627844586179011</v>
      </c>
      <c r="BE711" s="8">
        <f t="shared" si="587"/>
        <v>-0.2690097855428526</v>
      </c>
      <c r="BF711" s="8">
        <f t="shared" si="587"/>
        <v>-0.15530600131412964</v>
      </c>
      <c r="BG711" s="8">
        <f t="shared" si="587"/>
        <v>-8.86582539758487E-2</v>
      </c>
      <c r="BH711" s="16">
        <f t="shared" si="587"/>
        <v>-0.26822225603018024</v>
      </c>
    </row>
    <row r="712" spans="2:60" ht="16.5" hidden="1" customHeight="1" x14ac:dyDescent="0.25">
      <c r="B712" s="20">
        <v>40087</v>
      </c>
      <c r="C712" s="9">
        <f t="shared" ref="C712:T712" si="588">+C493/C481-1</f>
        <v>-0.17941441604736874</v>
      </c>
      <c r="D712" s="9">
        <f t="shared" si="588"/>
        <v>-0.13934821430299915</v>
      </c>
      <c r="E712" s="9">
        <f t="shared" si="588"/>
        <v>-0.23493617253481325</v>
      </c>
      <c r="F712" s="9">
        <f t="shared" si="588"/>
        <v>-0.11809111581054732</v>
      </c>
      <c r="G712" s="9">
        <f t="shared" si="588"/>
        <v>-0.25298681737021789</v>
      </c>
      <c r="H712" s="9">
        <f t="shared" si="588"/>
        <v>-0.25608252920102437</v>
      </c>
      <c r="I712" s="9">
        <f t="shared" si="588"/>
        <v>-3.2858216183053512E-2</v>
      </c>
      <c r="J712" s="9">
        <f t="shared" si="588"/>
        <v>-0.15652235497427136</v>
      </c>
      <c r="K712" s="9">
        <f t="shared" si="588"/>
        <v>-0.27499277337609995</v>
      </c>
      <c r="L712" s="9">
        <f t="shared" si="588"/>
        <v>-0.21215862704773625</v>
      </c>
      <c r="M712" s="9">
        <f t="shared" si="588"/>
        <v>-0.27505724016969724</v>
      </c>
      <c r="N712" s="9">
        <f t="shared" si="588"/>
        <v>-0.176176323900475</v>
      </c>
      <c r="O712" s="9">
        <f t="shared" si="588"/>
        <v>-0.22198004451065878</v>
      </c>
      <c r="P712" s="9">
        <f t="shared" si="588"/>
        <v>-0.34728093167640361</v>
      </c>
      <c r="Q712" s="9">
        <f t="shared" si="588"/>
        <v>-0.19821099710149992</v>
      </c>
      <c r="R712" s="9">
        <f t="shared" si="588"/>
        <v>-0.14852272227450725</v>
      </c>
      <c r="S712" s="9">
        <f t="shared" si="588"/>
        <v>-0.24768271517225005</v>
      </c>
      <c r="T712" s="17">
        <f t="shared" si="588"/>
        <v>-0.20812622810548664</v>
      </c>
      <c r="V712" s="20">
        <v>40087</v>
      </c>
      <c r="W712" s="9">
        <f t="shared" ref="W712:AN712" si="589">+W493/W481-1</f>
        <v>3.1909478351298093E-2</v>
      </c>
      <c r="X712" s="9">
        <f t="shared" si="589"/>
        <v>-9.5691312283314178E-2</v>
      </c>
      <c r="Y712" s="9">
        <f t="shared" si="589"/>
        <v>-5.1841659242473637E-2</v>
      </c>
      <c r="Z712" s="9">
        <f t="shared" si="589"/>
        <v>6.8765226405096413E-3</v>
      </c>
      <c r="AA712" s="9">
        <f t="shared" si="589"/>
        <v>-0.26774748024012396</v>
      </c>
      <c r="AB712" s="9">
        <f t="shared" si="589"/>
        <v>4.4883123499233069E-3</v>
      </c>
      <c r="AC712" s="9">
        <f t="shared" si="589"/>
        <v>-6.7932427826525088E-2</v>
      </c>
      <c r="AD712" s="9">
        <f t="shared" si="589"/>
        <v>-0.10533272826792417</v>
      </c>
      <c r="AE712" s="9">
        <f t="shared" si="589"/>
        <v>-6.3116140343524529E-2</v>
      </c>
      <c r="AF712" s="9">
        <f t="shared" si="589"/>
        <v>-0.11339242485400702</v>
      </c>
      <c r="AG712" s="9">
        <f t="shared" si="589"/>
        <v>9.333263188726626E-4</v>
      </c>
      <c r="AH712" s="9">
        <f t="shared" si="589"/>
        <v>3.7515119745357151E-3</v>
      </c>
      <c r="AI712" s="9">
        <f t="shared" si="589"/>
        <v>-0.13158101733853811</v>
      </c>
      <c r="AJ712" s="9">
        <f t="shared" si="589"/>
        <v>-0.12170221857491736</v>
      </c>
      <c r="AK712" s="9">
        <f t="shared" si="589"/>
        <v>4.9254210586842095E-2</v>
      </c>
      <c r="AL712" s="9">
        <f t="shared" si="589"/>
        <v>9.9641120855579191E-2</v>
      </c>
      <c r="AM712" s="9">
        <f t="shared" si="589"/>
        <v>1.2894316117289639E-2</v>
      </c>
      <c r="AN712" s="17">
        <f t="shared" si="589"/>
        <v>-4.8902228432004646E-2</v>
      </c>
      <c r="AP712" s="20">
        <v>40087</v>
      </c>
      <c r="AQ712" s="9">
        <f t="shared" ref="AQ712:BH712" si="590">+AQ493/AQ481-1</f>
        <v>-0.27011694595181401</v>
      </c>
      <c r="AR712" s="9">
        <f t="shared" si="590"/>
        <v>-0.13794179534208351</v>
      </c>
      <c r="AS712" s="9">
        <f t="shared" si="590"/>
        <v>-0.33359471272385866</v>
      </c>
      <c r="AT712" s="9">
        <f t="shared" si="590"/>
        <v>-0.18527211929185206</v>
      </c>
      <c r="AU712" s="9">
        <f t="shared" si="590"/>
        <v>-0.25074074998562013</v>
      </c>
      <c r="AV712" s="9">
        <f t="shared" si="590"/>
        <v>-0.40560833246877914</v>
      </c>
      <c r="AW712" s="9">
        <f t="shared" si="590"/>
        <v>-1.3557551333825413E-2</v>
      </c>
      <c r="AX712" s="9">
        <f t="shared" si="590"/>
        <v>-0.20498518713905223</v>
      </c>
      <c r="AY712" s="9">
        <f t="shared" si="590"/>
        <v>-0.33035865116397511</v>
      </c>
      <c r="AZ712" s="9">
        <f t="shared" si="590"/>
        <v>-0.26228685382143746</v>
      </c>
      <c r="BA712" s="9">
        <f t="shared" si="590"/>
        <v>-0.36630285317501377</v>
      </c>
      <c r="BB712" s="9">
        <f t="shared" si="590"/>
        <v>-0.24524425283004891</v>
      </c>
      <c r="BC712" s="9">
        <f t="shared" si="590"/>
        <v>-0.23023774919635853</v>
      </c>
      <c r="BD712" s="9">
        <f t="shared" si="590"/>
        <v>-0.42619201113793603</v>
      </c>
      <c r="BE712" s="9">
        <f t="shared" si="590"/>
        <v>-0.30380156278063464</v>
      </c>
      <c r="BF712" s="9">
        <f t="shared" si="590"/>
        <v>-0.2553516134063718</v>
      </c>
      <c r="BG712" s="9">
        <f t="shared" si="590"/>
        <v>-0.42361561473204024</v>
      </c>
      <c r="BH712" s="17">
        <f t="shared" si="590"/>
        <v>-0.27835229946235562</v>
      </c>
    </row>
    <row r="713" spans="2:60" ht="16.5" hidden="1" customHeight="1" x14ac:dyDescent="0.25">
      <c r="B713" s="21">
        <v>40118</v>
      </c>
      <c r="C713" s="8">
        <f t="shared" ref="C713:T713" si="591">+C494/C482-1</f>
        <v>-0.23458236704220548</v>
      </c>
      <c r="D713" s="8">
        <f t="shared" si="591"/>
        <v>-0.23453310823633278</v>
      </c>
      <c r="E713" s="8">
        <f t="shared" si="591"/>
        <v>-0.199484997808276</v>
      </c>
      <c r="F713" s="8">
        <f t="shared" si="591"/>
        <v>-8.1865226182740058E-2</v>
      </c>
      <c r="G713" s="8">
        <f t="shared" si="591"/>
        <v>-0.244102689682546</v>
      </c>
      <c r="H713" s="8">
        <f t="shared" si="591"/>
        <v>-0.24593352426751813</v>
      </c>
      <c r="I713" s="8">
        <f t="shared" si="591"/>
        <v>-0.36051646276619242</v>
      </c>
      <c r="J713" s="8">
        <f t="shared" si="591"/>
        <v>-8.988331050498044E-2</v>
      </c>
      <c r="K713" s="8">
        <f t="shared" si="591"/>
        <v>-0.13236170061143948</v>
      </c>
      <c r="L713" s="8">
        <f t="shared" si="591"/>
        <v>-0.28671355098966977</v>
      </c>
      <c r="M713" s="8">
        <f t="shared" si="591"/>
        <v>-6.9016802052750514E-2</v>
      </c>
      <c r="N713" s="8">
        <f t="shared" si="591"/>
        <v>-6.0952887990575966E-2</v>
      </c>
      <c r="O713" s="8">
        <f t="shared" si="591"/>
        <v>-0.22362431953492901</v>
      </c>
      <c r="P713" s="8">
        <f t="shared" si="591"/>
        <v>-0.28247907060464905</v>
      </c>
      <c r="Q713" s="8">
        <f t="shared" si="591"/>
        <v>-4.9985347884284659E-2</v>
      </c>
      <c r="R713" s="8">
        <f t="shared" si="591"/>
        <v>-0.23984561622970213</v>
      </c>
      <c r="S713" s="8">
        <f t="shared" si="591"/>
        <v>-0.1235656082828871</v>
      </c>
      <c r="T713" s="16">
        <f t="shared" si="591"/>
        <v>-0.20204411391154631</v>
      </c>
      <c r="V713" s="21">
        <v>40118</v>
      </c>
      <c r="W713" s="8">
        <f t="shared" ref="W713:AN713" si="592">+W494/W482-1</f>
        <v>1.52937883911064E-3</v>
      </c>
      <c r="X713" s="8">
        <f t="shared" si="592"/>
        <v>-7.7962408746331979E-2</v>
      </c>
      <c r="Y713" s="8">
        <f t="shared" si="592"/>
        <v>-0.15320502483216769</v>
      </c>
      <c r="Z713" s="8">
        <f t="shared" si="592"/>
        <v>-0.15634148516337287</v>
      </c>
      <c r="AA713" s="8">
        <f t="shared" si="592"/>
        <v>-0.34630755241459965</v>
      </c>
      <c r="AB713" s="8">
        <f t="shared" si="592"/>
        <v>-4.9919318781605049E-2</v>
      </c>
      <c r="AC713" s="8">
        <f t="shared" si="592"/>
        <v>-0.17596362450826164</v>
      </c>
      <c r="AD713" s="8">
        <f t="shared" si="592"/>
        <v>-2.2625010601711071E-2</v>
      </c>
      <c r="AE713" s="8">
        <f t="shared" si="592"/>
        <v>6.4385900643871397E-2</v>
      </c>
      <c r="AF713" s="8">
        <f t="shared" si="592"/>
        <v>-5.5364923483379402E-2</v>
      </c>
      <c r="AG713" s="8">
        <f t="shared" si="592"/>
        <v>7.8749247853662441E-2</v>
      </c>
      <c r="AH713" s="8">
        <f t="shared" si="592"/>
        <v>6.8741938473262376E-3</v>
      </c>
      <c r="AI713" s="8">
        <f t="shared" si="592"/>
        <v>-0.15432383943078554</v>
      </c>
      <c r="AJ713" s="8">
        <f t="shared" si="592"/>
        <v>-6.4130677514636192E-2</v>
      </c>
      <c r="AK713" s="8">
        <f t="shared" si="592"/>
        <v>0.20166861778295697</v>
      </c>
      <c r="AL713" s="8">
        <f t="shared" si="592"/>
        <v>-0.14699508758103752</v>
      </c>
      <c r="AM713" s="8">
        <f t="shared" si="592"/>
        <v>0.23260777722325332</v>
      </c>
      <c r="AN713" s="16">
        <f t="shared" si="592"/>
        <v>-5.258570260216977E-2</v>
      </c>
      <c r="AP713" s="21">
        <v>40118</v>
      </c>
      <c r="AQ713" s="8">
        <f t="shared" ref="AQ713:BH713" si="593">+AQ494/AQ482-1</f>
        <v>-0.33053358542866118</v>
      </c>
      <c r="AR713" s="8">
        <f t="shared" si="593"/>
        <v>-0.21993287617985757</v>
      </c>
      <c r="AS713" s="8">
        <f t="shared" si="593"/>
        <v>-0.21485427816303004</v>
      </c>
      <c r="AT713" s="8">
        <f t="shared" si="593"/>
        <v>-4.4030158147977616E-2</v>
      </c>
      <c r="AU713" s="8">
        <f t="shared" si="593"/>
        <v>-0.17036216803422699</v>
      </c>
      <c r="AV713" s="8">
        <f t="shared" si="593"/>
        <v>-0.31683595515394425</v>
      </c>
      <c r="AW713" s="8">
        <f t="shared" si="593"/>
        <v>-0.4506726812489974</v>
      </c>
      <c r="AX713" s="8">
        <f t="shared" si="593"/>
        <v>-0.12115168208713489</v>
      </c>
      <c r="AY713" s="8">
        <f t="shared" si="593"/>
        <v>-0.19480082505612473</v>
      </c>
      <c r="AZ713" s="8">
        <f t="shared" si="593"/>
        <v>-0.36163104196274432</v>
      </c>
      <c r="BA713" s="8">
        <f t="shared" si="593"/>
        <v>-0.1138467159224692</v>
      </c>
      <c r="BB713" s="8">
        <f t="shared" si="593"/>
        <v>-9.7362230707109254E-2</v>
      </c>
      <c r="BC713" s="8">
        <f t="shared" si="593"/>
        <v>-0.22958989090774418</v>
      </c>
      <c r="BD713" s="8">
        <f t="shared" si="593"/>
        <v>-0.35587145319086944</v>
      </c>
      <c r="BE713" s="8">
        <f t="shared" si="593"/>
        <v>-0.11275226175280051</v>
      </c>
      <c r="BF713" s="8">
        <f t="shared" si="593"/>
        <v>-0.29680818203833925</v>
      </c>
      <c r="BG713" s="8">
        <f t="shared" si="593"/>
        <v>-0.26725235062489172</v>
      </c>
      <c r="BH713" s="16">
        <f t="shared" si="593"/>
        <v>-0.26490437202949957</v>
      </c>
    </row>
    <row r="714" spans="2:60" ht="16.5" hidden="1" customHeight="1" x14ac:dyDescent="0.25">
      <c r="B714" s="20">
        <v>40148</v>
      </c>
      <c r="C714" s="9">
        <f t="shared" ref="C714:T714" si="594">+C495/C483-1</f>
        <v>-0.21144492404499582</v>
      </c>
      <c r="D714" s="9">
        <f t="shared" si="594"/>
        <v>-0.10216560771840066</v>
      </c>
      <c r="E714" s="9">
        <f t="shared" si="594"/>
        <v>2.5480782749160769E-2</v>
      </c>
      <c r="F714" s="9">
        <f t="shared" si="594"/>
        <v>-0.1690090566235829</v>
      </c>
      <c r="G714" s="9">
        <f t="shared" si="594"/>
        <v>-0.3275647160516082</v>
      </c>
      <c r="H714" s="9">
        <f t="shared" si="594"/>
        <v>-0.15464320945424959</v>
      </c>
      <c r="I714" s="9">
        <f t="shared" si="594"/>
        <v>-0.28883479917110155</v>
      </c>
      <c r="J714" s="9">
        <f t="shared" si="594"/>
        <v>-0.27804828240421697</v>
      </c>
      <c r="K714" s="9">
        <f t="shared" si="594"/>
        <v>-6.1943424175220363E-3</v>
      </c>
      <c r="L714" s="9">
        <f t="shared" si="594"/>
        <v>-0.20647018337244427</v>
      </c>
      <c r="M714" s="9">
        <f t="shared" si="594"/>
        <v>-0.29073184001475982</v>
      </c>
      <c r="N714" s="9">
        <f t="shared" si="594"/>
        <v>-5.5722847887766158E-2</v>
      </c>
      <c r="O714" s="9">
        <f t="shared" si="594"/>
        <v>-0.30487665054018798</v>
      </c>
      <c r="P714" s="9">
        <f t="shared" si="594"/>
        <v>-4.2001744186943579E-2</v>
      </c>
      <c r="Q714" s="9">
        <f t="shared" si="594"/>
        <v>-0.29551276153824557</v>
      </c>
      <c r="R714" s="9">
        <f t="shared" si="594"/>
        <v>-0.14236845655576447</v>
      </c>
      <c r="S714" s="9">
        <f t="shared" si="594"/>
        <v>-0.37956304986092815</v>
      </c>
      <c r="T714" s="17">
        <f t="shared" si="594"/>
        <v>-0.17302175897076399</v>
      </c>
      <c r="V714" s="20">
        <v>40148</v>
      </c>
      <c r="W714" s="9">
        <f t="shared" ref="W714:AN714" si="595">+W495/W483-1</f>
        <v>-7.2381715533857971E-3</v>
      </c>
      <c r="X714" s="9">
        <f t="shared" si="595"/>
        <v>-0.20655953202852617</v>
      </c>
      <c r="Y714" s="9">
        <f t="shared" si="595"/>
        <v>-9.1849769064912823E-2</v>
      </c>
      <c r="Z714" s="9">
        <f t="shared" si="595"/>
        <v>-0.13228510811634531</v>
      </c>
      <c r="AA714" s="9">
        <f t="shared" si="595"/>
        <v>-0.25285029703481876</v>
      </c>
      <c r="AB714" s="9">
        <f t="shared" si="595"/>
        <v>-5.1861191714950627E-2</v>
      </c>
      <c r="AC714" s="9">
        <f t="shared" si="595"/>
        <v>-9.6988477778366944E-3</v>
      </c>
      <c r="AD714" s="9">
        <f t="shared" si="595"/>
        <v>8.714276571038404E-3</v>
      </c>
      <c r="AE714" s="9">
        <f t="shared" si="595"/>
        <v>4.5436952485374826E-2</v>
      </c>
      <c r="AF714" s="9">
        <f t="shared" si="595"/>
        <v>-7.721379013056473E-3</v>
      </c>
      <c r="AG714" s="9">
        <f t="shared" si="595"/>
        <v>-0.13631316744829203</v>
      </c>
      <c r="AH714" s="9">
        <f t="shared" si="595"/>
        <v>0.22519212399864585</v>
      </c>
      <c r="AI714" s="9">
        <f t="shared" si="595"/>
        <v>-0.11366663280349631</v>
      </c>
      <c r="AJ714" s="9">
        <f t="shared" si="595"/>
        <v>1.878355090350925E-2</v>
      </c>
      <c r="AK714" s="9">
        <f t="shared" si="595"/>
        <v>-0.12626480194312639</v>
      </c>
      <c r="AL714" s="9">
        <f t="shared" si="595"/>
        <v>1.6797207601601194E-2</v>
      </c>
      <c r="AM714" s="9">
        <f t="shared" si="595"/>
        <v>-0.52688469789676307</v>
      </c>
      <c r="AN714" s="17">
        <f t="shared" si="595"/>
        <v>-2.4930530758429548E-2</v>
      </c>
      <c r="AP714" s="20">
        <v>40148</v>
      </c>
      <c r="AQ714" s="9">
        <f t="shared" ref="AQ714:BH714" si="596">+AQ495/AQ483-1</f>
        <v>-0.26232195324521124</v>
      </c>
      <c r="AR714" s="9">
        <f t="shared" si="596"/>
        <v>1.378878293378305E-2</v>
      </c>
      <c r="AS714" s="9">
        <f t="shared" si="596"/>
        <v>0.17946440607954672</v>
      </c>
      <c r="AT714" s="9">
        <f t="shared" si="596"/>
        <v>-0.18104113810550904</v>
      </c>
      <c r="AU714" s="9">
        <f t="shared" si="596"/>
        <v>-0.36599572487564336</v>
      </c>
      <c r="AV714" s="9">
        <f t="shared" si="596"/>
        <v>-0.2089999135802092</v>
      </c>
      <c r="AW714" s="9">
        <f t="shared" si="596"/>
        <v>-0.35738541606688312</v>
      </c>
      <c r="AX714" s="9">
        <f t="shared" si="596"/>
        <v>-0.39594779931910717</v>
      </c>
      <c r="AY714" s="9">
        <f t="shared" si="596"/>
        <v>-4.8663061253454432E-3</v>
      </c>
      <c r="AZ714" s="9">
        <f t="shared" si="596"/>
        <v>-0.25604754059048418</v>
      </c>
      <c r="BA714" s="9">
        <f t="shared" si="596"/>
        <v>-0.34817889355112075</v>
      </c>
      <c r="BB714" s="9">
        <f t="shared" si="596"/>
        <v>-0.15103526051314553</v>
      </c>
      <c r="BC714" s="9">
        <f t="shared" si="596"/>
        <v>-0.33253291029303245</v>
      </c>
      <c r="BD714" s="9">
        <f t="shared" si="596"/>
        <v>-5.4602442217367986E-2</v>
      </c>
      <c r="BE714" s="9">
        <f t="shared" si="596"/>
        <v>-0.30876001402825326</v>
      </c>
      <c r="BF714" s="9">
        <f t="shared" si="596"/>
        <v>-0.18822297170229119</v>
      </c>
      <c r="BG714" s="9">
        <f t="shared" si="596"/>
        <v>-0.2031872604349646</v>
      </c>
      <c r="BH714" s="17">
        <f t="shared" si="596"/>
        <v>-0.2092188817871623</v>
      </c>
    </row>
    <row r="715" spans="2:60" ht="16.5" hidden="1" customHeight="1" x14ac:dyDescent="0.25">
      <c r="B715" s="21">
        <v>40179</v>
      </c>
      <c r="C715" s="8">
        <f t="shared" ref="C715:T715" si="597">+C496/C484-1</f>
        <v>-0.18888686695609747</v>
      </c>
      <c r="D715" s="8">
        <f t="shared" si="597"/>
        <v>-0.27895118131546248</v>
      </c>
      <c r="E715" s="8">
        <f t="shared" si="597"/>
        <v>-0.1607203640023146</v>
      </c>
      <c r="F715" s="8">
        <f t="shared" si="597"/>
        <v>-2.906103854896136E-2</v>
      </c>
      <c r="G715" s="8">
        <f t="shared" si="597"/>
        <v>-0.24943647175411254</v>
      </c>
      <c r="H715" s="8">
        <f t="shared" si="597"/>
        <v>-0.37881074808129367</v>
      </c>
      <c r="I715" s="8">
        <f t="shared" si="597"/>
        <v>-0.28761494165798163</v>
      </c>
      <c r="J715" s="8">
        <f t="shared" si="597"/>
        <v>-0.42352213604637301</v>
      </c>
      <c r="K715" s="8">
        <f t="shared" si="597"/>
        <v>-1.474683120380138E-2</v>
      </c>
      <c r="L715" s="8">
        <f t="shared" si="597"/>
        <v>-0.19444618293802363</v>
      </c>
      <c r="M715" s="8">
        <f t="shared" si="597"/>
        <v>-0.14661550357749176</v>
      </c>
      <c r="N715" s="8">
        <f t="shared" si="597"/>
        <v>-0.33518742800795065</v>
      </c>
      <c r="O715" s="8">
        <f t="shared" si="597"/>
        <v>-0.16670357306596806</v>
      </c>
      <c r="P715" s="8">
        <f t="shared" si="597"/>
        <v>-5.1209226966135279E-2</v>
      </c>
      <c r="Q715" s="8">
        <f t="shared" si="597"/>
        <v>-0.34856809943843281</v>
      </c>
      <c r="R715" s="8">
        <f t="shared" si="597"/>
        <v>-0.20639951682975954</v>
      </c>
      <c r="S715" s="8">
        <f t="shared" si="597"/>
        <v>-0.12559605420206343</v>
      </c>
      <c r="T715" s="16">
        <f t="shared" si="597"/>
        <v>-0.16507613982959723</v>
      </c>
      <c r="V715" s="21">
        <v>40179</v>
      </c>
      <c r="W715" s="8">
        <f t="shared" ref="W715:AN715" si="598">+W496/W484-1</f>
        <v>-2.0015931938026088E-2</v>
      </c>
      <c r="X715" s="8">
        <f t="shared" si="598"/>
        <v>6.7036108032433095E-2</v>
      </c>
      <c r="Y715" s="8">
        <f t="shared" si="598"/>
        <v>0.2005719431458779</v>
      </c>
      <c r="Z715" s="8">
        <f t="shared" si="598"/>
        <v>7.6964719534853065E-2</v>
      </c>
      <c r="AA715" s="8">
        <f t="shared" si="598"/>
        <v>4.8193191021905335E-2</v>
      </c>
      <c r="AB715" s="8">
        <f t="shared" si="598"/>
        <v>-4.2943396058929273E-2</v>
      </c>
      <c r="AC715" s="8">
        <f t="shared" si="598"/>
        <v>-5.5502653008664526E-2</v>
      </c>
      <c r="AD715" s="8">
        <f t="shared" si="598"/>
        <v>-1.0523654592808906E-2</v>
      </c>
      <c r="AE715" s="8">
        <f t="shared" si="598"/>
        <v>9.475984069715282E-2</v>
      </c>
      <c r="AF715" s="8">
        <f t="shared" si="598"/>
        <v>0.15861509862999346</v>
      </c>
      <c r="AG715" s="8">
        <f t="shared" si="598"/>
        <v>-0.19333553131292991</v>
      </c>
      <c r="AH715" s="8">
        <f t="shared" si="598"/>
        <v>-1.8562299797277415E-2</v>
      </c>
      <c r="AI715" s="8">
        <f t="shared" si="598"/>
        <v>-0.21447765482686776</v>
      </c>
      <c r="AJ715" s="8">
        <f t="shared" si="598"/>
        <v>-9.8320297485638197E-2</v>
      </c>
      <c r="AK715" s="8">
        <f t="shared" si="598"/>
        <v>-0.11778786263423313</v>
      </c>
      <c r="AL715" s="8">
        <f t="shared" si="598"/>
        <v>2.4163901904128426E-2</v>
      </c>
      <c r="AM715" s="8">
        <f t="shared" si="598"/>
        <v>-0.17900584584096801</v>
      </c>
      <c r="AN715" s="16">
        <f t="shared" si="598"/>
        <v>-3.3625358182245435E-3</v>
      </c>
      <c r="AP715" s="21">
        <v>40179</v>
      </c>
      <c r="AQ715" s="8">
        <f t="shared" ref="AQ715:BH715" si="599">+AQ496/AQ484-1</f>
        <v>-0.23794629896018327</v>
      </c>
      <c r="AR715" s="8">
        <f t="shared" si="599"/>
        <v>-0.37452925606318188</v>
      </c>
      <c r="AS715" s="8">
        <f t="shared" si="599"/>
        <v>-0.30450114849724896</v>
      </c>
      <c r="AT715" s="8">
        <f t="shared" si="599"/>
        <v>-7.2337631011688996E-2</v>
      </c>
      <c r="AU715" s="8">
        <f t="shared" si="599"/>
        <v>-0.38845178440212447</v>
      </c>
      <c r="AV715" s="8">
        <f t="shared" si="599"/>
        <v>-0.487206438104964</v>
      </c>
      <c r="AW715" s="8">
        <f t="shared" si="599"/>
        <v>-0.34428096171348188</v>
      </c>
      <c r="AX715" s="8">
        <f t="shared" si="599"/>
        <v>-0.56867442298222026</v>
      </c>
      <c r="AY715" s="8">
        <f t="shared" si="599"/>
        <v>-6.9447461692614731E-2</v>
      </c>
      <c r="AZ715" s="8">
        <f t="shared" si="599"/>
        <v>-0.2822252944702438</v>
      </c>
      <c r="BA715" s="8">
        <f t="shared" si="599"/>
        <v>-0.11713125611144926</v>
      </c>
      <c r="BB715" s="8">
        <f t="shared" si="599"/>
        <v>-0.4296028305606302</v>
      </c>
      <c r="BC715" s="8">
        <f t="shared" si="599"/>
        <v>-5.1307724546023947E-2</v>
      </c>
      <c r="BD715" s="8">
        <f t="shared" si="599"/>
        <v>-3.5096152809617198E-2</v>
      </c>
      <c r="BE715" s="8">
        <f t="shared" si="599"/>
        <v>-0.45857700707293558</v>
      </c>
      <c r="BF715" s="8">
        <f t="shared" si="599"/>
        <v>-0.30856497423315576</v>
      </c>
      <c r="BG715" s="8">
        <f t="shared" si="599"/>
        <v>-2.8292224597001314E-2</v>
      </c>
      <c r="BH715" s="16">
        <f t="shared" si="599"/>
        <v>-0.21734024829263554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-0.14343838566698053</v>
      </c>
      <c r="D716" s="9">
        <f t="shared" si="600"/>
        <v>-0.2799096717388313</v>
      </c>
      <c r="E716" s="9">
        <f t="shared" si="600"/>
        <v>-7.7293283457093409E-2</v>
      </c>
      <c r="F716" s="9">
        <f t="shared" si="600"/>
        <v>-3.1134736552158149E-2</v>
      </c>
      <c r="G716" s="9">
        <f t="shared" si="600"/>
        <v>-2.6801050307408536E-2</v>
      </c>
      <c r="H716" s="9">
        <f t="shared" si="600"/>
        <v>-0.13983453454488581</v>
      </c>
      <c r="I716" s="9">
        <f t="shared" si="600"/>
        <v>-0.17705342484468423</v>
      </c>
      <c r="J716" s="9">
        <f t="shared" si="600"/>
        <v>-0.1344577575056165</v>
      </c>
      <c r="K716" s="9">
        <f t="shared" si="600"/>
        <v>8.9095099239949294E-2</v>
      </c>
      <c r="L716" s="9">
        <f t="shared" si="600"/>
        <v>-0.19546690812941747</v>
      </c>
      <c r="M716" s="9">
        <f t="shared" si="600"/>
        <v>-0.1227900442529678</v>
      </c>
      <c r="N716" s="9">
        <f t="shared" si="600"/>
        <v>-0.17675599309352341</v>
      </c>
      <c r="O716" s="9">
        <f t="shared" si="600"/>
        <v>-0.14257954203251832</v>
      </c>
      <c r="P716" s="9">
        <f t="shared" si="600"/>
        <v>-7.4826054043795609E-2</v>
      </c>
      <c r="Q716" s="9">
        <f t="shared" si="600"/>
        <v>-2.6424552092032205E-2</v>
      </c>
      <c r="R716" s="9">
        <f t="shared" si="600"/>
        <v>-0.25747042930280573</v>
      </c>
      <c r="S716" s="9">
        <f t="shared" si="600"/>
        <v>7.5181368129941362E-2</v>
      </c>
      <c r="T716" s="17">
        <f t="shared" si="600"/>
        <v>-0.10808497236050896</v>
      </c>
      <c r="V716" s="20">
        <v>40210</v>
      </c>
      <c r="W716" s="9">
        <f t="shared" ref="W716:AN716" si="601">+W497/W485-1</f>
        <v>-7.3807963829671586E-2</v>
      </c>
      <c r="X716" s="9">
        <f t="shared" si="601"/>
        <v>-7.5861024363261365E-2</v>
      </c>
      <c r="Y716" s="9">
        <f t="shared" si="601"/>
        <v>-0.14358546760659618</v>
      </c>
      <c r="Z716" s="9">
        <f t="shared" si="601"/>
        <v>-9.758222042090714E-2</v>
      </c>
      <c r="AA716" s="9">
        <f t="shared" si="601"/>
        <v>3.3395593038370919E-2</v>
      </c>
      <c r="AB716" s="9">
        <f t="shared" si="601"/>
        <v>1.461522456824782E-2</v>
      </c>
      <c r="AC716" s="9">
        <f t="shared" si="601"/>
        <v>-8.8413260869102284E-2</v>
      </c>
      <c r="AD716" s="9">
        <f t="shared" si="601"/>
        <v>0.35250740262271529</v>
      </c>
      <c r="AE716" s="9">
        <f t="shared" si="601"/>
        <v>0.14960499648688885</v>
      </c>
      <c r="AF716" s="9">
        <f t="shared" si="601"/>
        <v>-3.9043452232067732E-2</v>
      </c>
      <c r="AG716" s="9">
        <f t="shared" si="601"/>
        <v>-1.6572967355857338E-2</v>
      </c>
      <c r="AH716" s="9">
        <f t="shared" si="601"/>
        <v>0.19724499068395573</v>
      </c>
      <c r="AI716" s="9">
        <f t="shared" si="601"/>
        <v>6.3639710748544243E-3</v>
      </c>
      <c r="AJ716" s="9">
        <f t="shared" si="601"/>
        <v>-0.10398691324934684</v>
      </c>
      <c r="AK716" s="9">
        <f t="shared" si="601"/>
        <v>0.16463456905384311</v>
      </c>
      <c r="AL716" s="9">
        <f t="shared" si="601"/>
        <v>-0.11034601533823774</v>
      </c>
      <c r="AM716" s="9">
        <f t="shared" si="601"/>
        <v>0.10039060443703485</v>
      </c>
      <c r="AN716" s="17">
        <f t="shared" si="601"/>
        <v>1.0660950303098993E-2</v>
      </c>
      <c r="AP716" s="20">
        <v>40210</v>
      </c>
      <c r="AQ716" s="9">
        <f t="shared" ref="AQ716:BH716" si="602">+AQ497/AQ485-1</f>
        <v>-0.16516628509533016</v>
      </c>
      <c r="AR716" s="9">
        <f t="shared" si="602"/>
        <v>-0.33676535749611713</v>
      </c>
      <c r="AS716" s="9">
        <f t="shared" si="602"/>
        <v>6.4265650254699658E-2</v>
      </c>
      <c r="AT716" s="9">
        <f t="shared" si="602"/>
        <v>-1.3750001376957588E-3</v>
      </c>
      <c r="AU716" s="9">
        <f t="shared" si="602"/>
        <v>-5.6601881250243569E-2</v>
      </c>
      <c r="AV716" s="9">
        <f t="shared" si="602"/>
        <v>-0.22945976554829162</v>
      </c>
      <c r="AW716" s="9">
        <f t="shared" si="602"/>
        <v>-0.17637320350399754</v>
      </c>
      <c r="AX716" s="9">
        <f t="shared" si="602"/>
        <v>-0.33484065000411745</v>
      </c>
      <c r="AY716" s="9">
        <f t="shared" si="602"/>
        <v>7.0121234809136013E-2</v>
      </c>
      <c r="AZ716" s="9">
        <f t="shared" si="602"/>
        <v>-0.22693852813448057</v>
      </c>
      <c r="BA716" s="9">
        <f t="shared" si="602"/>
        <v>-0.15119172520024504</v>
      </c>
      <c r="BB716" s="9">
        <f t="shared" si="602"/>
        <v>-0.28943282324577946</v>
      </c>
      <c r="BC716" s="9">
        <f t="shared" si="602"/>
        <v>-0.19038614104799456</v>
      </c>
      <c r="BD716" s="9">
        <f t="shared" si="602"/>
        <v>-6.6464051498319465E-2</v>
      </c>
      <c r="BE716" s="9">
        <f t="shared" si="602"/>
        <v>-0.15871205157904</v>
      </c>
      <c r="BF716" s="9">
        <f t="shared" si="602"/>
        <v>-0.28659137873872231</v>
      </c>
      <c r="BG716" s="9">
        <f t="shared" si="602"/>
        <v>2.8956608488444502E-2</v>
      </c>
      <c r="BH716" s="17">
        <f t="shared" si="602"/>
        <v>-0.14509686754052997</v>
      </c>
    </row>
    <row r="717" spans="2:60" ht="16.5" hidden="1" customHeight="1" x14ac:dyDescent="0.25">
      <c r="B717" s="21">
        <v>40238</v>
      </c>
      <c r="C717" s="8">
        <f t="shared" ref="C717:T717" si="603">+C498/C486-1</f>
        <v>-8.4903998719331186E-2</v>
      </c>
      <c r="D717" s="8">
        <f t="shared" si="603"/>
        <v>-0.45600475804483354</v>
      </c>
      <c r="E717" s="8">
        <f t="shared" si="603"/>
        <v>-0.22024642830079766</v>
      </c>
      <c r="F717" s="8">
        <f t="shared" si="603"/>
        <v>6.8974111823920659E-3</v>
      </c>
      <c r="G717" s="8">
        <f t="shared" si="603"/>
        <v>-3.6942590814007303E-2</v>
      </c>
      <c r="H717" s="8">
        <f t="shared" si="603"/>
        <v>0.26754002979148184</v>
      </c>
      <c r="I717" s="8">
        <f t="shared" si="603"/>
        <v>-0.16315289743930494</v>
      </c>
      <c r="J717" s="8">
        <f t="shared" si="603"/>
        <v>1.2450378681881258E-2</v>
      </c>
      <c r="K717" s="8">
        <f t="shared" si="603"/>
        <v>3.1655229243450433E-2</v>
      </c>
      <c r="L717" s="8">
        <f t="shared" si="603"/>
        <v>-0.13196987011347239</v>
      </c>
      <c r="M717" s="8">
        <f t="shared" si="603"/>
        <v>8.942609739880969E-2</v>
      </c>
      <c r="N717" s="8">
        <f t="shared" si="603"/>
        <v>-0.10339911982692596</v>
      </c>
      <c r="O717" s="8">
        <f t="shared" si="603"/>
        <v>-9.6356024727422995E-2</v>
      </c>
      <c r="P717" s="8">
        <f t="shared" si="603"/>
        <v>-0.11355437370481425</v>
      </c>
      <c r="Q717" s="8">
        <f t="shared" si="603"/>
        <v>-9.3437253945380494E-2</v>
      </c>
      <c r="R717" s="8">
        <f t="shared" si="603"/>
        <v>-4.9387322819448021E-2</v>
      </c>
      <c r="S717" s="8">
        <f t="shared" si="603"/>
        <v>-0.23140329129483672</v>
      </c>
      <c r="T717" s="16">
        <f t="shared" si="603"/>
        <v>-7.3733170255719904E-2</v>
      </c>
      <c r="V717" s="21">
        <v>40238</v>
      </c>
      <c r="W717" s="8">
        <f t="shared" ref="W717:AN717" si="604">+W498/W486-1</f>
        <v>-3.9544050444926038E-2</v>
      </c>
      <c r="X717" s="8">
        <f t="shared" si="604"/>
        <v>-0.2923254726983906</v>
      </c>
      <c r="Y717" s="8">
        <f t="shared" si="604"/>
        <v>9.1096796872554453E-2</v>
      </c>
      <c r="Z717" s="8">
        <f t="shared" si="604"/>
        <v>-4.7409319294621222E-3</v>
      </c>
      <c r="AA717" s="8">
        <f t="shared" si="604"/>
        <v>-5.629075013895668E-2</v>
      </c>
      <c r="AB717" s="8">
        <f t="shared" si="604"/>
        <v>3.9547046016818799E-2</v>
      </c>
      <c r="AC717" s="8">
        <f t="shared" si="604"/>
        <v>-2.1850235462499534E-2</v>
      </c>
      <c r="AD717" s="8">
        <f t="shared" si="604"/>
        <v>6.8104291869344857E-2</v>
      </c>
      <c r="AE717" s="8">
        <f t="shared" si="604"/>
        <v>2.97150736443339E-2</v>
      </c>
      <c r="AF717" s="8">
        <f t="shared" si="604"/>
        <v>-6.7457741411152683E-2</v>
      </c>
      <c r="AG717" s="8">
        <f t="shared" si="604"/>
        <v>-0.12729289744483396</v>
      </c>
      <c r="AH717" s="8">
        <f t="shared" si="604"/>
        <v>-8.3519577452219607E-2</v>
      </c>
      <c r="AI717" s="8">
        <f t="shared" si="604"/>
        <v>-3.2075643876577242E-2</v>
      </c>
      <c r="AJ717" s="8">
        <f t="shared" si="604"/>
        <v>3.9348182928641284E-2</v>
      </c>
      <c r="AK717" s="8">
        <f t="shared" si="604"/>
        <v>-0.12548846096394606</v>
      </c>
      <c r="AL717" s="8">
        <f t="shared" si="604"/>
        <v>8.159462760902203E-2</v>
      </c>
      <c r="AM717" s="8">
        <f t="shared" si="604"/>
        <v>-0.34421852895646854</v>
      </c>
      <c r="AN717" s="16">
        <f t="shared" si="604"/>
        <v>-1.9941068385888938E-2</v>
      </c>
      <c r="AP717" s="21">
        <v>40238</v>
      </c>
      <c r="AQ717" s="8">
        <f t="shared" ref="AQ717:BH717" si="605">+AQ498/AQ486-1</f>
        <v>-0.1082141778680219</v>
      </c>
      <c r="AR717" s="8">
        <f t="shared" si="605"/>
        <v>-0.50217377871968094</v>
      </c>
      <c r="AS717" s="8">
        <f t="shared" si="605"/>
        <v>-0.35248254153028002</v>
      </c>
      <c r="AT717" s="8">
        <f t="shared" si="605"/>
        <v>1.3693632330185945E-2</v>
      </c>
      <c r="AU717" s="8">
        <f t="shared" si="605"/>
        <v>-8.671276775039094E-3</v>
      </c>
      <c r="AV717" s="8">
        <f t="shared" si="605"/>
        <v>0.4049347985303331</v>
      </c>
      <c r="AW717" s="8">
        <f t="shared" si="605"/>
        <v>-0.20455434853956467</v>
      </c>
      <c r="AX717" s="8">
        <f t="shared" si="605"/>
        <v>1.8010452851153769E-3</v>
      </c>
      <c r="AY717" s="8">
        <f t="shared" si="605"/>
        <v>2.4191589001316682E-2</v>
      </c>
      <c r="AZ717" s="8">
        <f t="shared" si="605"/>
        <v>-0.13662934174313035</v>
      </c>
      <c r="BA717" s="8">
        <f t="shared" si="605"/>
        <v>0.21104541527093335</v>
      </c>
      <c r="BB717" s="8">
        <f t="shared" si="605"/>
        <v>-5.2914290091432781E-2</v>
      </c>
      <c r="BC717" s="8">
        <f t="shared" si="605"/>
        <v>-4.1126778731206293E-2</v>
      </c>
      <c r="BD717" s="8">
        <f t="shared" si="605"/>
        <v>-0.15350191328998797</v>
      </c>
      <c r="BE717" s="8">
        <f t="shared" si="605"/>
        <v>-8.6330469145239119E-2</v>
      </c>
      <c r="BF717" s="8">
        <f t="shared" si="605"/>
        <v>-7.5208649675330697E-2</v>
      </c>
      <c r="BG717" s="8">
        <f t="shared" si="605"/>
        <v>-5.3495216906789156E-2</v>
      </c>
      <c r="BH717" s="16">
        <f t="shared" si="605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-4.9535992207533353E-3</v>
      </c>
      <c r="D718" s="9">
        <f t="shared" si="606"/>
        <v>-8.8102104916409241E-2</v>
      </c>
      <c r="E718" s="9">
        <f t="shared" si="606"/>
        <v>2.6443052001097644E-2</v>
      </c>
      <c r="F718" s="9">
        <f t="shared" si="606"/>
        <v>-1.2956268044339692E-2</v>
      </c>
      <c r="G718" s="9">
        <f t="shared" si="606"/>
        <v>7.5348685963813722E-2</v>
      </c>
      <c r="H718" s="9">
        <f t="shared" si="606"/>
        <v>2.9886682676041554E-2</v>
      </c>
      <c r="I718" s="9">
        <f t="shared" si="606"/>
        <v>-0.17611778348428941</v>
      </c>
      <c r="J718" s="9">
        <f t="shared" si="606"/>
        <v>-0.15162124530296317</v>
      </c>
      <c r="K718" s="9">
        <f t="shared" si="606"/>
        <v>8.5192445485519297E-2</v>
      </c>
      <c r="L718" s="9">
        <f t="shared" si="606"/>
        <v>7.3951700344068394E-2</v>
      </c>
      <c r="M718" s="9">
        <f t="shared" si="606"/>
        <v>-8.2784403633081149E-2</v>
      </c>
      <c r="N718" s="9">
        <f t="shared" si="606"/>
        <v>-0.30646985980654806</v>
      </c>
      <c r="O718" s="9">
        <f t="shared" si="606"/>
        <v>-0.10483343829047942</v>
      </c>
      <c r="P718" s="9">
        <f t="shared" si="606"/>
        <v>-0.23185508817419631</v>
      </c>
      <c r="Q718" s="9">
        <f t="shared" si="606"/>
        <v>-8.2664055839211548E-2</v>
      </c>
      <c r="R718" s="9">
        <f t="shared" si="606"/>
        <v>-5.3386692720822415E-2</v>
      </c>
      <c r="S718" s="9">
        <f t="shared" si="606"/>
        <v>-0.21067736693583128</v>
      </c>
      <c r="T718" s="17">
        <f t="shared" si="606"/>
        <v>-3.8232641576362525E-2</v>
      </c>
      <c r="V718" s="20">
        <v>40269</v>
      </c>
      <c r="W718" s="9">
        <f t="shared" ref="W718:AN718" si="607">+W499/W487-1</f>
        <v>8.1517896617710806E-2</v>
      </c>
      <c r="X718" s="9">
        <f t="shared" si="607"/>
        <v>-0.26011375268607606</v>
      </c>
      <c r="Y718" s="9">
        <f t="shared" si="607"/>
        <v>7.0694489764940416E-2</v>
      </c>
      <c r="Z718" s="9">
        <f t="shared" si="607"/>
        <v>-0.10573701469099872</v>
      </c>
      <c r="AA718" s="9">
        <f t="shared" si="607"/>
        <v>0.11173041229945602</v>
      </c>
      <c r="AB718" s="9">
        <f t="shared" si="607"/>
        <v>0.31746197672601717</v>
      </c>
      <c r="AC718" s="9">
        <f t="shared" si="607"/>
        <v>3.1146456163726022E-2</v>
      </c>
      <c r="AD718" s="9">
        <f t="shared" si="607"/>
        <v>-4.8620519197524414E-2</v>
      </c>
      <c r="AE718" s="9">
        <f t="shared" si="607"/>
        <v>0.13936781918309937</v>
      </c>
      <c r="AF718" s="9">
        <f t="shared" si="607"/>
        <v>-9.9509842126655812E-2</v>
      </c>
      <c r="AG718" s="9">
        <f t="shared" si="607"/>
        <v>-2.2469772017444822E-2</v>
      </c>
      <c r="AH718" s="9">
        <f t="shared" si="607"/>
        <v>-9.8264716652345818E-2</v>
      </c>
      <c r="AI718" s="9">
        <f t="shared" si="607"/>
        <v>9.6106169356915405E-2</v>
      </c>
      <c r="AJ718" s="9">
        <f t="shared" si="607"/>
        <v>-7.0983565868023457E-2</v>
      </c>
      <c r="AK718" s="9">
        <f t="shared" si="607"/>
        <v>-1.2632431215698459E-2</v>
      </c>
      <c r="AL718" s="9">
        <f t="shared" si="607"/>
        <v>7.3492516463898205E-2</v>
      </c>
      <c r="AM718" s="9">
        <f t="shared" si="607"/>
        <v>-0.2572817980444092</v>
      </c>
      <c r="AN718" s="17">
        <f t="shared" si="607"/>
        <v>4.4547893962833873E-2</v>
      </c>
      <c r="AP718" s="20">
        <v>40269</v>
      </c>
      <c r="AQ718" s="9">
        <f t="shared" ref="AQ718:BH718" si="608">+AQ499/AQ487-1</f>
        <v>-3.5973819497763682E-2</v>
      </c>
      <c r="AR718" s="9">
        <f t="shared" si="608"/>
        <v>9.5864642897028673E-2</v>
      </c>
      <c r="AS718" s="9">
        <f t="shared" si="608"/>
        <v>2.6102174213756602E-2</v>
      </c>
      <c r="AT718" s="9">
        <f t="shared" si="608"/>
        <v>3.8293376411898006E-2</v>
      </c>
      <c r="AU718" s="9">
        <f t="shared" si="608"/>
        <v>7.3831102209983568E-2</v>
      </c>
      <c r="AV718" s="9">
        <f t="shared" si="608"/>
        <v>-4.7643621366867728E-2</v>
      </c>
      <c r="AW718" s="9">
        <f t="shared" si="608"/>
        <v>-0.27769752217854082</v>
      </c>
      <c r="AX718" s="9">
        <f t="shared" si="608"/>
        <v>-0.18995738739897994</v>
      </c>
      <c r="AY718" s="9">
        <f t="shared" si="608"/>
        <v>5.3222481485454498E-2</v>
      </c>
      <c r="AZ718" s="9">
        <f t="shared" si="608"/>
        <v>0.15815373471753924</v>
      </c>
      <c r="BA718" s="9">
        <f t="shared" si="608"/>
        <v>-0.11432610249044672</v>
      </c>
      <c r="BB718" s="9">
        <f t="shared" si="608"/>
        <v>-0.34679478174833411</v>
      </c>
      <c r="BC718" s="9">
        <f t="shared" si="608"/>
        <v>-0.15902738987392917</v>
      </c>
      <c r="BD718" s="9">
        <f t="shared" si="608"/>
        <v>-0.2710336442818766</v>
      </c>
      <c r="BE718" s="9">
        <f t="shared" si="608"/>
        <v>-9.8133136086779205E-2</v>
      </c>
      <c r="BF718" s="9">
        <f t="shared" si="608"/>
        <v>-0.10947383194849125</v>
      </c>
      <c r="BG718" s="9">
        <f t="shared" si="608"/>
        <v>-0.18836204010915636</v>
      </c>
      <c r="BH718" s="17">
        <f t="shared" si="608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5.6991260096799223E-3</v>
      </c>
      <c r="D719" s="8">
        <f t="shared" si="609"/>
        <v>-0.13044354963746496</v>
      </c>
      <c r="E719" s="8">
        <f t="shared" si="609"/>
        <v>-0.16944150660989843</v>
      </c>
      <c r="F719" s="8">
        <f t="shared" si="609"/>
        <v>-6.3736646380006978E-2</v>
      </c>
      <c r="G719" s="8">
        <f t="shared" si="609"/>
        <v>-0.1033180138206663</v>
      </c>
      <c r="H719" s="8">
        <f t="shared" si="609"/>
        <v>0.37300657802547721</v>
      </c>
      <c r="I719" s="8">
        <f t="shared" si="609"/>
        <v>-7.1938702638925323E-2</v>
      </c>
      <c r="J719" s="8">
        <f t="shared" si="609"/>
        <v>-0.33511285067683849</v>
      </c>
      <c r="K719" s="8">
        <f t="shared" si="609"/>
        <v>-2.1976402071601564E-2</v>
      </c>
      <c r="L719" s="8">
        <f t="shared" si="609"/>
        <v>-5.6593037521022183E-2</v>
      </c>
      <c r="M719" s="8">
        <f t="shared" si="609"/>
        <v>-0.20993214824046713</v>
      </c>
      <c r="N719" s="8">
        <f t="shared" si="609"/>
        <v>-0.17358496226445952</v>
      </c>
      <c r="O719" s="8">
        <f t="shared" si="609"/>
        <v>-5.2865756620269377E-2</v>
      </c>
      <c r="P719" s="8">
        <f t="shared" si="609"/>
        <v>7.6236030798340737E-2</v>
      </c>
      <c r="Q719" s="8">
        <f t="shared" si="609"/>
        <v>-0.12817579777504673</v>
      </c>
      <c r="R719" s="8">
        <f t="shared" si="609"/>
        <v>5.2234844323453933E-2</v>
      </c>
      <c r="S719" s="8">
        <f t="shared" si="609"/>
        <v>-0.43134662541493496</v>
      </c>
      <c r="T719" s="16">
        <f t="shared" si="609"/>
        <v>-3.7814434647763462E-2</v>
      </c>
      <c r="V719" s="21">
        <v>40299</v>
      </c>
      <c r="W719" s="8">
        <f t="shared" ref="W719:AN719" si="610">+W500/W488-1</f>
        <v>4.6129471412752476E-3</v>
      </c>
      <c r="X719" s="8">
        <f t="shared" si="610"/>
        <v>-0.10469274542075979</v>
      </c>
      <c r="Y719" s="8">
        <f t="shared" si="610"/>
        <v>-9.0039836240225046E-2</v>
      </c>
      <c r="Z719" s="8">
        <f t="shared" si="610"/>
        <v>-2.7508997403479452E-2</v>
      </c>
      <c r="AA719" s="8">
        <f t="shared" si="610"/>
        <v>-4.5363816966351944E-2</v>
      </c>
      <c r="AB719" s="8">
        <f t="shared" si="610"/>
        <v>0.30001428685967935</v>
      </c>
      <c r="AC719" s="8">
        <f t="shared" si="610"/>
        <v>-1.7297881703963736E-3</v>
      </c>
      <c r="AD719" s="8">
        <f t="shared" si="610"/>
        <v>-0.28058720403523574</v>
      </c>
      <c r="AE719" s="8">
        <f t="shared" si="610"/>
        <v>5.1454006120772888E-2</v>
      </c>
      <c r="AF719" s="8">
        <f t="shared" si="610"/>
        <v>-7.4919110706934244E-2</v>
      </c>
      <c r="AG719" s="8">
        <f t="shared" si="610"/>
        <v>-0.16148835742566059</v>
      </c>
      <c r="AH719" s="8">
        <f t="shared" si="610"/>
        <v>-0.15555534412976668</v>
      </c>
      <c r="AI719" s="8">
        <f t="shared" si="610"/>
        <v>4.6132088255341097E-2</v>
      </c>
      <c r="AJ719" s="8">
        <f t="shared" si="610"/>
        <v>2.4491316109303218E-2</v>
      </c>
      <c r="AK719" s="8">
        <f t="shared" si="610"/>
        <v>4.3152883395821018E-2</v>
      </c>
      <c r="AL719" s="8">
        <f t="shared" si="610"/>
        <v>0.10701508070601395</v>
      </c>
      <c r="AM719" s="8">
        <f t="shared" si="610"/>
        <v>-0.36763209408747999</v>
      </c>
      <c r="AN719" s="16">
        <f t="shared" si="610"/>
        <v>-1.5145714973929802E-4</v>
      </c>
      <c r="AP719" s="21">
        <v>40299</v>
      </c>
      <c r="AQ719" s="8">
        <f t="shared" ref="AQ719:BH719" si="611">+AQ500/AQ488-1</f>
        <v>1.7968128124191463E-2</v>
      </c>
      <c r="AR719" s="8">
        <f t="shared" si="611"/>
        <v>-0.11978799558697306</v>
      </c>
      <c r="AS719" s="8">
        <f t="shared" si="611"/>
        <v>-0.16681685772183552</v>
      </c>
      <c r="AT719" s="8">
        <f t="shared" si="611"/>
        <v>-8.4446852062637023E-2</v>
      </c>
      <c r="AU719" s="8">
        <f t="shared" si="611"/>
        <v>-0.13910636558797096</v>
      </c>
      <c r="AV719" s="8">
        <f t="shared" si="611"/>
        <v>0.46397938652512494</v>
      </c>
      <c r="AW719" s="8">
        <f t="shared" si="611"/>
        <v>-9.5691939961380812E-2</v>
      </c>
      <c r="AX719" s="8">
        <f t="shared" si="611"/>
        <v>-0.3820740333875795</v>
      </c>
      <c r="AY719" s="8">
        <f t="shared" si="611"/>
        <v>-6.1321624290942789E-2</v>
      </c>
      <c r="AZ719" s="8">
        <f t="shared" si="611"/>
        <v>-3.8012241890469367E-2</v>
      </c>
      <c r="BA719" s="8">
        <f t="shared" si="611"/>
        <v>-0.21933669780775189</v>
      </c>
      <c r="BB719" s="8">
        <f t="shared" si="611"/>
        <v>-0.13411987662056213</v>
      </c>
      <c r="BC719" s="8">
        <f t="shared" si="611"/>
        <v>-1.5369069810363345E-2</v>
      </c>
      <c r="BD719" s="8">
        <f t="shared" si="611"/>
        <v>0.10364566562913691</v>
      </c>
      <c r="BE719" s="8">
        <f t="shared" si="611"/>
        <v>-0.17024770361428798</v>
      </c>
      <c r="BF719" s="8">
        <f t="shared" si="611"/>
        <v>0.10709122233436918</v>
      </c>
      <c r="BG719" s="8">
        <f t="shared" si="611"/>
        <v>-0.4761734732157169</v>
      </c>
      <c r="BH719" s="16">
        <f t="shared" si="611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612">+C501/C489-1</f>
        <v>-4.769631859002621E-2</v>
      </c>
      <c r="D720" s="9">
        <f t="shared" si="612"/>
        <v>0.30500729797127435</v>
      </c>
      <c r="E720" s="9">
        <f t="shared" si="612"/>
        <v>-0.16791951703738894</v>
      </c>
      <c r="F720" s="9">
        <f t="shared" si="612"/>
        <v>0.20642434005226828</v>
      </c>
      <c r="G720" s="9">
        <f t="shared" si="612"/>
        <v>0.13143221386012471</v>
      </c>
      <c r="H720" s="9">
        <f t="shared" si="612"/>
        <v>7.332980579542947E-2</v>
      </c>
      <c r="I720" s="9">
        <f t="shared" si="612"/>
        <v>-2.6355907717611649E-2</v>
      </c>
      <c r="J720" s="9">
        <f t="shared" si="612"/>
        <v>0.11583031592837778</v>
      </c>
      <c r="K720" s="9">
        <f t="shared" si="612"/>
        <v>0.31444828790204049</v>
      </c>
      <c r="L720" s="9">
        <f t="shared" si="612"/>
        <v>-8.6065961519015244E-2</v>
      </c>
      <c r="M720" s="9">
        <f t="shared" si="612"/>
        <v>-7.5917862372237077E-2</v>
      </c>
      <c r="N720" s="9">
        <f t="shared" si="612"/>
        <v>-3.9934474607189685E-2</v>
      </c>
      <c r="O720" s="9">
        <f t="shared" si="612"/>
        <v>-0.25924740130548096</v>
      </c>
      <c r="P720" s="9">
        <f t="shared" si="612"/>
        <v>-0.11817202936666316</v>
      </c>
      <c r="Q720" s="9">
        <f t="shared" si="612"/>
        <v>-0.31715345033315623</v>
      </c>
      <c r="R720" s="9">
        <f t="shared" si="612"/>
        <v>-6.6554950931246748E-2</v>
      </c>
      <c r="S720" s="9">
        <f t="shared" si="612"/>
        <v>-0.21228191719348788</v>
      </c>
      <c r="T720" s="17">
        <f t="shared" si="612"/>
        <v>-1.2054920241455713E-2</v>
      </c>
      <c r="V720" s="20">
        <v>40330</v>
      </c>
      <c r="W720" s="9">
        <f t="shared" ref="W720:AN720" si="613">+W501/W489-1</f>
        <v>4.339823912444829E-2</v>
      </c>
      <c r="X720" s="9">
        <f t="shared" si="613"/>
        <v>-0.15956532199489859</v>
      </c>
      <c r="Y720" s="9">
        <f t="shared" si="613"/>
        <v>-6.7355721325649931E-2</v>
      </c>
      <c r="Z720" s="9">
        <f t="shared" si="613"/>
        <v>0.24934871585844154</v>
      </c>
      <c r="AA720" s="9">
        <f t="shared" si="613"/>
        <v>9.4890455286082087E-2</v>
      </c>
      <c r="AB720" s="9">
        <f t="shared" si="613"/>
        <v>7.9949375644334353E-2</v>
      </c>
      <c r="AC720" s="9">
        <f t="shared" si="613"/>
        <v>4.4368065773104481E-2</v>
      </c>
      <c r="AD720" s="9">
        <f t="shared" si="613"/>
        <v>4.7357727169429875E-2</v>
      </c>
      <c r="AE720" s="9">
        <f t="shared" si="613"/>
        <v>6.1861769687800994E-3</v>
      </c>
      <c r="AF720" s="9">
        <f t="shared" si="613"/>
        <v>0.13792079958880521</v>
      </c>
      <c r="AG720" s="9">
        <f t="shared" si="613"/>
        <v>-6.7983637372273864E-2</v>
      </c>
      <c r="AH720" s="9">
        <f t="shared" si="613"/>
        <v>4.8400111281776237E-2</v>
      </c>
      <c r="AI720" s="9">
        <f t="shared" si="613"/>
        <v>-7.4504048763340824E-3</v>
      </c>
      <c r="AJ720" s="9">
        <f t="shared" si="613"/>
        <v>-2.1915264236101906E-2</v>
      </c>
      <c r="AK720" s="9">
        <f t="shared" si="613"/>
        <v>-9.9561335006932761E-2</v>
      </c>
      <c r="AL720" s="9">
        <f t="shared" si="613"/>
        <v>-2.5501807123584519E-2</v>
      </c>
      <c r="AM720" s="9">
        <f t="shared" si="613"/>
        <v>0.11368539009001521</v>
      </c>
      <c r="AN720" s="17">
        <f t="shared" si="613"/>
        <v>4.4567767201615149E-2</v>
      </c>
      <c r="AP720" s="20">
        <v>40330</v>
      </c>
      <c r="AQ720" s="9">
        <f t="shared" ref="AQ720:BH720" si="614">+AQ501/AQ489-1</f>
        <v>-6.8408021395836682E-2</v>
      </c>
      <c r="AR720" s="9">
        <f t="shared" si="614"/>
        <v>0.96705435159397091</v>
      </c>
      <c r="AS720" s="9">
        <f t="shared" si="614"/>
        <v>-0.18373797174689999</v>
      </c>
      <c r="AT720" s="9">
        <f t="shared" si="614"/>
        <v>0.12286541670784223</v>
      </c>
      <c r="AU720" s="9">
        <f t="shared" si="614"/>
        <v>0.18407266991089832</v>
      </c>
      <c r="AV720" s="9">
        <f t="shared" si="614"/>
        <v>0.30232367906013558</v>
      </c>
      <c r="AW720" s="9">
        <f t="shared" si="614"/>
        <v>-1.075737595633941E-2</v>
      </c>
      <c r="AX720" s="9">
        <f t="shared" si="614"/>
        <v>0.22298053482185454</v>
      </c>
      <c r="AY720" s="9">
        <f t="shared" si="614"/>
        <v>0.43490335676844016</v>
      </c>
      <c r="AZ720" s="9">
        <f t="shared" si="614"/>
        <v>-0.12729669981567548</v>
      </c>
      <c r="BA720" s="9">
        <f t="shared" si="614"/>
        <v>-4.8878890398131536E-2</v>
      </c>
      <c r="BB720" s="9">
        <f t="shared" si="614"/>
        <v>3.7726598524888244E-2</v>
      </c>
      <c r="BC720" s="9">
        <f t="shared" si="614"/>
        <v>-0.29903801474721725</v>
      </c>
      <c r="BD720" s="9">
        <f t="shared" si="614"/>
        <v>-0.16943812861330809</v>
      </c>
      <c r="BE720" s="9">
        <f t="shared" si="614"/>
        <v>-0.34948705268375202</v>
      </c>
      <c r="BF720" s="9">
        <f t="shared" si="614"/>
        <v>-1.2242712997920013E-2</v>
      </c>
      <c r="BG720" s="9">
        <f t="shared" si="614"/>
        <v>-0.49271428181813426</v>
      </c>
      <c r="BH720" s="17">
        <f t="shared" si="614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615">+C502/C490-1</f>
        <v>-5.3889143771977177E-2</v>
      </c>
      <c r="D721" s="8">
        <f t="shared" si="615"/>
        <v>-0.10211315458035597</v>
      </c>
      <c r="E721" s="8">
        <f t="shared" si="615"/>
        <v>7.975626539761338E-2</v>
      </c>
      <c r="F721" s="8">
        <f t="shared" si="615"/>
        <v>-9.5035115922377567E-2</v>
      </c>
      <c r="G721" s="8">
        <f t="shared" si="615"/>
        <v>0.11261701683821967</v>
      </c>
      <c r="H721" s="8">
        <f t="shared" si="615"/>
        <v>-0.21136206739004471</v>
      </c>
      <c r="I721" s="8">
        <f t="shared" si="615"/>
        <v>-0.12752044197455525</v>
      </c>
      <c r="J721" s="8">
        <f t="shared" si="615"/>
        <v>-5.2445098700610759E-2</v>
      </c>
      <c r="K721" s="8">
        <f t="shared" si="615"/>
        <v>-0.13897302878410833</v>
      </c>
      <c r="L721" s="8">
        <f t="shared" si="615"/>
        <v>-6.9190918108243404E-2</v>
      </c>
      <c r="M721" s="8">
        <f t="shared" si="615"/>
        <v>-0.18695443290635649</v>
      </c>
      <c r="N721" s="8">
        <f t="shared" si="615"/>
        <v>-6.5479540430278926E-2</v>
      </c>
      <c r="O721" s="8">
        <f t="shared" si="615"/>
        <v>1.549590610567253E-2</v>
      </c>
      <c r="P721" s="8">
        <f t="shared" si="615"/>
        <v>-9.4468172121966898E-2</v>
      </c>
      <c r="Q721" s="8">
        <f t="shared" si="615"/>
        <v>0.31365499304007116</v>
      </c>
      <c r="R721" s="8">
        <f t="shared" si="615"/>
        <v>-9.6126008690306408E-2</v>
      </c>
      <c r="S721" s="8">
        <f t="shared" si="615"/>
        <v>-0.48359833356564652</v>
      </c>
      <c r="T721" s="16">
        <f t="shared" si="615"/>
        <v>-6.018949200863466E-2</v>
      </c>
      <c r="V721" s="21">
        <v>40360</v>
      </c>
      <c r="W721" s="8">
        <f t="shared" ref="W721:AN721" si="616">+W502/W490-1</f>
        <v>-8.0741072448371032E-2</v>
      </c>
      <c r="X721" s="8">
        <f t="shared" si="616"/>
        <v>5.2175857879698917E-2</v>
      </c>
      <c r="Y721" s="8">
        <f t="shared" si="616"/>
        <v>6.2230398509724116E-2</v>
      </c>
      <c r="Z721" s="8">
        <f t="shared" si="616"/>
        <v>-0.17881688771163318</v>
      </c>
      <c r="AA721" s="8">
        <f t="shared" si="616"/>
        <v>0.28501704213943668</v>
      </c>
      <c r="AB721" s="8">
        <f t="shared" si="616"/>
        <v>1.9058876907508404E-2</v>
      </c>
      <c r="AC721" s="8">
        <f t="shared" si="616"/>
        <v>-2.7568030399470755E-2</v>
      </c>
      <c r="AD721" s="8">
        <f t="shared" si="616"/>
        <v>-0.1572221768473121</v>
      </c>
      <c r="AE721" s="8">
        <f t="shared" si="616"/>
        <v>-0.20643494437500287</v>
      </c>
      <c r="AF721" s="8">
        <f t="shared" si="616"/>
        <v>-8.1481586156809116E-2</v>
      </c>
      <c r="AG721" s="8">
        <f t="shared" si="616"/>
        <v>-0.14246467987499267</v>
      </c>
      <c r="AH721" s="8">
        <f t="shared" si="616"/>
        <v>-4.1489951085232235E-2</v>
      </c>
      <c r="AI721" s="8">
        <f t="shared" si="616"/>
        <v>-2.9713798542504888E-2</v>
      </c>
      <c r="AJ721" s="8">
        <f t="shared" si="616"/>
        <v>-0.10552465186629567</v>
      </c>
      <c r="AK721" s="8">
        <f t="shared" si="616"/>
        <v>8.7240935745073189E-2</v>
      </c>
      <c r="AL721" s="8">
        <f t="shared" si="616"/>
        <v>-5.5703833556957072E-2</v>
      </c>
      <c r="AM721" s="8">
        <f t="shared" si="616"/>
        <v>-3.3139671181453556E-3</v>
      </c>
      <c r="AN721" s="16">
        <f t="shared" si="616"/>
        <v>-6.1673500221012034E-2</v>
      </c>
      <c r="AP721" s="21">
        <v>40360</v>
      </c>
      <c r="AQ721" s="8">
        <f t="shared" ref="AQ721:BH721" si="617">+AQ502/AQ490-1</f>
        <v>-3.6862582240673625E-2</v>
      </c>
      <c r="AR721" s="8">
        <f t="shared" si="617"/>
        <v>-7.3861733425379383E-2</v>
      </c>
      <c r="AS721" s="8">
        <f t="shared" si="617"/>
        <v>5.5133874128695304E-2</v>
      </c>
      <c r="AT721" s="8">
        <f t="shared" si="617"/>
        <v>-5.234463919614829E-2</v>
      </c>
      <c r="AU721" s="8">
        <f t="shared" si="617"/>
        <v>2.0762897082985843E-2</v>
      </c>
      <c r="AV721" s="8">
        <f t="shared" si="617"/>
        <v>-0.2809134593849385</v>
      </c>
      <c r="AW721" s="8">
        <f t="shared" si="617"/>
        <v>-0.16284471591107541</v>
      </c>
      <c r="AX721" s="8">
        <f t="shared" si="617"/>
        <v>2.9609354180555103E-2</v>
      </c>
      <c r="AY721" s="8">
        <f t="shared" si="617"/>
        <v>-0.11077175873482181</v>
      </c>
      <c r="AZ721" s="8">
        <f t="shared" si="617"/>
        <v>-4.5969462440456299E-2</v>
      </c>
      <c r="BA721" s="8">
        <f t="shared" si="617"/>
        <v>-0.19255010228048253</v>
      </c>
      <c r="BB721" s="8">
        <f t="shared" si="617"/>
        <v>-5.1192844405498317E-2</v>
      </c>
      <c r="BC721" s="8">
        <f t="shared" si="617"/>
        <v>9.9418999661438523E-2</v>
      </c>
      <c r="BD721" s="8">
        <f t="shared" si="617"/>
        <v>-8.742165437435756E-2</v>
      </c>
      <c r="BE721" s="8">
        <f t="shared" si="617"/>
        <v>0.45776023538891186</v>
      </c>
      <c r="BF721" s="8">
        <f t="shared" si="617"/>
        <v>-6.5240502878153861E-2</v>
      </c>
      <c r="BG721" s="8">
        <f t="shared" si="617"/>
        <v>-0.6233343294683833</v>
      </c>
      <c r="BH721" s="16">
        <f t="shared" si="617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-8.6228595392128904E-2</v>
      </c>
      <c r="D722" s="9">
        <f t="shared" si="618"/>
        <v>8.9103226326765483E-3</v>
      </c>
      <c r="E722" s="9">
        <f t="shared" si="618"/>
        <v>-0.16171243023235116</v>
      </c>
      <c r="F722" s="9">
        <f t="shared" si="618"/>
        <v>-0.11273036172016637</v>
      </c>
      <c r="G722" s="9">
        <f t="shared" si="618"/>
        <v>-9.3384690755177413E-2</v>
      </c>
      <c r="H722" s="9">
        <f t="shared" si="618"/>
        <v>-7.0397972929140296E-2</v>
      </c>
      <c r="I722" s="9">
        <f t="shared" si="618"/>
        <v>-0.14115548587642379</v>
      </c>
      <c r="J722" s="9">
        <f t="shared" si="618"/>
        <v>-0.16560792729448259</v>
      </c>
      <c r="K722" s="9">
        <f t="shared" si="618"/>
        <v>0.17078228836836717</v>
      </c>
      <c r="L722" s="9">
        <f t="shared" si="618"/>
        <v>-0.10661874927717241</v>
      </c>
      <c r="M722" s="9">
        <f t="shared" si="618"/>
        <v>-0.15816674361872374</v>
      </c>
      <c r="N722" s="9">
        <f t="shared" si="618"/>
        <v>-5.1126651644069265E-2</v>
      </c>
      <c r="O722" s="9">
        <f t="shared" si="618"/>
        <v>-6.9990335061896336E-2</v>
      </c>
      <c r="P722" s="9">
        <f t="shared" si="618"/>
        <v>-0.21966965274588879</v>
      </c>
      <c r="Q722" s="9">
        <f t="shared" si="618"/>
        <v>-0.35252165850571782</v>
      </c>
      <c r="R722" s="9">
        <f t="shared" si="618"/>
        <v>-7.1438835464846639E-2</v>
      </c>
      <c r="S722" s="9">
        <f t="shared" si="618"/>
        <v>-0.18553340245023964</v>
      </c>
      <c r="T722" s="17">
        <f t="shared" si="618"/>
        <v>-6.7611466489506222E-2</v>
      </c>
      <c r="V722" s="20">
        <v>40391</v>
      </c>
      <c r="W722" s="9">
        <f t="shared" ref="W722:AN722" si="619">+W503/W491-1</f>
        <v>-0.13739464552602243</v>
      </c>
      <c r="X722" s="9">
        <f t="shared" si="619"/>
        <v>-9.4349845973890067E-2</v>
      </c>
      <c r="Y722" s="9">
        <f t="shared" si="619"/>
        <v>4.6696064001296778E-2</v>
      </c>
      <c r="Z722" s="9">
        <f t="shared" si="619"/>
        <v>-0.19781774918515671</v>
      </c>
      <c r="AA722" s="9">
        <f t="shared" si="619"/>
        <v>-2.343033852971832E-2</v>
      </c>
      <c r="AB722" s="9">
        <f t="shared" si="619"/>
        <v>2.9501467117142077E-2</v>
      </c>
      <c r="AC722" s="9">
        <f t="shared" si="619"/>
        <v>-0.19361027851747958</v>
      </c>
      <c r="AD722" s="9">
        <f t="shared" si="619"/>
        <v>-0.21501856063577673</v>
      </c>
      <c r="AE722" s="9">
        <f t="shared" si="619"/>
        <v>7.9821858612976193E-2</v>
      </c>
      <c r="AF722" s="9">
        <f t="shared" si="619"/>
        <v>5.54730519088944E-2</v>
      </c>
      <c r="AG722" s="9">
        <f t="shared" si="619"/>
        <v>-8.9510955972597839E-2</v>
      </c>
      <c r="AH722" s="9">
        <f t="shared" si="619"/>
        <v>-6.8253434668340884E-2</v>
      </c>
      <c r="AI722" s="9">
        <f t="shared" si="619"/>
        <v>1.0259546110604978E-2</v>
      </c>
      <c r="AJ722" s="9">
        <f t="shared" si="619"/>
        <v>0.11764634675629204</v>
      </c>
      <c r="AK722" s="9">
        <f t="shared" si="619"/>
        <v>5.0202171059417378E-2</v>
      </c>
      <c r="AL722" s="9">
        <f t="shared" si="619"/>
        <v>-3.6419277166389707E-2</v>
      </c>
      <c r="AM722" s="9">
        <f t="shared" si="619"/>
        <v>9.3702377089322164E-2</v>
      </c>
      <c r="AN722" s="17">
        <f t="shared" si="619"/>
        <v>-3.8582956981616401E-2</v>
      </c>
      <c r="AP722" s="20">
        <v>40391</v>
      </c>
      <c r="AQ722" s="9">
        <f t="shared" ref="AQ722:BH722" si="620">+AQ503/AQ491-1</f>
        <v>-6.3573562832282549E-2</v>
      </c>
      <c r="AR722" s="9">
        <f t="shared" si="620"/>
        <v>0.10884089346342107</v>
      </c>
      <c r="AS722" s="9">
        <f t="shared" si="620"/>
        <v>-0.20843431400905688</v>
      </c>
      <c r="AT722" s="9">
        <f t="shared" si="620"/>
        <v>-6.22027946080701E-2</v>
      </c>
      <c r="AU722" s="9">
        <f t="shared" si="620"/>
        <v>-0.12874509652729471</v>
      </c>
      <c r="AV722" s="9">
        <f t="shared" si="620"/>
        <v>-0.10683262785295855</v>
      </c>
      <c r="AW722" s="9">
        <f t="shared" si="620"/>
        <v>-0.10843152481257867</v>
      </c>
      <c r="AX722" s="9">
        <f t="shared" si="620"/>
        <v>-0.12733605354927258</v>
      </c>
      <c r="AY722" s="9">
        <f t="shared" si="620"/>
        <v>0.19303844527914005</v>
      </c>
      <c r="AZ722" s="9">
        <f t="shared" si="620"/>
        <v>-0.14018352089200425</v>
      </c>
      <c r="BA722" s="9">
        <f t="shared" si="620"/>
        <v>-0.19985654540647002</v>
      </c>
      <c r="BB722" s="9">
        <f t="shared" si="620"/>
        <v>-2.1352799183122717E-2</v>
      </c>
      <c r="BC722" s="9">
        <f t="shared" si="620"/>
        <v>-6.2325836405954238E-2</v>
      </c>
      <c r="BD722" s="9">
        <f t="shared" si="620"/>
        <v>-0.29193547171458056</v>
      </c>
      <c r="BE722" s="9">
        <f t="shared" si="620"/>
        <v>-0.44639595962344558</v>
      </c>
      <c r="BF722" s="9">
        <f t="shared" si="620"/>
        <v>-0.10034760741968063</v>
      </c>
      <c r="BG722" s="9">
        <f t="shared" si="620"/>
        <v>-0.42707523741828679</v>
      </c>
      <c r="BH722" s="17">
        <f t="shared" si="620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621">+C504/C492-1</f>
        <v>-0.11877138468423798</v>
      </c>
      <c r="D723" s="8">
        <f t="shared" si="621"/>
        <v>-2.9949826650015887E-2</v>
      </c>
      <c r="E723" s="8">
        <f t="shared" si="621"/>
        <v>-0.17313133741274378</v>
      </c>
      <c r="F723" s="8">
        <f t="shared" si="621"/>
        <v>-6.9567151674706285E-2</v>
      </c>
      <c r="G723" s="8">
        <f t="shared" si="621"/>
        <v>-0.14675327670033189</v>
      </c>
      <c r="H723" s="8">
        <f t="shared" si="621"/>
        <v>-0.24688366118576877</v>
      </c>
      <c r="I723" s="8">
        <f t="shared" si="621"/>
        <v>-0.10319407530076874</v>
      </c>
      <c r="J723" s="8">
        <f t="shared" si="621"/>
        <v>-0.17078793828558669</v>
      </c>
      <c r="K723" s="8">
        <f t="shared" si="621"/>
        <v>6.3524515892767752E-3</v>
      </c>
      <c r="L723" s="8">
        <f t="shared" si="621"/>
        <v>-0.19253151311192673</v>
      </c>
      <c r="M723" s="8">
        <f t="shared" si="621"/>
        <v>3.1895193440951486E-2</v>
      </c>
      <c r="N723" s="8">
        <f t="shared" si="621"/>
        <v>-8.2297215529472334E-2</v>
      </c>
      <c r="O723" s="8">
        <f t="shared" si="621"/>
        <v>-2.7221809121204643E-2</v>
      </c>
      <c r="P723" s="8">
        <f t="shared" si="621"/>
        <v>9.4799253633818026E-2</v>
      </c>
      <c r="Q723" s="8">
        <f t="shared" si="621"/>
        <v>5.989000299456948E-2</v>
      </c>
      <c r="R723" s="8">
        <f t="shared" si="621"/>
        <v>-1.0494564415478802E-2</v>
      </c>
      <c r="S723" s="8">
        <f t="shared" si="621"/>
        <v>3.7838736849669985E-2</v>
      </c>
      <c r="T723" s="16">
        <f t="shared" si="621"/>
        <v>-7.0525574212827902E-2</v>
      </c>
      <c r="V723" s="21">
        <v>40422</v>
      </c>
      <c r="W723" s="8">
        <f t="shared" ref="W723:AN723" si="622">+W504/W492-1</f>
        <v>2.1560357245839379E-2</v>
      </c>
      <c r="X723" s="8">
        <f t="shared" si="622"/>
        <v>-0.1003551452357585</v>
      </c>
      <c r="Y723" s="8">
        <f t="shared" si="622"/>
        <v>-1.146901793277233E-2</v>
      </c>
      <c r="Z723" s="8">
        <f t="shared" si="622"/>
        <v>-0.13436524103471792</v>
      </c>
      <c r="AA723" s="8">
        <f t="shared" si="622"/>
        <v>-8.3171715263621437E-2</v>
      </c>
      <c r="AB723" s="8">
        <f t="shared" si="622"/>
        <v>-2.4448002982393691E-2</v>
      </c>
      <c r="AC723" s="8">
        <f t="shared" si="622"/>
        <v>5.614470483010825E-2</v>
      </c>
      <c r="AD723" s="8">
        <f t="shared" si="622"/>
        <v>-1.2991599581924862E-2</v>
      </c>
      <c r="AE723" s="8">
        <f t="shared" si="622"/>
        <v>-3.6863073991625361E-2</v>
      </c>
      <c r="AF723" s="8">
        <f t="shared" si="622"/>
        <v>-5.0923410653920365E-2</v>
      </c>
      <c r="AG723" s="8">
        <f t="shared" si="622"/>
        <v>-3.2298302140523649E-2</v>
      </c>
      <c r="AH723" s="8">
        <f t="shared" si="622"/>
        <v>7.4867068837061179E-3</v>
      </c>
      <c r="AI723" s="8">
        <f t="shared" si="622"/>
        <v>-5.5165337672338555E-2</v>
      </c>
      <c r="AJ723" s="8">
        <f t="shared" si="622"/>
        <v>-9.7149201051635159E-2</v>
      </c>
      <c r="AK723" s="8">
        <f t="shared" si="622"/>
        <v>0.18628956711077116</v>
      </c>
      <c r="AL723" s="8">
        <f t="shared" si="622"/>
        <v>9.3538446599930047E-3</v>
      </c>
      <c r="AM723" s="8">
        <f t="shared" si="622"/>
        <v>0.41177777413026662</v>
      </c>
      <c r="AN723" s="16">
        <f t="shared" si="622"/>
        <v>-2.0964730983589641E-2</v>
      </c>
      <c r="AP723" s="21">
        <v>40422</v>
      </c>
      <c r="AQ723" s="8">
        <f t="shared" ref="AQ723:BH723" si="623">+AQ504/AQ492-1</f>
        <v>-0.17370002590595235</v>
      </c>
      <c r="AR723" s="8">
        <f t="shared" si="623"/>
        <v>6.177378416810253E-2</v>
      </c>
      <c r="AS723" s="8">
        <f t="shared" si="623"/>
        <v>-0.25859408233702574</v>
      </c>
      <c r="AT723" s="8">
        <f t="shared" si="623"/>
        <v>-3.2015117260722037E-2</v>
      </c>
      <c r="AU723" s="8">
        <f t="shared" si="623"/>
        <v>-0.18288933895430437</v>
      </c>
      <c r="AV723" s="8">
        <f t="shared" si="623"/>
        <v>-0.32476934000058699</v>
      </c>
      <c r="AW723" s="8">
        <f t="shared" si="623"/>
        <v>-0.19212311120455516</v>
      </c>
      <c r="AX723" s="8">
        <f t="shared" si="623"/>
        <v>-0.26564488648098994</v>
      </c>
      <c r="AY723" s="8">
        <f t="shared" si="623"/>
        <v>9.0749192669570267E-3</v>
      </c>
      <c r="AZ723" s="8">
        <f t="shared" si="623"/>
        <v>-0.2273454922904371</v>
      </c>
      <c r="BA723" s="8">
        <f t="shared" si="623"/>
        <v>8.6955939292737261E-2</v>
      </c>
      <c r="BB723" s="8">
        <f t="shared" si="623"/>
        <v>-0.1083460126503798</v>
      </c>
      <c r="BC723" s="8">
        <f t="shared" si="623"/>
        <v>6.0954465309316586E-2</v>
      </c>
      <c r="BD723" s="8">
        <f t="shared" si="623"/>
        <v>0.16504159839271559</v>
      </c>
      <c r="BE723" s="8">
        <f t="shared" si="623"/>
        <v>1.1154152559738284E-2</v>
      </c>
      <c r="BF723" s="8">
        <f t="shared" si="623"/>
        <v>-8.5896128727530607E-3</v>
      </c>
      <c r="BG723" s="8">
        <f t="shared" si="623"/>
        <v>-0.22520481776800505</v>
      </c>
      <c r="BH723" s="16">
        <f t="shared" si="623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-3.1156103974285032E-2</v>
      </c>
      <c r="D724" s="9">
        <f t="shared" si="624"/>
        <v>-4.9265755235128217E-2</v>
      </c>
      <c r="E724" s="9">
        <f t="shared" si="624"/>
        <v>5.6961660316182883E-2</v>
      </c>
      <c r="F724" s="9">
        <f t="shared" si="624"/>
        <v>8.0630000552986303E-2</v>
      </c>
      <c r="G724" s="9">
        <f t="shared" si="624"/>
        <v>-5.2418536047818209E-2</v>
      </c>
      <c r="H724" s="9">
        <f t="shared" si="624"/>
        <v>0.20747717962156154</v>
      </c>
      <c r="I724" s="9">
        <f t="shared" si="624"/>
        <v>-0.19257581852266836</v>
      </c>
      <c r="J724" s="9">
        <f t="shared" si="624"/>
        <v>-6.4502454104172435E-2</v>
      </c>
      <c r="K724" s="9">
        <f t="shared" si="624"/>
        <v>-8.7872189906103015E-3</v>
      </c>
      <c r="L724" s="9">
        <f t="shared" si="624"/>
        <v>-0.20726387837445903</v>
      </c>
      <c r="M724" s="9">
        <f t="shared" si="624"/>
        <v>-8.975983144892008E-3</v>
      </c>
      <c r="N724" s="9">
        <f t="shared" si="624"/>
        <v>3.7625066038343258E-2</v>
      </c>
      <c r="O724" s="9">
        <f t="shared" si="624"/>
        <v>-8.0875860199093763E-2</v>
      </c>
      <c r="P724" s="9">
        <f t="shared" si="624"/>
        <v>3.6168846890882067E-2</v>
      </c>
      <c r="Q724" s="9">
        <f t="shared" si="624"/>
        <v>0.26040677697785553</v>
      </c>
      <c r="R724" s="9">
        <f t="shared" si="624"/>
        <v>5.097569911626465E-2</v>
      </c>
      <c r="S724" s="9">
        <f t="shared" si="624"/>
        <v>8.1654457014065596E-2</v>
      </c>
      <c r="T724" s="17">
        <f t="shared" si="624"/>
        <v>-4.4269109998800849E-2</v>
      </c>
      <c r="V724" s="20">
        <v>40452</v>
      </c>
      <c r="W724" s="9">
        <f t="shared" ref="W724:AN724" si="625">+W505/W493-1</f>
        <v>-0.13740659876198791</v>
      </c>
      <c r="X724" s="9">
        <f t="shared" si="625"/>
        <v>8.1836279744045948E-2</v>
      </c>
      <c r="Y724" s="9">
        <f t="shared" si="625"/>
        <v>3.1046538950077363E-2</v>
      </c>
      <c r="Z724" s="9">
        <f t="shared" si="625"/>
        <v>-5.8867799301626111E-2</v>
      </c>
      <c r="AA724" s="9">
        <f t="shared" si="625"/>
        <v>6.6799567975296625E-2</v>
      </c>
      <c r="AB724" s="9">
        <f t="shared" si="625"/>
        <v>-2.7134446916589505E-2</v>
      </c>
      <c r="AC724" s="9">
        <f t="shared" si="625"/>
        <v>-1.7459690750043499E-3</v>
      </c>
      <c r="AD724" s="9">
        <f t="shared" si="625"/>
        <v>-6.6378014097441707E-2</v>
      </c>
      <c r="AE724" s="9">
        <f t="shared" si="625"/>
        <v>6.6990844743803457E-2</v>
      </c>
      <c r="AF724" s="9">
        <f t="shared" si="625"/>
        <v>-0.14218478252886613</v>
      </c>
      <c r="AG724" s="9">
        <f t="shared" si="625"/>
        <v>-0.13599947422569991</v>
      </c>
      <c r="AH724" s="9">
        <f t="shared" si="625"/>
        <v>-6.1082602287468535E-2</v>
      </c>
      <c r="AI724" s="9">
        <f t="shared" si="625"/>
        <v>0.10711969536566501</v>
      </c>
      <c r="AJ724" s="9">
        <f t="shared" si="625"/>
        <v>-0.12837895766916219</v>
      </c>
      <c r="AK724" s="9">
        <f t="shared" si="625"/>
        <v>-0.12126035094004695</v>
      </c>
      <c r="AL724" s="9">
        <f t="shared" si="625"/>
        <v>7.3760413614176956E-2</v>
      </c>
      <c r="AM724" s="9">
        <f t="shared" si="625"/>
        <v>0.39770064384171699</v>
      </c>
      <c r="AN724" s="17">
        <f t="shared" si="625"/>
        <v>5.7201483437470113E-3</v>
      </c>
      <c r="AP724" s="20">
        <v>40452</v>
      </c>
      <c r="AQ724" s="9">
        <f t="shared" ref="AQ724:BH724" si="626">+AQ505/AQ493-1</f>
        <v>3.1133460811139102E-2</v>
      </c>
      <c r="AR724" s="9">
        <f t="shared" si="626"/>
        <v>-8.2135428530490384E-2</v>
      </c>
      <c r="AS724" s="9">
        <f t="shared" si="626"/>
        <v>6.8471345513184012E-2</v>
      </c>
      <c r="AT724" s="9">
        <f t="shared" si="626"/>
        <v>0.17329707134043448</v>
      </c>
      <c r="AU724" s="9">
        <f t="shared" si="626"/>
        <v>-0.11646253346112578</v>
      </c>
      <c r="AV724" s="9">
        <f t="shared" si="626"/>
        <v>0.46129700618003722</v>
      </c>
      <c r="AW724" s="9">
        <f t="shared" si="626"/>
        <v>-0.30001883679416819</v>
      </c>
      <c r="AX724" s="9">
        <f t="shared" si="626"/>
        <v>-4.2876383764808512E-2</v>
      </c>
      <c r="AY724" s="9">
        <f t="shared" si="626"/>
        <v>-6.6806152034324162E-2</v>
      </c>
      <c r="AZ724" s="9">
        <f t="shared" si="626"/>
        <v>-0.22310194967734331</v>
      </c>
      <c r="BA724" s="9">
        <f t="shared" si="626"/>
        <v>7.7174520000359514E-2</v>
      </c>
      <c r="BB724" s="9">
        <f t="shared" si="626"/>
        <v>0.16464557007036151</v>
      </c>
      <c r="BC724" s="9">
        <f t="shared" si="626"/>
        <v>-0.16694184725501804</v>
      </c>
      <c r="BD724" s="9">
        <f t="shared" si="626"/>
        <v>0.11447495818990716</v>
      </c>
      <c r="BE724" s="9">
        <f t="shared" si="626"/>
        <v>0.51021849644879769</v>
      </c>
      <c r="BF724" s="9">
        <f t="shared" si="626"/>
        <v>3.2566497769634273E-2</v>
      </c>
      <c r="BG724" s="9">
        <f t="shared" si="626"/>
        <v>-0.33471774081729433</v>
      </c>
      <c r="BH724" s="17">
        <f t="shared" si="626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1.4309960954427048E-2</v>
      </c>
      <c r="D725" s="8">
        <f t="shared" si="627"/>
        <v>-0.13950203723849497</v>
      </c>
      <c r="E725" s="8">
        <f t="shared" si="627"/>
        <v>0.20450121696411805</v>
      </c>
      <c r="F725" s="8">
        <f t="shared" si="627"/>
        <v>-0.15562222920714508</v>
      </c>
      <c r="G725" s="8">
        <f t="shared" si="627"/>
        <v>-8.8000204638110868E-2</v>
      </c>
      <c r="H725" s="8">
        <f t="shared" si="627"/>
        <v>-0.10891027022594801</v>
      </c>
      <c r="I725" s="8">
        <f t="shared" si="627"/>
        <v>-0.17628756620533492</v>
      </c>
      <c r="J725" s="8">
        <f t="shared" si="627"/>
        <v>-9.6312069736079198E-2</v>
      </c>
      <c r="K725" s="8">
        <f t="shared" si="627"/>
        <v>1.9570147591413845E-2</v>
      </c>
      <c r="L725" s="8">
        <f t="shared" si="627"/>
        <v>6.0626823265771623E-2</v>
      </c>
      <c r="M725" s="8">
        <f t="shared" si="627"/>
        <v>-5.5183784356323873E-2</v>
      </c>
      <c r="N725" s="8">
        <f t="shared" si="627"/>
        <v>-0.18336426734033628</v>
      </c>
      <c r="O725" s="8">
        <f t="shared" si="627"/>
        <v>9.6728229857867332E-2</v>
      </c>
      <c r="P725" s="8">
        <f t="shared" si="627"/>
        <v>0.38911587461638142</v>
      </c>
      <c r="Q725" s="8">
        <f t="shared" si="627"/>
        <v>-3.9035971879900488E-2</v>
      </c>
      <c r="R725" s="8">
        <f t="shared" si="627"/>
        <v>0.21756407795788046</v>
      </c>
      <c r="S725" s="8">
        <f t="shared" si="627"/>
        <v>-0.37664351075338542</v>
      </c>
      <c r="T725" s="16">
        <f t="shared" si="627"/>
        <v>1.9595099456624965E-2</v>
      </c>
      <c r="V725" s="21">
        <v>40483</v>
      </c>
      <c r="W725" s="8">
        <f t="shared" ref="W725:AN725" si="628">+W506/W494-1</f>
        <v>-1.7239918035009461E-2</v>
      </c>
      <c r="X725" s="8">
        <f t="shared" si="628"/>
        <v>6.6828748340168609E-2</v>
      </c>
      <c r="Y725" s="8">
        <f t="shared" si="628"/>
        <v>0.3284807295341905</v>
      </c>
      <c r="Z725" s="8">
        <f t="shared" si="628"/>
        <v>-8.9427621972849591E-3</v>
      </c>
      <c r="AA725" s="8">
        <f t="shared" si="628"/>
        <v>-8.432840143367859E-2</v>
      </c>
      <c r="AB725" s="8">
        <f t="shared" si="628"/>
        <v>2.9093722699964131E-2</v>
      </c>
      <c r="AC725" s="8">
        <f t="shared" si="628"/>
        <v>-8.4178667875275504E-2</v>
      </c>
      <c r="AD725" s="8">
        <f t="shared" si="628"/>
        <v>-5.9634687956853005E-2</v>
      </c>
      <c r="AE725" s="8">
        <f t="shared" si="628"/>
        <v>-4.681022612991248E-2</v>
      </c>
      <c r="AF725" s="8">
        <f t="shared" si="628"/>
        <v>-3.4705406659463423E-2</v>
      </c>
      <c r="AG725" s="8">
        <f t="shared" si="628"/>
        <v>8.780700246121298E-2</v>
      </c>
      <c r="AH725" s="8">
        <f t="shared" si="628"/>
        <v>3.496933300330074E-3</v>
      </c>
      <c r="AI725" s="8">
        <f t="shared" si="628"/>
        <v>7.307335346188415E-2</v>
      </c>
      <c r="AJ725" s="8">
        <f t="shared" si="628"/>
        <v>-0.13349201097387953</v>
      </c>
      <c r="AK725" s="8">
        <f t="shared" si="628"/>
        <v>4.7113072336084194E-2</v>
      </c>
      <c r="AL725" s="8">
        <f t="shared" si="628"/>
        <v>0.16961748409283128</v>
      </c>
      <c r="AM725" s="8">
        <f t="shared" si="628"/>
        <v>-0.39124835860118512</v>
      </c>
      <c r="AN725" s="16">
        <f t="shared" si="628"/>
        <v>6.707482057031422E-3</v>
      </c>
      <c r="AP725" s="21">
        <v>40483</v>
      </c>
      <c r="AQ725" s="8">
        <f t="shared" ref="AQ725:BH725" si="629">+AQ506/AQ494-1</f>
        <v>3.6241838552124372E-2</v>
      </c>
      <c r="AR725" s="8">
        <f t="shared" si="629"/>
        <v>-0.21519788197337131</v>
      </c>
      <c r="AS725" s="8">
        <f t="shared" si="629"/>
        <v>0.26245451771403827</v>
      </c>
      <c r="AT725" s="8">
        <f t="shared" si="629"/>
        <v>-0.22822947022425033</v>
      </c>
      <c r="AU725" s="8">
        <f t="shared" si="629"/>
        <v>-8.2734884659309005E-2</v>
      </c>
      <c r="AV725" s="8">
        <f t="shared" si="629"/>
        <v>-0.20284396584657471</v>
      </c>
      <c r="AW725" s="8">
        <f t="shared" si="629"/>
        <v>-0.23607663117699818</v>
      </c>
      <c r="AX725" s="8">
        <f t="shared" si="629"/>
        <v>-8.1286117663209256E-2</v>
      </c>
      <c r="AY725" s="8">
        <f t="shared" si="629"/>
        <v>2.5738878326472259E-2</v>
      </c>
      <c r="AZ725" s="8">
        <f t="shared" si="629"/>
        <v>0.12201509333787808</v>
      </c>
      <c r="BA725" s="8">
        <f t="shared" si="629"/>
        <v>-0.12835839668643068</v>
      </c>
      <c r="BB725" s="8">
        <f t="shared" si="629"/>
        <v>-0.2307830573417966</v>
      </c>
      <c r="BC725" s="8">
        <f t="shared" si="629"/>
        <v>0.20661345350316651</v>
      </c>
      <c r="BD725" s="8">
        <f t="shared" si="629"/>
        <v>0.67308200015374076</v>
      </c>
      <c r="BE725" s="8">
        <f t="shared" si="629"/>
        <v>-7.8855725469658022E-2</v>
      </c>
      <c r="BF725" s="8">
        <f t="shared" si="629"/>
        <v>0.3042539549089136</v>
      </c>
      <c r="BG725" s="8">
        <f t="shared" si="629"/>
        <v>-0.34003346114082278</v>
      </c>
      <c r="BH725" s="16">
        <f t="shared" si="629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-6.0712417770142357E-2</v>
      </c>
      <c r="D726" s="9">
        <f t="shared" si="630"/>
        <v>-0.19690686559148696</v>
      </c>
      <c r="E726" s="9">
        <f t="shared" si="630"/>
        <v>-0.18041068683425709</v>
      </c>
      <c r="F726" s="9">
        <f t="shared" si="630"/>
        <v>-0.11740303722050205</v>
      </c>
      <c r="G726" s="9">
        <f t="shared" si="630"/>
        <v>3.1301920068375733E-2</v>
      </c>
      <c r="H726" s="9">
        <f t="shared" si="630"/>
        <v>-7.5734828302040924E-3</v>
      </c>
      <c r="I726" s="9">
        <f t="shared" si="630"/>
        <v>-0.17273600328451777</v>
      </c>
      <c r="J726" s="9">
        <f t="shared" si="630"/>
        <v>-5.8792593190657771E-2</v>
      </c>
      <c r="K726" s="9">
        <f t="shared" si="630"/>
        <v>-5.6087810935231741E-2</v>
      </c>
      <c r="L726" s="9">
        <f t="shared" si="630"/>
        <v>6.7504983761494719E-2</v>
      </c>
      <c r="M726" s="9">
        <f t="shared" si="630"/>
        <v>-0.12692377015386613</v>
      </c>
      <c r="N726" s="9">
        <f t="shared" si="630"/>
        <v>-0.20377617382473379</v>
      </c>
      <c r="O726" s="9">
        <f t="shared" si="630"/>
        <v>-0.16327777093768203</v>
      </c>
      <c r="P726" s="9">
        <f t="shared" si="630"/>
        <v>-9.0015228277751103E-4</v>
      </c>
      <c r="Q726" s="9">
        <f t="shared" si="630"/>
        <v>0.2284101823400666</v>
      </c>
      <c r="R726" s="9">
        <f t="shared" si="630"/>
        <v>-0.17528544568815341</v>
      </c>
      <c r="S726" s="9">
        <f t="shared" si="630"/>
        <v>-0.27481891840062</v>
      </c>
      <c r="T726" s="17">
        <f t="shared" si="630"/>
        <v>-8.8460670196333413E-2</v>
      </c>
      <c r="V726" s="20">
        <v>40513</v>
      </c>
      <c r="W726" s="9">
        <f t="shared" ref="W726:AN726" si="631">+W507/W495-1</f>
        <v>5.4197559920599048E-3</v>
      </c>
      <c r="X726" s="9">
        <f t="shared" si="631"/>
        <v>-5.9081087262884968E-2</v>
      </c>
      <c r="Y726" s="9">
        <f t="shared" si="631"/>
        <v>0.14406190680341324</v>
      </c>
      <c r="Z726" s="9">
        <f t="shared" si="631"/>
        <v>2.9561142398781826E-4</v>
      </c>
      <c r="AA726" s="9">
        <f t="shared" si="631"/>
        <v>-0.15831479591041842</v>
      </c>
      <c r="AB726" s="9">
        <f t="shared" si="631"/>
        <v>0.10572304391517595</v>
      </c>
      <c r="AC726" s="9">
        <f t="shared" si="631"/>
        <v>2.5177467696824163E-3</v>
      </c>
      <c r="AD726" s="9">
        <f t="shared" si="631"/>
        <v>-0.13576192751737981</v>
      </c>
      <c r="AE726" s="9">
        <f t="shared" si="631"/>
        <v>-6.8023298792264653E-3</v>
      </c>
      <c r="AF726" s="9">
        <f t="shared" si="631"/>
        <v>2.5680443040711154E-2</v>
      </c>
      <c r="AG726" s="9">
        <f t="shared" si="631"/>
        <v>-5.5352228073455967E-2</v>
      </c>
      <c r="AH726" s="9">
        <f t="shared" si="631"/>
        <v>-0.18356843972440751</v>
      </c>
      <c r="AI726" s="9">
        <f t="shared" si="631"/>
        <v>-6.7150766588275901E-2</v>
      </c>
      <c r="AJ726" s="9">
        <f t="shared" si="631"/>
        <v>-2.2078764483161373E-2</v>
      </c>
      <c r="AK726" s="9">
        <f t="shared" si="631"/>
        <v>0.4266677047857701</v>
      </c>
      <c r="AL726" s="9">
        <f t="shared" si="631"/>
        <v>-8.4563356157529301E-2</v>
      </c>
      <c r="AM726" s="9">
        <f t="shared" si="631"/>
        <v>2.3938839611933771E-2</v>
      </c>
      <c r="AN726" s="17">
        <f t="shared" si="631"/>
        <v>-4.2537199368004597E-2</v>
      </c>
      <c r="AP726" s="20">
        <v>40513</v>
      </c>
      <c r="AQ726" s="9">
        <f t="shared" ref="AQ726:BH726" si="632">+AQ507/AQ495-1</f>
        <v>-7.3526830329040282E-2</v>
      </c>
      <c r="AR726" s="9">
        <f t="shared" si="632"/>
        <v>-0.13695400451017703</v>
      </c>
      <c r="AS726" s="9">
        <f t="shared" si="632"/>
        <v>-0.2332079085374229</v>
      </c>
      <c r="AT726" s="9">
        <f t="shared" si="632"/>
        <v>-0.17502432224222175</v>
      </c>
      <c r="AU726" s="9">
        <f t="shared" si="632"/>
        <v>0.28356150773245736</v>
      </c>
      <c r="AV726" s="9">
        <f t="shared" si="632"/>
        <v>-3.2703728904736495E-2</v>
      </c>
      <c r="AW726" s="9">
        <f t="shared" si="632"/>
        <v>-0.19383240762632858</v>
      </c>
      <c r="AX726" s="9">
        <f t="shared" si="632"/>
        <v>4.2653789058677782E-2</v>
      </c>
      <c r="AY726" s="9">
        <f t="shared" si="632"/>
        <v>-3.7897133000157845E-2</v>
      </c>
      <c r="AZ726" s="9">
        <f t="shared" si="632"/>
        <v>0.16457934403903041</v>
      </c>
      <c r="BA726" s="9">
        <f t="shared" si="632"/>
        <v>-0.11860366564615199</v>
      </c>
      <c r="BB726" s="9">
        <f t="shared" si="632"/>
        <v>-0.13293638390392259</v>
      </c>
      <c r="BC726" s="9">
        <f t="shared" si="632"/>
        <v>-0.16004419909049972</v>
      </c>
      <c r="BD726" s="9">
        <f t="shared" si="632"/>
        <v>4.041760813908768E-2</v>
      </c>
      <c r="BE726" s="9">
        <f t="shared" si="632"/>
        <v>0.1229825484007625</v>
      </c>
      <c r="BF726" s="9">
        <f t="shared" si="632"/>
        <v>-0.15147244972635321</v>
      </c>
      <c r="BG726" s="9">
        <f t="shared" si="632"/>
        <v>-0.51165979356887425</v>
      </c>
      <c r="BH726" s="17">
        <f t="shared" si="632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633">+C508/C496-1</f>
        <v>-0.15792236765806011</v>
      </c>
      <c r="D727" s="8">
        <f t="shared" si="633"/>
        <v>0.19137102299093045</v>
      </c>
      <c r="E727" s="8">
        <f t="shared" si="633"/>
        <v>0.12211319255835273</v>
      </c>
      <c r="F727" s="8">
        <f t="shared" si="633"/>
        <v>-0.15337888327622007</v>
      </c>
      <c r="G727" s="8">
        <f t="shared" si="633"/>
        <v>4.4486833847221519E-3</v>
      </c>
      <c r="H727" s="8">
        <f t="shared" si="633"/>
        <v>0.38368346919395035</v>
      </c>
      <c r="I727" s="8">
        <f t="shared" si="633"/>
        <v>-0.12619655206667046</v>
      </c>
      <c r="J727" s="8">
        <f t="shared" si="633"/>
        <v>-9.8663747381345424E-2</v>
      </c>
      <c r="K727" s="8">
        <f t="shared" si="633"/>
        <v>-1.5499377648626411E-2</v>
      </c>
      <c r="L727" s="8">
        <f t="shared" si="633"/>
        <v>-0.12881518261625902</v>
      </c>
      <c r="M727" s="8">
        <f t="shared" si="633"/>
        <v>0.29419688988759018</v>
      </c>
      <c r="N727" s="8">
        <f t="shared" si="633"/>
        <v>-0.15289326867728426</v>
      </c>
      <c r="O727" s="8">
        <f t="shared" si="633"/>
        <v>0.14293387860501272</v>
      </c>
      <c r="P727" s="8">
        <f t="shared" si="633"/>
        <v>0.59524811773670172</v>
      </c>
      <c r="Q727" s="8">
        <f t="shared" si="633"/>
        <v>0.32825522301507926</v>
      </c>
      <c r="R727" s="8">
        <f t="shared" si="633"/>
        <v>-8.3515822970068432E-2</v>
      </c>
      <c r="S727" s="8">
        <f t="shared" si="633"/>
        <v>5.223914763447679E-2</v>
      </c>
      <c r="T727" s="16">
        <f t="shared" si="633"/>
        <v>-2.6521884043073651E-3</v>
      </c>
      <c r="V727" s="21">
        <v>40544</v>
      </c>
      <c r="W727" s="8">
        <f t="shared" ref="W727:AN727" si="634">+W508/W496-1</f>
        <v>-6.0790753459956326E-2</v>
      </c>
      <c r="X727" s="8">
        <f t="shared" si="634"/>
        <v>8.0289724921807526E-2</v>
      </c>
      <c r="Y727" s="8">
        <f t="shared" si="634"/>
        <v>-6.1872028703179649E-2</v>
      </c>
      <c r="Z727" s="8">
        <f t="shared" si="634"/>
        <v>-0.13519342068779039</v>
      </c>
      <c r="AA727" s="8">
        <f t="shared" si="634"/>
        <v>-6.2514010544526655E-2</v>
      </c>
      <c r="AB727" s="8">
        <f t="shared" si="634"/>
        <v>3.4628662273088029E-2</v>
      </c>
      <c r="AC727" s="8">
        <f t="shared" si="634"/>
        <v>3.4853167024526677E-2</v>
      </c>
      <c r="AD727" s="8">
        <f t="shared" si="634"/>
        <v>-0.31279639349704869</v>
      </c>
      <c r="AE727" s="8">
        <f t="shared" si="634"/>
        <v>-5.2555695301905292E-2</v>
      </c>
      <c r="AF727" s="8">
        <f t="shared" si="634"/>
        <v>-0.23505827739624141</v>
      </c>
      <c r="AG727" s="8">
        <f t="shared" si="634"/>
        <v>-0.10432194652218185</v>
      </c>
      <c r="AH727" s="8">
        <f t="shared" si="634"/>
        <v>-9.9203451808471343E-2</v>
      </c>
      <c r="AI727" s="8">
        <f t="shared" si="634"/>
        <v>-1.1330445962327351E-2</v>
      </c>
      <c r="AJ727" s="8">
        <f t="shared" si="634"/>
        <v>-7.723823342441849E-2</v>
      </c>
      <c r="AK727" s="8">
        <f t="shared" si="634"/>
        <v>0.1938850380506778</v>
      </c>
      <c r="AL727" s="8">
        <f t="shared" si="634"/>
        <v>-8.1145418002933845E-2</v>
      </c>
      <c r="AM727" s="8">
        <f t="shared" si="634"/>
        <v>0.68187512420133656</v>
      </c>
      <c r="AN727" s="16">
        <f t="shared" si="634"/>
        <v>-6.6350768982853414E-2</v>
      </c>
      <c r="AP727" s="21">
        <v>40544</v>
      </c>
      <c r="AQ727" s="8">
        <f t="shared" ref="AQ727:BH727" si="635">+AQ508/AQ496-1</f>
        <v>-0.19842205639016697</v>
      </c>
      <c r="AR727" s="8">
        <f t="shared" si="635"/>
        <v>0.22140213112597529</v>
      </c>
      <c r="AS727" s="8">
        <f t="shared" si="635"/>
        <v>0.18327105977411473</v>
      </c>
      <c r="AT727" s="8">
        <f t="shared" si="635"/>
        <v>-0.16071689146262536</v>
      </c>
      <c r="AU727" s="8">
        <f t="shared" si="635"/>
        <v>7.4970522362572067E-2</v>
      </c>
      <c r="AV727" s="8">
        <f t="shared" si="635"/>
        <v>0.54922351296612981</v>
      </c>
      <c r="AW727" s="8">
        <f t="shared" si="635"/>
        <v>-0.25834363279840733</v>
      </c>
      <c r="AX727" s="8">
        <f t="shared" si="635"/>
        <v>6.0788869900332498E-2</v>
      </c>
      <c r="AY727" s="8">
        <f t="shared" si="635"/>
        <v>1.4399435608106748E-2</v>
      </c>
      <c r="AZ727" s="8">
        <f t="shared" si="635"/>
        <v>-8.0405912700872717E-2</v>
      </c>
      <c r="BA727" s="8">
        <f t="shared" si="635"/>
        <v>0.51340536370505396</v>
      </c>
      <c r="BB727" s="8">
        <f t="shared" si="635"/>
        <v>-0.18643351004535413</v>
      </c>
      <c r="BC727" s="8">
        <f t="shared" si="635"/>
        <v>0.17446977873009306</v>
      </c>
      <c r="BD727" s="8">
        <f t="shared" si="635"/>
        <v>0.78632236025147062</v>
      </c>
      <c r="BE727" s="8">
        <f t="shared" si="635"/>
        <v>0.47125014672758447</v>
      </c>
      <c r="BF727" s="8">
        <f t="shared" si="635"/>
        <v>-0.10389736546885364</v>
      </c>
      <c r="BG727" s="8">
        <f t="shared" si="635"/>
        <v>-0.31565755454482558</v>
      </c>
      <c r="BH727" s="16">
        <f t="shared" si="635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636">+C509/C497-1</f>
        <v>4.5351315692294669E-3</v>
      </c>
      <c r="D728" s="9">
        <f t="shared" si="636"/>
        <v>-0.26362359471374375</v>
      </c>
      <c r="E728" s="9">
        <f t="shared" si="636"/>
        <v>-0.22429586046008698</v>
      </c>
      <c r="F728" s="9">
        <f t="shared" si="636"/>
        <v>-0.14742396811558367</v>
      </c>
      <c r="G728" s="9">
        <f t="shared" si="636"/>
        <v>-0.24637249573989206</v>
      </c>
      <c r="H728" s="9">
        <f t="shared" si="636"/>
        <v>1.9792987649110971E-2</v>
      </c>
      <c r="I728" s="9">
        <f t="shared" si="636"/>
        <v>-0.12136593912014171</v>
      </c>
      <c r="J728" s="9">
        <f t="shared" si="636"/>
        <v>2.5381496236344558E-2</v>
      </c>
      <c r="K728" s="9">
        <f t="shared" si="636"/>
        <v>-0.13330425812797508</v>
      </c>
      <c r="L728" s="9">
        <f t="shared" si="636"/>
        <v>1.4489997939263199E-2</v>
      </c>
      <c r="M728" s="9">
        <f t="shared" si="636"/>
        <v>-2.7914328995131243E-2</v>
      </c>
      <c r="N728" s="9">
        <f t="shared" si="636"/>
        <v>0.10175689610877026</v>
      </c>
      <c r="O728" s="9">
        <f t="shared" si="636"/>
        <v>-6.0748373533346833E-2</v>
      </c>
      <c r="P728" s="9">
        <f t="shared" si="636"/>
        <v>0.11088897643329454</v>
      </c>
      <c r="Q728" s="9">
        <f t="shared" si="636"/>
        <v>0.94504898788592828</v>
      </c>
      <c r="R728" s="9">
        <f t="shared" si="636"/>
        <v>-5.9294763524606275E-2</v>
      </c>
      <c r="S728" s="9">
        <f t="shared" si="636"/>
        <v>-0.17309329239279192</v>
      </c>
      <c r="T728" s="17">
        <f t="shared" si="636"/>
        <v>-4.7790928180837966E-2</v>
      </c>
      <c r="V728" s="20">
        <v>40575</v>
      </c>
      <c r="W728" s="9">
        <f t="shared" ref="W728:AN728" si="637">+W509/W497-1</f>
        <v>-1.4850164879815053E-2</v>
      </c>
      <c r="X728" s="9">
        <f t="shared" si="637"/>
        <v>-0.28018948012406109</v>
      </c>
      <c r="Y728" s="9">
        <f t="shared" si="637"/>
        <v>-9.4376869308912537E-2</v>
      </c>
      <c r="Z728" s="9">
        <f t="shared" si="637"/>
        <v>0.11568654801478861</v>
      </c>
      <c r="AA728" s="9">
        <f t="shared" si="637"/>
        <v>-0.16720801123902984</v>
      </c>
      <c r="AB728" s="9">
        <f t="shared" si="637"/>
        <v>-4.3675894037815133E-2</v>
      </c>
      <c r="AC728" s="9">
        <f t="shared" si="637"/>
        <v>-0.16129336336253586</v>
      </c>
      <c r="AD728" s="9">
        <f t="shared" si="637"/>
        <v>-0.23977005564133169</v>
      </c>
      <c r="AE728" s="9">
        <f t="shared" si="637"/>
        <v>6.7658316482862579E-2</v>
      </c>
      <c r="AF728" s="9">
        <f t="shared" si="637"/>
        <v>-7.284020154022619E-2</v>
      </c>
      <c r="AG728" s="9">
        <f t="shared" si="637"/>
        <v>-7.7814641167900267E-2</v>
      </c>
      <c r="AH728" s="9">
        <f t="shared" si="637"/>
        <v>-0.17164617938218063</v>
      </c>
      <c r="AI728" s="9">
        <f t="shared" si="637"/>
        <v>-7.4846195465520959E-2</v>
      </c>
      <c r="AJ728" s="9">
        <f t="shared" si="637"/>
        <v>-0.13435853738324732</v>
      </c>
      <c r="AK728" s="9">
        <f t="shared" si="637"/>
        <v>0.94872825627720481</v>
      </c>
      <c r="AL728" s="9">
        <f t="shared" si="637"/>
        <v>1.3026385669765217E-2</v>
      </c>
      <c r="AM728" s="9">
        <f t="shared" si="637"/>
        <v>-0.20513925009608924</v>
      </c>
      <c r="AN728" s="17">
        <f t="shared" si="637"/>
        <v>-3.1354270845172172E-2</v>
      </c>
      <c r="AP728" s="20">
        <v>40575</v>
      </c>
      <c r="AQ728" s="9">
        <f t="shared" ref="AQ728:BH728" si="638">+AQ509/AQ497-1</f>
        <v>1.3561501833828871E-2</v>
      </c>
      <c r="AR728" s="9">
        <f t="shared" si="638"/>
        <v>-0.24264149121570355</v>
      </c>
      <c r="AS728" s="9">
        <f t="shared" si="638"/>
        <v>-0.35655421320967218</v>
      </c>
      <c r="AT728" s="9">
        <f t="shared" si="638"/>
        <v>-0.26548015325997343</v>
      </c>
      <c r="AU728" s="9">
        <f t="shared" si="638"/>
        <v>-0.29379684901002445</v>
      </c>
      <c r="AV728" s="9">
        <f t="shared" si="638"/>
        <v>7.2354373309764686E-2</v>
      </c>
      <c r="AW728" s="9">
        <f t="shared" si="638"/>
        <v>-0.15274700444313483</v>
      </c>
      <c r="AX728" s="9">
        <f t="shared" si="638"/>
        <v>0.24272511378496797</v>
      </c>
      <c r="AY728" s="9">
        <f t="shared" si="638"/>
        <v>-0.21095522842250336</v>
      </c>
      <c r="AZ728" s="9">
        <f t="shared" si="638"/>
        <v>4.7438065802383633E-2</v>
      </c>
      <c r="BA728" s="9">
        <f t="shared" si="638"/>
        <v>-5.6104794207065822E-3</v>
      </c>
      <c r="BB728" s="9">
        <f t="shared" si="638"/>
        <v>0.24748703651619208</v>
      </c>
      <c r="BC728" s="9">
        <f t="shared" si="638"/>
        <v>-4.266575059279154E-2</v>
      </c>
      <c r="BD728" s="9">
        <f t="shared" si="638"/>
        <v>0.19298346992609328</v>
      </c>
      <c r="BE728" s="9">
        <f t="shared" si="638"/>
        <v>1.0087918993535263</v>
      </c>
      <c r="BF728" s="9">
        <f t="shared" si="638"/>
        <v>-0.15008068241708905</v>
      </c>
      <c r="BG728" s="9">
        <f t="shared" si="638"/>
        <v>-0.12432856608948906</v>
      </c>
      <c r="BH728" s="17">
        <f t="shared" si="638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639">+C510/C498-1</f>
        <v>6.2229841249591411E-2</v>
      </c>
      <c r="D729" s="8">
        <f t="shared" si="639"/>
        <v>0.14665708370539998</v>
      </c>
      <c r="E729" s="8">
        <f t="shared" si="639"/>
        <v>-1.8832636524239388E-2</v>
      </c>
      <c r="F729" s="8">
        <f t="shared" si="639"/>
        <v>-0.14726836920874442</v>
      </c>
      <c r="G729" s="8">
        <f t="shared" si="639"/>
        <v>-9.7595192361220162E-2</v>
      </c>
      <c r="H729" s="8">
        <f t="shared" si="639"/>
        <v>-0.26608940614929888</v>
      </c>
      <c r="I729" s="8">
        <f t="shared" si="639"/>
        <v>-1.2974495076566228E-2</v>
      </c>
      <c r="J729" s="8">
        <f t="shared" si="639"/>
        <v>-0.1247337980944635</v>
      </c>
      <c r="K729" s="8">
        <f t="shared" si="639"/>
        <v>2.10987989851803E-2</v>
      </c>
      <c r="L729" s="8">
        <f t="shared" si="639"/>
        <v>-9.5063160733068752E-3</v>
      </c>
      <c r="M729" s="8">
        <f t="shared" si="639"/>
        <v>-1.1052041324962292E-2</v>
      </c>
      <c r="N729" s="8">
        <f t="shared" si="639"/>
        <v>-6.416327715051573E-2</v>
      </c>
      <c r="O729" s="8">
        <f t="shared" si="639"/>
        <v>-6.7554234552802739E-2</v>
      </c>
      <c r="P729" s="8">
        <f t="shared" si="639"/>
        <v>9.2483131828011267E-2</v>
      </c>
      <c r="Q729" s="8">
        <f t="shared" si="639"/>
        <v>1.4253188471150535E-2</v>
      </c>
      <c r="R729" s="8">
        <f t="shared" si="639"/>
        <v>3.2572877715315141E-2</v>
      </c>
      <c r="S729" s="8">
        <f t="shared" si="639"/>
        <v>1.0692220581130911</v>
      </c>
      <c r="T729" s="16">
        <f t="shared" si="639"/>
        <v>-4.4645188354301979E-3</v>
      </c>
      <c r="V729" s="21">
        <v>40603</v>
      </c>
      <c r="W729" s="8">
        <f t="shared" ref="W729:AN729" si="640">+W510/W498-1</f>
        <v>-0.13285532665101807</v>
      </c>
      <c r="X729" s="8">
        <f t="shared" si="640"/>
        <v>-4.5688041698272674E-2</v>
      </c>
      <c r="Y729" s="8">
        <f t="shared" si="640"/>
        <v>-0.19052234864134998</v>
      </c>
      <c r="Z729" s="8">
        <f t="shared" si="640"/>
        <v>-2.4330266759815311E-2</v>
      </c>
      <c r="AA729" s="8">
        <f t="shared" si="640"/>
        <v>-6.42595387278736E-2</v>
      </c>
      <c r="AB729" s="8">
        <f t="shared" si="640"/>
        <v>-0.11429030107409099</v>
      </c>
      <c r="AC729" s="8">
        <f t="shared" si="640"/>
        <v>-9.4067032142876261E-2</v>
      </c>
      <c r="AD729" s="8">
        <f t="shared" si="640"/>
        <v>-0.10724943403004039</v>
      </c>
      <c r="AE729" s="8">
        <f t="shared" si="640"/>
        <v>-1.5575762025516582E-2</v>
      </c>
      <c r="AF729" s="8">
        <f t="shared" si="640"/>
        <v>-6.8612832682179214E-2</v>
      </c>
      <c r="AG729" s="8">
        <f t="shared" si="640"/>
        <v>-8.0245442356026708E-2</v>
      </c>
      <c r="AH729" s="8">
        <f t="shared" si="640"/>
        <v>-9.2477504830743462E-2</v>
      </c>
      <c r="AI729" s="8">
        <f t="shared" si="640"/>
        <v>-8.3317248919086873E-2</v>
      </c>
      <c r="AJ729" s="8">
        <f t="shared" si="640"/>
        <v>-0.13026667075053122</v>
      </c>
      <c r="AK729" s="8">
        <f t="shared" si="640"/>
        <v>0.17262941842978075</v>
      </c>
      <c r="AL729" s="8">
        <f t="shared" si="640"/>
        <v>-7.9706396238159338E-2</v>
      </c>
      <c r="AM729" s="8">
        <f t="shared" si="640"/>
        <v>1.7506849387274688</v>
      </c>
      <c r="AN729" s="16">
        <f t="shared" si="640"/>
        <v>-5.35493143375666E-2</v>
      </c>
      <c r="AP729" s="21">
        <v>40603</v>
      </c>
      <c r="AQ729" s="8">
        <f t="shared" ref="AQ729:BH729" si="641">+AQ510/AQ498-1</f>
        <v>0.16546919374744795</v>
      </c>
      <c r="AR729" s="8">
        <f t="shared" si="641"/>
        <v>0.29572374483289487</v>
      </c>
      <c r="AS729" s="8">
        <f t="shared" si="641"/>
        <v>9.0850274837827483E-2</v>
      </c>
      <c r="AT729" s="8">
        <f t="shared" si="641"/>
        <v>-0.20633467428071206</v>
      </c>
      <c r="AU729" s="8">
        <f t="shared" si="641"/>
        <v>-0.10898227284265871</v>
      </c>
      <c r="AV729" s="8">
        <f t="shared" si="641"/>
        <v>-0.32822591961812508</v>
      </c>
      <c r="AW729" s="8">
        <f t="shared" si="641"/>
        <v>-1.2226915515714309E-2</v>
      </c>
      <c r="AX729" s="8">
        <f t="shared" si="641"/>
        <v>-0.13893253368693681</v>
      </c>
      <c r="AY729" s="8">
        <f t="shared" si="641"/>
        <v>3.5950957739625755E-2</v>
      </c>
      <c r="AZ729" s="8">
        <f t="shared" si="641"/>
        <v>1.506895996381008E-2</v>
      </c>
      <c r="BA729" s="8">
        <f t="shared" si="641"/>
        <v>3.7121953270235597E-2</v>
      </c>
      <c r="BB729" s="8">
        <f t="shared" si="641"/>
        <v>-0.10469447232126294</v>
      </c>
      <c r="BC729" s="8">
        <f t="shared" si="641"/>
        <v>-5.0532949262817484E-2</v>
      </c>
      <c r="BD729" s="8">
        <f t="shared" si="641"/>
        <v>0.16782595712899351</v>
      </c>
      <c r="BE729" s="8">
        <f t="shared" si="641"/>
        <v>-4.4432905847844317E-3</v>
      </c>
      <c r="BF729" s="8">
        <f t="shared" si="641"/>
        <v>0.15316833641138672</v>
      </c>
      <c r="BG729" s="8">
        <f t="shared" si="641"/>
        <v>0.35708706370308207</v>
      </c>
      <c r="BH729" s="16">
        <f t="shared" si="641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9.2398617517903681E-3</v>
      </c>
      <c r="D730" s="9">
        <f t="shared" si="642"/>
        <v>-0.12607271199714776</v>
      </c>
      <c r="E730" s="9">
        <f t="shared" si="642"/>
        <v>9.0005109795001426E-2</v>
      </c>
      <c r="F730" s="9">
        <f t="shared" si="642"/>
        <v>-0.1037765895676156</v>
      </c>
      <c r="G730" s="9">
        <f t="shared" si="642"/>
        <v>-8.1704478305767214E-2</v>
      </c>
      <c r="H730" s="9">
        <f t="shared" si="642"/>
        <v>-8.9401383564513548E-3</v>
      </c>
      <c r="I730" s="9">
        <f t="shared" si="642"/>
        <v>0.14595350744940783</v>
      </c>
      <c r="J730" s="9">
        <f t="shared" si="642"/>
        <v>7.6168542091035629E-2</v>
      </c>
      <c r="K730" s="9">
        <f t="shared" si="642"/>
        <v>2.1908997664917607E-2</v>
      </c>
      <c r="L730" s="9">
        <f t="shared" si="642"/>
        <v>-0.19229944734320936</v>
      </c>
      <c r="M730" s="9">
        <f t="shared" si="642"/>
        <v>-0.10803894450260332</v>
      </c>
      <c r="N730" s="9">
        <f t="shared" si="642"/>
        <v>0.35972437999356388</v>
      </c>
      <c r="O730" s="9">
        <f t="shared" si="642"/>
        <v>1.8656223403795469E-2</v>
      </c>
      <c r="P730" s="9">
        <f t="shared" si="642"/>
        <v>-6.980131942345924E-2</v>
      </c>
      <c r="Q730" s="9">
        <f t="shared" si="642"/>
        <v>0.13779793683514896</v>
      </c>
      <c r="R730" s="9">
        <f t="shared" si="642"/>
        <v>-4.6906564166628639E-2</v>
      </c>
      <c r="S730" s="9">
        <f t="shared" si="642"/>
        <v>0.32786799221331786</v>
      </c>
      <c r="T730" s="17">
        <f t="shared" si="642"/>
        <v>-3.1619608951595213E-3</v>
      </c>
      <c r="V730" s="20">
        <v>40634</v>
      </c>
      <c r="W730" s="9">
        <f t="shared" ref="W730:AN730" si="643">+W511/W499-1</f>
        <v>-5.8622844939840602E-2</v>
      </c>
      <c r="X730" s="9">
        <f t="shared" si="643"/>
        <v>-0.11077314538286942</v>
      </c>
      <c r="Y730" s="9">
        <f t="shared" si="643"/>
        <v>-9.143835439095338E-2</v>
      </c>
      <c r="Z730" s="9">
        <f t="shared" si="643"/>
        <v>-6.4746921396011348E-2</v>
      </c>
      <c r="AA730" s="9">
        <f t="shared" si="643"/>
        <v>-0.12895943268653409</v>
      </c>
      <c r="AB730" s="9">
        <f t="shared" si="643"/>
        <v>-0.215176846418352</v>
      </c>
      <c r="AC730" s="9">
        <f t="shared" si="643"/>
        <v>-1.9000121168217809E-3</v>
      </c>
      <c r="AD730" s="9">
        <f t="shared" si="643"/>
        <v>-8.1382875499089624E-2</v>
      </c>
      <c r="AE730" s="9">
        <f t="shared" si="643"/>
        <v>-7.7850705830774247E-3</v>
      </c>
      <c r="AF730" s="9">
        <f t="shared" si="643"/>
        <v>-0.13785282164645463</v>
      </c>
      <c r="AG730" s="9">
        <f t="shared" si="643"/>
        <v>3.7418550085911217E-2</v>
      </c>
      <c r="AH730" s="9">
        <f t="shared" si="643"/>
        <v>-3.1990857822917662E-2</v>
      </c>
      <c r="AI730" s="9">
        <f t="shared" si="643"/>
        <v>1.9413004524834632E-2</v>
      </c>
      <c r="AJ730" s="9">
        <f t="shared" si="643"/>
        <v>-0.25993209429474529</v>
      </c>
      <c r="AK730" s="9">
        <f t="shared" si="643"/>
        <v>0.11154843992739094</v>
      </c>
      <c r="AL730" s="9">
        <f t="shared" si="643"/>
        <v>-5.9882491166070029E-2</v>
      </c>
      <c r="AM730" s="9">
        <f t="shared" si="643"/>
        <v>3.599557386599872E-2</v>
      </c>
      <c r="AN730" s="17">
        <f t="shared" si="643"/>
        <v>-2.9140992300212498E-2</v>
      </c>
      <c r="AP730" s="20">
        <v>40634</v>
      </c>
      <c r="AQ730" s="9">
        <f t="shared" ref="AQ730:BH730" si="644">+AQ511/AQ499-1</f>
        <v>4.5843683565545357E-2</v>
      </c>
      <c r="AR730" s="9">
        <f t="shared" si="644"/>
        <v>-0.1259170455262224</v>
      </c>
      <c r="AS730" s="9">
        <f t="shared" si="644"/>
        <v>0.1465745896775692</v>
      </c>
      <c r="AT730" s="9">
        <f t="shared" si="644"/>
        <v>-0.12380280585913117</v>
      </c>
      <c r="AU730" s="9">
        <f t="shared" si="644"/>
        <v>-4.1074682262172368E-2</v>
      </c>
      <c r="AV730" s="9">
        <f t="shared" si="644"/>
        <v>8.8569389877843019E-2</v>
      </c>
      <c r="AW730" s="9">
        <f t="shared" si="644"/>
        <v>0.22822004198213186</v>
      </c>
      <c r="AX730" s="9">
        <f t="shared" si="644"/>
        <v>0.18223092829150467</v>
      </c>
      <c r="AY730" s="9">
        <f t="shared" si="644"/>
        <v>3.2188033507148051E-2</v>
      </c>
      <c r="AZ730" s="9">
        <f t="shared" si="644"/>
        <v>-0.21653032222694701</v>
      </c>
      <c r="BA730" s="9">
        <f t="shared" si="644"/>
        <v>-0.1810736898628037</v>
      </c>
      <c r="BB730" s="9">
        <f t="shared" si="644"/>
        <v>0.50208652306541524</v>
      </c>
      <c r="BC730" s="9">
        <f t="shared" si="644"/>
        <v>3.2143030992618726E-2</v>
      </c>
      <c r="BD730" s="9">
        <f t="shared" si="644"/>
        <v>-2.2740343488006909E-3</v>
      </c>
      <c r="BE730" s="9">
        <f t="shared" si="644"/>
        <v>0.25177469921536932</v>
      </c>
      <c r="BF730" s="9">
        <f t="shared" si="644"/>
        <v>-2.8434245203018294E-2</v>
      </c>
      <c r="BG730" s="9">
        <f t="shared" si="644"/>
        <v>0.58812267621344394</v>
      </c>
      <c r="BH730" s="17">
        <f t="shared" si="644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645">+C512/C500-1</f>
        <v>-8.4166248112029218E-2</v>
      </c>
      <c r="D731" s="8">
        <f t="shared" si="645"/>
        <v>7.4953442068021792E-2</v>
      </c>
      <c r="E731" s="8">
        <f t="shared" si="645"/>
        <v>-3.1757071434820094E-2</v>
      </c>
      <c r="F731" s="8">
        <f t="shared" si="645"/>
        <v>-6.5280734208361668E-3</v>
      </c>
      <c r="G731" s="8">
        <f t="shared" si="645"/>
        <v>0.27132484774786447</v>
      </c>
      <c r="H731" s="8">
        <f t="shared" si="645"/>
        <v>-1.5958563050910923E-2</v>
      </c>
      <c r="I731" s="8">
        <f t="shared" si="645"/>
        <v>0.22097724892214443</v>
      </c>
      <c r="J731" s="8">
        <f t="shared" si="645"/>
        <v>0.16283138979873857</v>
      </c>
      <c r="K731" s="8">
        <f t="shared" si="645"/>
        <v>0.14191025312428862</v>
      </c>
      <c r="L731" s="8">
        <f t="shared" si="645"/>
        <v>2.7086462356171737E-2</v>
      </c>
      <c r="M731" s="8">
        <f t="shared" si="645"/>
        <v>3.336447604223336E-2</v>
      </c>
      <c r="N731" s="8">
        <f t="shared" si="645"/>
        <v>0.49803324809372085</v>
      </c>
      <c r="O731" s="8">
        <f t="shared" si="645"/>
        <v>-2.1343214547455136E-2</v>
      </c>
      <c r="P731" s="8">
        <f t="shared" si="645"/>
        <v>-9.2236209014309289E-2</v>
      </c>
      <c r="Q731" s="8">
        <f t="shared" si="645"/>
        <v>0.43612928185409672</v>
      </c>
      <c r="R731" s="8">
        <f t="shared" si="645"/>
        <v>-0.13310464818307233</v>
      </c>
      <c r="S731" s="8">
        <f t="shared" si="645"/>
        <v>1.4387589758006829</v>
      </c>
      <c r="T731" s="16">
        <f t="shared" si="645"/>
        <v>5.3753699605360916E-2</v>
      </c>
      <c r="V731" s="21">
        <v>40664</v>
      </c>
      <c r="W731" s="8">
        <f t="shared" ref="W731:AN731" si="646">+W512/W500-1</f>
        <v>-5.8444075705479936E-2</v>
      </c>
      <c r="X731" s="8">
        <f t="shared" si="646"/>
        <v>-0.16628754395436296</v>
      </c>
      <c r="Y731" s="8">
        <f t="shared" si="646"/>
        <v>-0.19341112265200722</v>
      </c>
      <c r="Z731" s="8">
        <f t="shared" si="646"/>
        <v>-2.0113257122844508E-2</v>
      </c>
      <c r="AA731" s="8">
        <f t="shared" si="646"/>
        <v>-9.670980460463563E-2</v>
      </c>
      <c r="AB731" s="8">
        <f t="shared" si="646"/>
        <v>-4.8176982253164913E-2</v>
      </c>
      <c r="AC731" s="8">
        <f t="shared" si="646"/>
        <v>-0.13728874719704132</v>
      </c>
      <c r="AD731" s="8">
        <f t="shared" si="646"/>
        <v>-0.10758154036551115</v>
      </c>
      <c r="AE731" s="8">
        <f t="shared" si="646"/>
        <v>-5.5172887133333126E-2</v>
      </c>
      <c r="AF731" s="8">
        <f t="shared" si="646"/>
        <v>-9.1017142011595054E-2</v>
      </c>
      <c r="AG731" s="8">
        <f t="shared" si="646"/>
        <v>3.1122147682591805E-2</v>
      </c>
      <c r="AH731" s="8">
        <f t="shared" si="646"/>
        <v>-5.0432578317344268E-2</v>
      </c>
      <c r="AI731" s="8">
        <f t="shared" si="646"/>
        <v>-0.14310924576364625</v>
      </c>
      <c r="AJ731" s="8">
        <f t="shared" si="646"/>
        <v>-0.13706877087981262</v>
      </c>
      <c r="AK731" s="8">
        <f t="shared" si="646"/>
        <v>0.37737160112174761</v>
      </c>
      <c r="AL731" s="8">
        <f t="shared" si="646"/>
        <v>-0.12494390898995178</v>
      </c>
      <c r="AM731" s="8">
        <f t="shared" si="646"/>
        <v>0.61467737871768446</v>
      </c>
      <c r="AN731" s="16">
        <f t="shared" si="646"/>
        <v>-7.6732841645718475E-2</v>
      </c>
      <c r="AP731" s="21">
        <v>40664</v>
      </c>
      <c r="AQ731" s="8">
        <f t="shared" ref="AQ731:BH731" si="647">+AQ512/AQ500-1</f>
        <v>-9.7270270633034284E-2</v>
      </c>
      <c r="AR731" s="8">
        <f t="shared" si="647"/>
        <v>0.27770318880957112</v>
      </c>
      <c r="AS731" s="8">
        <f t="shared" si="647"/>
        <v>6.290619057613811E-2</v>
      </c>
      <c r="AT731" s="8">
        <f t="shared" si="647"/>
        <v>4.052599798032297E-4</v>
      </c>
      <c r="AU731" s="8">
        <f t="shared" si="647"/>
        <v>0.58110023323728632</v>
      </c>
      <c r="AV731" s="8">
        <f t="shared" si="647"/>
        <v>-1.8444946017911801E-2</v>
      </c>
      <c r="AW731" s="8">
        <f t="shared" si="647"/>
        <v>0.40717752294259757</v>
      </c>
      <c r="AX731" s="8">
        <f t="shared" si="647"/>
        <v>0.40574071478472118</v>
      </c>
      <c r="AY731" s="8">
        <f t="shared" si="647"/>
        <v>0.24832356556423751</v>
      </c>
      <c r="AZ731" s="8">
        <f t="shared" si="647"/>
        <v>7.7009084621284973E-2</v>
      </c>
      <c r="BA731" s="8">
        <f t="shared" si="647"/>
        <v>3.8911039674109027E-2</v>
      </c>
      <c r="BB731" s="8">
        <f t="shared" si="647"/>
        <v>0.70423050707883017</v>
      </c>
      <c r="BC731" s="8">
        <f t="shared" si="647"/>
        <v>0.11256980893587332</v>
      </c>
      <c r="BD731" s="8">
        <f t="shared" si="647"/>
        <v>-9.1267642713441566E-2</v>
      </c>
      <c r="BE731" s="8">
        <f t="shared" si="647"/>
        <v>0.49141133189825825</v>
      </c>
      <c r="BF731" s="8">
        <f t="shared" si="647"/>
        <v>-0.14365409653797845</v>
      </c>
      <c r="BG731" s="8">
        <f t="shared" si="647"/>
        <v>2.1353058876936815</v>
      </c>
      <c r="BH731" s="16">
        <f t="shared" si="647"/>
        <v>0.13467460433467915</v>
      </c>
    </row>
    <row r="732" spans="2:60" ht="16.5" hidden="1" customHeight="1" x14ac:dyDescent="0.25">
      <c r="B732" s="20">
        <v>40695</v>
      </c>
      <c r="C732" s="9">
        <f t="shared" ref="C732:T732" si="648">+C513/C501-1</f>
        <v>5.0422857266692045E-2</v>
      </c>
      <c r="D732" s="9">
        <f t="shared" si="648"/>
        <v>-0.16769004195936899</v>
      </c>
      <c r="E732" s="9">
        <f t="shared" si="648"/>
        <v>-0.1552415369757284</v>
      </c>
      <c r="F732" s="9">
        <f t="shared" si="648"/>
        <v>-0.19757467278839924</v>
      </c>
      <c r="G732" s="9">
        <f t="shared" si="648"/>
        <v>0.10990175093614263</v>
      </c>
      <c r="H732" s="9">
        <f t="shared" si="648"/>
        <v>-0.22216850669208199</v>
      </c>
      <c r="I732" s="9">
        <f t="shared" si="648"/>
        <v>0.22443237848655895</v>
      </c>
      <c r="J732" s="9">
        <f t="shared" si="648"/>
        <v>-0.13947358098658713</v>
      </c>
      <c r="K732" s="9">
        <f t="shared" si="648"/>
        <v>-0.1439429563327238</v>
      </c>
      <c r="L732" s="9">
        <f t="shared" si="648"/>
        <v>-0.14960226019374001</v>
      </c>
      <c r="M732" s="9">
        <f t="shared" si="648"/>
        <v>3.3490919139696596E-2</v>
      </c>
      <c r="N732" s="9">
        <f t="shared" si="648"/>
        <v>3.4134373256923034E-2</v>
      </c>
      <c r="O732" s="9">
        <f t="shared" si="648"/>
        <v>0.13105869158025185</v>
      </c>
      <c r="P732" s="9">
        <f t="shared" si="648"/>
        <v>-1.9602122033918978E-2</v>
      </c>
      <c r="Q732" s="9">
        <f t="shared" si="648"/>
        <v>3.5927411061004388E-2</v>
      </c>
      <c r="R732" s="9">
        <f t="shared" si="648"/>
        <v>0.15833003064108908</v>
      </c>
      <c r="S732" s="9">
        <f t="shared" si="648"/>
        <v>0.11601554572679795</v>
      </c>
      <c r="T732" s="17">
        <f t="shared" si="648"/>
        <v>-2.0782472520363471E-2</v>
      </c>
      <c r="V732" s="20">
        <v>40695</v>
      </c>
      <c r="W732" s="9">
        <f t="shared" ref="W732:AN732" si="649">+W513/W501-1</f>
        <v>-3.615843717784073E-2</v>
      </c>
      <c r="X732" s="9">
        <f t="shared" si="649"/>
        <v>-9.6553134651741979E-2</v>
      </c>
      <c r="Y732" s="9">
        <f t="shared" si="649"/>
        <v>-0.12870204291436615</v>
      </c>
      <c r="Z732" s="9">
        <f t="shared" si="649"/>
        <v>-0.31431714666071853</v>
      </c>
      <c r="AA732" s="9">
        <f t="shared" si="649"/>
        <v>2.8982996348068779E-2</v>
      </c>
      <c r="AB732" s="9">
        <f t="shared" si="649"/>
        <v>-5.0692462423974183E-2</v>
      </c>
      <c r="AC732" s="9">
        <f t="shared" si="649"/>
        <v>-7.89324891739831E-2</v>
      </c>
      <c r="AD732" s="9">
        <f t="shared" si="649"/>
        <v>-0.13192765605850576</v>
      </c>
      <c r="AE732" s="9">
        <f t="shared" si="649"/>
        <v>-0.14844707983342498</v>
      </c>
      <c r="AF732" s="9">
        <f t="shared" si="649"/>
        <v>-0.21812090126608497</v>
      </c>
      <c r="AG732" s="9">
        <f t="shared" si="649"/>
        <v>-0.1852293452448468</v>
      </c>
      <c r="AH732" s="9">
        <f t="shared" si="649"/>
        <v>-0.10601542414710008</v>
      </c>
      <c r="AI732" s="9">
        <f t="shared" si="649"/>
        <v>-2.7099267318863585E-2</v>
      </c>
      <c r="AJ732" s="9">
        <f t="shared" si="649"/>
        <v>-0.26081529938334325</v>
      </c>
      <c r="AK732" s="9">
        <f t="shared" si="649"/>
        <v>-4.2398514016326327E-3</v>
      </c>
      <c r="AL732" s="9">
        <f t="shared" si="649"/>
        <v>-5.8075227375829819E-2</v>
      </c>
      <c r="AM732" s="9">
        <f t="shared" si="649"/>
        <v>-0.14127252002631718</v>
      </c>
      <c r="AN732" s="17">
        <f t="shared" si="649"/>
        <v>-9.5656606711776115E-2</v>
      </c>
      <c r="AP732" s="20">
        <v>40695</v>
      </c>
      <c r="AQ732" s="9">
        <f t="shared" ref="AQ732:BH732" si="650">+AQ513/AQ501-1</f>
        <v>9.2780106728346023E-2</v>
      </c>
      <c r="AR732" s="9">
        <f t="shared" si="650"/>
        <v>-0.2910498988106307</v>
      </c>
      <c r="AS732" s="9">
        <f t="shared" si="650"/>
        <v>-0.22389671366895014</v>
      </c>
      <c r="AT732" s="9">
        <f t="shared" si="650"/>
        <v>-8.5229349558604284E-2</v>
      </c>
      <c r="AU732" s="9">
        <f t="shared" si="650"/>
        <v>0.16929715540751999</v>
      </c>
      <c r="AV732" s="9">
        <f t="shared" si="650"/>
        <v>-0.41274802825036494</v>
      </c>
      <c r="AW732" s="9">
        <f t="shared" si="650"/>
        <v>0.34164225708871276</v>
      </c>
      <c r="AX732" s="9">
        <f t="shared" si="650"/>
        <v>-0.18843652244671871</v>
      </c>
      <c r="AY732" s="9">
        <f t="shared" si="650"/>
        <v>-0.14836513198149459</v>
      </c>
      <c r="AZ732" s="9">
        <f t="shared" si="650"/>
        <v>-0.11963273059004131</v>
      </c>
      <c r="BA732" s="9">
        <f t="shared" si="650"/>
        <v>0.10929372080254707</v>
      </c>
      <c r="BB732" s="9">
        <f t="shared" si="650"/>
        <v>-2.5096287415251606E-2</v>
      </c>
      <c r="BC732" s="9">
        <f t="shared" si="650"/>
        <v>0.27905267814656498</v>
      </c>
      <c r="BD732" s="9">
        <f t="shared" si="650"/>
        <v>9.6053612784069209E-2</v>
      </c>
      <c r="BE732" s="9">
        <f t="shared" si="650"/>
        <v>0.16720184134105898</v>
      </c>
      <c r="BF732" s="9">
        <f t="shared" si="650"/>
        <v>0.37758689002473278</v>
      </c>
      <c r="BG732" s="9">
        <f t="shared" si="650"/>
        <v>0.6860759821772664</v>
      </c>
      <c r="BH732" s="17">
        <f t="shared" si="650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651">+C514/C502-1</f>
        <v>6.6374359861337551E-2</v>
      </c>
      <c r="D733" s="8">
        <f t="shared" si="651"/>
        <v>9.4574891776585401E-2</v>
      </c>
      <c r="E733" s="8">
        <f t="shared" si="651"/>
        <v>-1.5785164110748706E-2</v>
      </c>
      <c r="F733" s="8">
        <f t="shared" si="651"/>
        <v>-0.11229726535840523</v>
      </c>
      <c r="G733" s="8">
        <f t="shared" si="651"/>
        <v>1.8652143768360219E-2</v>
      </c>
      <c r="H733" s="8">
        <f t="shared" si="651"/>
        <v>-0.21780065775162116</v>
      </c>
      <c r="I733" s="8">
        <f t="shared" si="651"/>
        <v>6.2987726080754536E-2</v>
      </c>
      <c r="J733" s="8">
        <f t="shared" si="651"/>
        <v>-0.17347438908389001</v>
      </c>
      <c r="K733" s="8">
        <f t="shared" si="651"/>
        <v>-2.0339301610440619E-2</v>
      </c>
      <c r="L733" s="8">
        <f t="shared" si="651"/>
        <v>-0.1727373722506288</v>
      </c>
      <c r="M733" s="8">
        <f t="shared" si="651"/>
        <v>4.1895893957424546E-2</v>
      </c>
      <c r="N733" s="8">
        <f t="shared" si="651"/>
        <v>8.7178419689797337E-3</v>
      </c>
      <c r="O733" s="8">
        <f t="shared" si="651"/>
        <v>-3.7974646555538949E-2</v>
      </c>
      <c r="P733" s="8">
        <f t="shared" si="651"/>
        <v>0.10911624378413531</v>
      </c>
      <c r="Q733" s="8">
        <f t="shared" si="651"/>
        <v>0.22298412636732778</v>
      </c>
      <c r="R733" s="8">
        <f t="shared" si="651"/>
        <v>5.7855088962492474E-2</v>
      </c>
      <c r="S733" s="8">
        <f t="shared" si="651"/>
        <v>0.12559012564678684</v>
      </c>
      <c r="T733" s="16">
        <f t="shared" si="651"/>
        <v>-9.5347207092805197E-3</v>
      </c>
      <c r="V733" s="21">
        <v>40725</v>
      </c>
      <c r="W733" s="8">
        <f t="shared" ref="W733:AN733" si="652">+W514/W502-1</f>
        <v>3.6787345758924062E-3</v>
      </c>
      <c r="X733" s="8">
        <f t="shared" si="652"/>
        <v>0.1724359715256516</v>
      </c>
      <c r="Y733" s="8">
        <f t="shared" si="652"/>
        <v>-1.5375934278800685E-2</v>
      </c>
      <c r="Z733" s="8">
        <f t="shared" si="652"/>
        <v>0.17306750589874786</v>
      </c>
      <c r="AA733" s="8">
        <f t="shared" si="652"/>
        <v>-0.28250096420617843</v>
      </c>
      <c r="AB733" s="8">
        <f t="shared" si="652"/>
        <v>-6.5149034019335361E-2</v>
      </c>
      <c r="AC733" s="8">
        <f t="shared" si="652"/>
        <v>-2.8757899442218848E-2</v>
      </c>
      <c r="AD733" s="8">
        <f t="shared" si="652"/>
        <v>0.11391737392484935</v>
      </c>
      <c r="AE733" s="8">
        <f t="shared" si="652"/>
        <v>-2.9953773997775324E-2</v>
      </c>
      <c r="AF733" s="8">
        <f t="shared" si="652"/>
        <v>-7.791975285949726E-2</v>
      </c>
      <c r="AG733" s="8">
        <f t="shared" si="652"/>
        <v>9.5515320770641399E-2</v>
      </c>
      <c r="AH733" s="8">
        <f t="shared" si="652"/>
        <v>-8.4415673899411847E-2</v>
      </c>
      <c r="AI733" s="8">
        <f t="shared" si="652"/>
        <v>4.3813068749053219E-2</v>
      </c>
      <c r="AJ733" s="8">
        <f t="shared" si="652"/>
        <v>7.8043308703357184E-2</v>
      </c>
      <c r="AK733" s="8">
        <f t="shared" si="652"/>
        <v>9.7434594744691738E-2</v>
      </c>
      <c r="AL733" s="8">
        <f t="shared" si="652"/>
        <v>-8.6738306140750954E-2</v>
      </c>
      <c r="AM733" s="8">
        <f t="shared" si="652"/>
        <v>0.31366376716157385</v>
      </c>
      <c r="AN733" s="16">
        <f t="shared" si="652"/>
        <v>4.7559980196163476E-3</v>
      </c>
      <c r="AP733" s="21">
        <v>40725</v>
      </c>
      <c r="AQ733" s="8">
        <f t="shared" ref="AQ733:BH733" si="653">+AQ514/AQ502-1</f>
        <v>0.1110338011800851</v>
      </c>
      <c r="AR733" s="8">
        <f t="shared" si="653"/>
        <v>8.8762490869060073E-2</v>
      </c>
      <c r="AS733" s="8">
        <f t="shared" si="653"/>
        <v>-5.8177085425375918E-2</v>
      </c>
      <c r="AT733" s="8">
        <f t="shared" si="653"/>
        <v>-0.23496652500920667</v>
      </c>
      <c r="AU733" s="8">
        <f t="shared" si="653"/>
        <v>0.26032175284696613</v>
      </c>
      <c r="AV733" s="8">
        <f t="shared" si="653"/>
        <v>-0.30334883075476526</v>
      </c>
      <c r="AW733" s="8">
        <f t="shared" si="653"/>
        <v>0.14139682886839533</v>
      </c>
      <c r="AX733" s="8">
        <f t="shared" si="653"/>
        <v>-0.32334534598185916</v>
      </c>
      <c r="AY733" s="8">
        <f t="shared" si="653"/>
        <v>-4.0135652264983168E-3</v>
      </c>
      <c r="AZ733" s="8">
        <f t="shared" si="653"/>
        <v>-0.19993776400394303</v>
      </c>
      <c r="BA733" s="8">
        <f t="shared" si="653"/>
        <v>2.9970558977976403E-4</v>
      </c>
      <c r="BB733" s="8">
        <f t="shared" si="653"/>
        <v>6.0065442601448416E-2</v>
      </c>
      <c r="BC733" s="8">
        <f t="shared" si="653"/>
        <v>-3.7552892388115988E-2</v>
      </c>
      <c r="BD733" s="8">
        <f t="shared" si="653"/>
        <v>0.12010562859199347</v>
      </c>
      <c r="BE733" s="8">
        <f t="shared" si="653"/>
        <v>0.53287099298265117</v>
      </c>
      <c r="BF733" s="8">
        <f t="shared" si="653"/>
        <v>0.35809844985894257</v>
      </c>
      <c r="BG733" s="8">
        <f t="shared" si="653"/>
        <v>-5.1627456085141854E-2</v>
      </c>
      <c r="BH733" s="16">
        <f t="shared" si="653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654">+C515/C503-1</f>
        <v>-1.0079583277986415E-2</v>
      </c>
      <c r="D734" s="9">
        <f t="shared" si="654"/>
        <v>3.6473288679388149E-2</v>
      </c>
      <c r="E734" s="9">
        <f t="shared" si="654"/>
        <v>-0.10223274963842788</v>
      </c>
      <c r="F734" s="9">
        <f t="shared" si="654"/>
        <v>1.3728476926271549E-2</v>
      </c>
      <c r="G734" s="9">
        <f t="shared" si="654"/>
        <v>0.2597303331330032</v>
      </c>
      <c r="H734" s="9">
        <f t="shared" si="654"/>
        <v>-6.2814337934167241E-3</v>
      </c>
      <c r="I734" s="9">
        <f t="shared" si="654"/>
        <v>-0.11305101170105569</v>
      </c>
      <c r="J734" s="9">
        <f t="shared" si="654"/>
        <v>0.16880452362642817</v>
      </c>
      <c r="K734" s="9">
        <f t="shared" si="654"/>
        <v>-0.21002621049046644</v>
      </c>
      <c r="L734" s="9">
        <f t="shared" si="654"/>
        <v>-0.16047393537368404</v>
      </c>
      <c r="M734" s="9">
        <f t="shared" si="654"/>
        <v>0.1335372951556193</v>
      </c>
      <c r="N734" s="9">
        <f t="shared" si="654"/>
        <v>9.1525012915027126E-2</v>
      </c>
      <c r="O734" s="9">
        <f t="shared" si="654"/>
        <v>0.3845209423492959</v>
      </c>
      <c r="P734" s="9">
        <f t="shared" si="654"/>
        <v>-0.11206864552041063</v>
      </c>
      <c r="Q734" s="9">
        <f t="shared" si="654"/>
        <v>-0.17665716518735186</v>
      </c>
      <c r="R734" s="9">
        <f t="shared" si="654"/>
        <v>-6.5148635087190376E-2</v>
      </c>
      <c r="S734" s="9">
        <f t="shared" si="654"/>
        <v>0.47321935654205438</v>
      </c>
      <c r="T734" s="17">
        <f t="shared" si="654"/>
        <v>1.8494783726389796E-2</v>
      </c>
      <c r="V734" s="20">
        <v>40756</v>
      </c>
      <c r="W734" s="9">
        <f t="shared" ref="W734:AN734" si="655">+W515/W503-1</f>
        <v>-0.11362562953004762</v>
      </c>
      <c r="X734" s="9">
        <f t="shared" si="655"/>
        <v>0.10240815927687241</v>
      </c>
      <c r="Y734" s="9">
        <f t="shared" si="655"/>
        <v>-0.10338535533792803</v>
      </c>
      <c r="Z734" s="9">
        <f t="shared" si="655"/>
        <v>-5.8976989471040242E-2</v>
      </c>
      <c r="AA734" s="9">
        <f t="shared" si="655"/>
        <v>-0.16477463102028489</v>
      </c>
      <c r="AB734" s="9">
        <f t="shared" si="655"/>
        <v>-6.6337182662604022E-2</v>
      </c>
      <c r="AC734" s="9">
        <f t="shared" si="655"/>
        <v>-5.5984779579837385E-2</v>
      </c>
      <c r="AD734" s="9">
        <f t="shared" si="655"/>
        <v>0.20487251607677526</v>
      </c>
      <c r="AE734" s="9">
        <f t="shared" si="655"/>
        <v>-0.14544133815609406</v>
      </c>
      <c r="AF734" s="9">
        <f t="shared" si="655"/>
        <v>-0.15217490295865255</v>
      </c>
      <c r="AG734" s="9">
        <f t="shared" si="655"/>
        <v>-0.17879617151102134</v>
      </c>
      <c r="AH734" s="9">
        <f t="shared" si="655"/>
        <v>-8.4827155170407398E-2</v>
      </c>
      <c r="AI734" s="9">
        <f t="shared" si="655"/>
        <v>8.9169818347380136E-2</v>
      </c>
      <c r="AJ734" s="9">
        <f t="shared" si="655"/>
        <v>-0.19555983756612805</v>
      </c>
      <c r="AK734" s="9">
        <f t="shared" si="655"/>
        <v>6.3480714501259028E-2</v>
      </c>
      <c r="AL734" s="9">
        <f t="shared" si="655"/>
        <v>-0.12464940838983873</v>
      </c>
      <c r="AM734" s="9">
        <f t="shared" si="655"/>
        <v>-0.23778264424566242</v>
      </c>
      <c r="AN734" s="17">
        <f t="shared" si="655"/>
        <v>-4.9237819017532436E-2</v>
      </c>
      <c r="AP734" s="20">
        <v>40756</v>
      </c>
      <c r="AQ734" s="9">
        <f t="shared" ref="AQ734:BH734" si="656">+AQ515/AQ503-1</f>
        <v>4.5119138261714653E-2</v>
      </c>
      <c r="AR734" s="9">
        <f t="shared" si="656"/>
        <v>1.086364069539103E-3</v>
      </c>
      <c r="AS734" s="9">
        <f t="shared" si="656"/>
        <v>-0.11986941909897375</v>
      </c>
      <c r="AT734" s="9">
        <f t="shared" si="656"/>
        <v>5.9400027892950291E-2</v>
      </c>
      <c r="AU734" s="9">
        <f t="shared" si="656"/>
        <v>0.59358466579460289</v>
      </c>
      <c r="AV734" s="9">
        <f t="shared" si="656"/>
        <v>3.6049998371627145E-2</v>
      </c>
      <c r="AW734" s="9">
        <f t="shared" si="656"/>
        <v>-0.16178797551687474</v>
      </c>
      <c r="AX734" s="9">
        <f t="shared" si="656"/>
        <v>0.13830182910815525</v>
      </c>
      <c r="AY734" s="9">
        <f t="shared" si="656"/>
        <v>-0.24053233406317454</v>
      </c>
      <c r="AZ734" s="9">
        <f t="shared" si="656"/>
        <v>-0.16379881390286011</v>
      </c>
      <c r="BA734" s="9">
        <f t="shared" si="656"/>
        <v>0.38642910827638799</v>
      </c>
      <c r="BB734" s="9">
        <f t="shared" si="656"/>
        <v>0.15884902780829036</v>
      </c>
      <c r="BC734" s="9">
        <f t="shared" si="656"/>
        <v>0.69760439791936357</v>
      </c>
      <c r="BD734" s="9">
        <f t="shared" si="656"/>
        <v>-7.8531111904426076E-2</v>
      </c>
      <c r="BE734" s="9">
        <f t="shared" si="656"/>
        <v>-0.31445419599422764</v>
      </c>
      <c r="BF734" s="9">
        <f t="shared" si="656"/>
        <v>8.0314101630883039E-2</v>
      </c>
      <c r="BG734" s="9">
        <f t="shared" si="656"/>
        <v>1.5935905270396473</v>
      </c>
      <c r="BH734" s="17">
        <f t="shared" si="656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657">+C516/C504-1</f>
        <v>-3.1191955768127388E-2</v>
      </c>
      <c r="D735" s="8">
        <f t="shared" si="657"/>
        <v>9.4596951348963509E-2</v>
      </c>
      <c r="E735" s="8">
        <f t="shared" si="657"/>
        <v>0.4119466340877167</v>
      </c>
      <c r="F735" s="8">
        <f t="shared" si="657"/>
        <v>1.0073093392855004E-3</v>
      </c>
      <c r="G735" s="8">
        <f t="shared" si="657"/>
        <v>-0.14695554857142901</v>
      </c>
      <c r="H735" s="8">
        <f t="shared" si="657"/>
        <v>1.9913116871493219E-2</v>
      </c>
      <c r="I735" s="8">
        <f t="shared" si="657"/>
        <v>-0.18733343110541634</v>
      </c>
      <c r="J735" s="8">
        <f t="shared" si="657"/>
        <v>-3.6542022510157479E-2</v>
      </c>
      <c r="K735" s="8">
        <f t="shared" si="657"/>
        <v>1.7012772755610417E-2</v>
      </c>
      <c r="L735" s="8">
        <f t="shared" si="657"/>
        <v>-0.15043839477322041</v>
      </c>
      <c r="M735" s="8">
        <f t="shared" si="657"/>
        <v>-0.23448127977436473</v>
      </c>
      <c r="N735" s="8">
        <f t="shared" si="657"/>
        <v>-6.5114532526366342E-2</v>
      </c>
      <c r="O735" s="8">
        <f t="shared" si="657"/>
        <v>0.22950107088965677</v>
      </c>
      <c r="P735" s="8">
        <f t="shared" si="657"/>
        <v>-0.27522654613494768</v>
      </c>
      <c r="Q735" s="8">
        <f t="shared" si="657"/>
        <v>0.14892840608915869</v>
      </c>
      <c r="R735" s="8">
        <f t="shared" si="657"/>
        <v>-2.799528689613584E-2</v>
      </c>
      <c r="S735" s="8">
        <f t="shared" si="657"/>
        <v>-0.26037045709588624</v>
      </c>
      <c r="T735" s="16">
        <f t="shared" si="657"/>
        <v>4.1657254274327649E-3</v>
      </c>
      <c r="V735" s="21">
        <v>40787</v>
      </c>
      <c r="W735" s="8">
        <f t="shared" ref="W735:AN735" si="658">+W516/W504-1</f>
        <v>-8.203081880594687E-2</v>
      </c>
      <c r="X735" s="8">
        <f t="shared" si="658"/>
        <v>0.1333687666185035</v>
      </c>
      <c r="Y735" s="8">
        <f t="shared" si="658"/>
        <v>-2.3582343245535875E-2</v>
      </c>
      <c r="Z735" s="8">
        <f t="shared" si="658"/>
        <v>-5.714829859961168E-2</v>
      </c>
      <c r="AA735" s="8">
        <f t="shared" si="658"/>
        <v>-0.18421570117526376</v>
      </c>
      <c r="AB735" s="8">
        <f t="shared" si="658"/>
        <v>-0.14734293223400019</v>
      </c>
      <c r="AC735" s="8">
        <f t="shared" si="658"/>
        <v>-0.24001209595255268</v>
      </c>
      <c r="AD735" s="8">
        <f t="shared" si="658"/>
        <v>-0.13308580961491157</v>
      </c>
      <c r="AE735" s="8">
        <f t="shared" si="658"/>
        <v>-0.10429342096586847</v>
      </c>
      <c r="AF735" s="8">
        <f t="shared" si="658"/>
        <v>-0.19276258496944654</v>
      </c>
      <c r="AG735" s="8">
        <f t="shared" si="658"/>
        <v>-3.3292267857514823E-2</v>
      </c>
      <c r="AH735" s="8">
        <f t="shared" si="658"/>
        <v>-0.15183868601548989</v>
      </c>
      <c r="AI735" s="8">
        <f t="shared" si="658"/>
        <v>-1.0513594340602395E-2</v>
      </c>
      <c r="AJ735" s="8">
        <f t="shared" si="658"/>
        <v>-0.15047255298502316</v>
      </c>
      <c r="AK735" s="8">
        <f t="shared" si="658"/>
        <v>-0.15120423289256413</v>
      </c>
      <c r="AL735" s="8">
        <f t="shared" si="658"/>
        <v>-4.0280657603675718E-2</v>
      </c>
      <c r="AM735" s="8">
        <f t="shared" si="658"/>
        <v>-0.24042206520527976</v>
      </c>
      <c r="AN735" s="16">
        <f t="shared" si="658"/>
        <v>-8.4658270700718963E-2</v>
      </c>
      <c r="AP735" s="21">
        <v>40787</v>
      </c>
      <c r="AQ735" s="8">
        <f t="shared" ref="AQ735:BH735" si="659">+AQ516/AQ504-1</f>
        <v>1.5922709662774537E-4</v>
      </c>
      <c r="AR735" s="8">
        <f t="shared" si="659"/>
        <v>0.10870695607311442</v>
      </c>
      <c r="AS735" s="8">
        <f t="shared" si="659"/>
        <v>0.60855994764261023</v>
      </c>
      <c r="AT735" s="8">
        <f t="shared" si="659"/>
        <v>3.8115049618554053E-2</v>
      </c>
      <c r="AU735" s="8">
        <f t="shared" si="659"/>
        <v>-0.11478555912551724</v>
      </c>
      <c r="AV735" s="8">
        <f t="shared" si="659"/>
        <v>0.18713372193799671</v>
      </c>
      <c r="AW735" s="8">
        <f t="shared" si="659"/>
        <v>-0.15038721366947039</v>
      </c>
      <c r="AX735" s="8">
        <f t="shared" si="659"/>
        <v>4.0561118138078722E-2</v>
      </c>
      <c r="AY735" s="8">
        <f t="shared" si="659"/>
        <v>8.1115096456085389E-2</v>
      </c>
      <c r="AZ735" s="8">
        <f t="shared" si="659"/>
        <v>-0.12824128728825834</v>
      </c>
      <c r="BA735" s="8">
        <f t="shared" si="659"/>
        <v>-0.34544465746436648</v>
      </c>
      <c r="BB735" s="8">
        <f t="shared" si="659"/>
        <v>-3.1386622714069223E-2</v>
      </c>
      <c r="BC735" s="8">
        <f t="shared" si="659"/>
        <v>0.45357560404377062</v>
      </c>
      <c r="BD735" s="8">
        <f t="shared" si="659"/>
        <v>-0.30939596439564132</v>
      </c>
      <c r="BE735" s="8">
        <f t="shared" si="659"/>
        <v>0.61398558817028559</v>
      </c>
      <c r="BF735" s="8">
        <f t="shared" si="659"/>
        <v>3.5296078511170448E-2</v>
      </c>
      <c r="BG735" s="8">
        <f t="shared" si="659"/>
        <v>-0.27362645259310969</v>
      </c>
      <c r="BH735" s="16">
        <f t="shared" si="659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660">+C517/C505-1</f>
        <v>-9.1982704538139837E-2</v>
      </c>
      <c r="D736" s="9">
        <f t="shared" si="660"/>
        <v>0.51539104710633099</v>
      </c>
      <c r="E736" s="9">
        <f t="shared" si="660"/>
        <v>0.12314087733788104</v>
      </c>
      <c r="F736" s="9">
        <f t="shared" si="660"/>
        <v>-0.20430214098482324</v>
      </c>
      <c r="G736" s="9">
        <f t="shared" si="660"/>
        <v>-7.0716631469737723E-2</v>
      </c>
      <c r="H736" s="9">
        <f t="shared" si="660"/>
        <v>-0.25178754688178928</v>
      </c>
      <c r="I736" s="9">
        <f t="shared" si="660"/>
        <v>2.0690609421675443E-2</v>
      </c>
      <c r="J736" s="9">
        <f t="shared" si="660"/>
        <v>2.6263292502976654E-2</v>
      </c>
      <c r="K736" s="9">
        <f t="shared" si="660"/>
        <v>-0.12692977235117575</v>
      </c>
      <c r="L736" s="9">
        <f t="shared" si="660"/>
        <v>5.919715556820182E-2</v>
      </c>
      <c r="M736" s="9">
        <f t="shared" si="660"/>
        <v>-9.9321066775182043E-2</v>
      </c>
      <c r="N736" s="9">
        <f t="shared" si="660"/>
        <v>-9.3285214609825862E-2</v>
      </c>
      <c r="O736" s="9">
        <f t="shared" si="660"/>
        <v>3.2947526106402281E-2</v>
      </c>
      <c r="P736" s="9">
        <f t="shared" si="660"/>
        <v>-0.17821629552541196</v>
      </c>
      <c r="Q736" s="9">
        <f t="shared" si="660"/>
        <v>-0.23057252163518194</v>
      </c>
      <c r="R736" s="9">
        <f t="shared" si="660"/>
        <v>-0.24433807985920308</v>
      </c>
      <c r="S736" s="9">
        <f t="shared" si="660"/>
        <v>9.9254285027878364E-2</v>
      </c>
      <c r="T736" s="17">
        <f t="shared" si="660"/>
        <v>-5.2700384751321216E-2</v>
      </c>
      <c r="V736" s="20">
        <v>40817</v>
      </c>
      <c r="W736" s="9">
        <f t="shared" ref="W736:AN736" si="661">+W517/W505-1</f>
        <v>-0.13161891692347205</v>
      </c>
      <c r="X736" s="9">
        <f t="shared" si="661"/>
        <v>0.31605701503455053</v>
      </c>
      <c r="Y736" s="9">
        <f t="shared" si="661"/>
        <v>4.9878448608134063E-2</v>
      </c>
      <c r="Z736" s="9">
        <f t="shared" si="661"/>
        <v>-0.14131272940294093</v>
      </c>
      <c r="AA736" s="9">
        <f t="shared" si="661"/>
        <v>-1.7606893418193104E-2</v>
      </c>
      <c r="AB736" s="9">
        <f t="shared" si="661"/>
        <v>-0.1446194428060571</v>
      </c>
      <c r="AC736" s="9">
        <f t="shared" si="661"/>
        <v>-2.3823300854112772E-2</v>
      </c>
      <c r="AD736" s="9">
        <f t="shared" si="661"/>
        <v>-6.5828996060889655E-2</v>
      </c>
      <c r="AE736" s="9">
        <f t="shared" si="661"/>
        <v>-0.16264101015095878</v>
      </c>
      <c r="AF736" s="9">
        <f t="shared" si="661"/>
        <v>2.7010174926544561E-2</v>
      </c>
      <c r="AG736" s="9">
        <f t="shared" si="661"/>
        <v>-0.19084679085073508</v>
      </c>
      <c r="AH736" s="9">
        <f t="shared" si="661"/>
        <v>-2.6062780900817595E-2</v>
      </c>
      <c r="AI736" s="9">
        <f t="shared" si="661"/>
        <v>-0.13052671327900145</v>
      </c>
      <c r="AJ736" s="9">
        <f t="shared" si="661"/>
        <v>-0.15193655743504397</v>
      </c>
      <c r="AK736" s="9">
        <f t="shared" si="661"/>
        <v>0.15556115025955131</v>
      </c>
      <c r="AL736" s="9">
        <f t="shared" si="661"/>
        <v>-0.22675561409343747</v>
      </c>
      <c r="AM736" s="9">
        <f t="shared" si="661"/>
        <v>-0.21702509464630759</v>
      </c>
      <c r="AN736" s="17">
        <f t="shared" si="661"/>
        <v>-0.10067415204208929</v>
      </c>
      <c r="AP736" s="20">
        <v>40817</v>
      </c>
      <c r="AQ736" s="9">
        <f t="shared" ref="AQ736:BH736" si="662">+AQ517/AQ505-1</f>
        <v>-6.9010616677757319E-2</v>
      </c>
      <c r="AR736" s="9">
        <f t="shared" si="662"/>
        <v>0.65571694925958157</v>
      </c>
      <c r="AS736" s="9">
        <f t="shared" si="662"/>
        <v>0.199563338692748</v>
      </c>
      <c r="AT736" s="9">
        <f t="shared" si="662"/>
        <v>-0.24212576280840181</v>
      </c>
      <c r="AU736" s="9">
        <f t="shared" si="662"/>
        <v>-0.11242929244037636</v>
      </c>
      <c r="AV736" s="9">
        <f t="shared" si="662"/>
        <v>-0.32800632257217011</v>
      </c>
      <c r="AW736" s="9">
        <f t="shared" si="662"/>
        <v>7.3670520775000581E-2</v>
      </c>
      <c r="AX736" s="9">
        <f t="shared" si="662"/>
        <v>4.3325803438827526E-2</v>
      </c>
      <c r="AY736" s="9">
        <f t="shared" si="662"/>
        <v>-9.3545780807041012E-2</v>
      </c>
      <c r="AZ736" s="9">
        <f t="shared" si="662"/>
        <v>7.0909078777485979E-2</v>
      </c>
      <c r="BA736" s="9">
        <f t="shared" si="662"/>
        <v>-7.2254766479790677E-2</v>
      </c>
      <c r="BB736" s="9">
        <f t="shared" si="662"/>
        <v>-0.16497430649807465</v>
      </c>
      <c r="BC736" s="9">
        <f t="shared" si="662"/>
        <v>0.18532599680288087</v>
      </c>
      <c r="BD736" s="9">
        <f t="shared" si="662"/>
        <v>-0.19620812350836347</v>
      </c>
      <c r="BE736" s="9">
        <f t="shared" si="662"/>
        <v>-0.30971865829428724</v>
      </c>
      <c r="BF736" s="9">
        <f t="shared" si="662"/>
        <v>-0.26052548709888845</v>
      </c>
      <c r="BG736" s="9">
        <f t="shared" si="662"/>
        <v>0.97131454108259296</v>
      </c>
      <c r="BH736" s="17">
        <f t="shared" si="662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663">+C518/C506-1</f>
        <v>-2.7915360321423055E-2</v>
      </c>
      <c r="D737" s="8">
        <f t="shared" si="663"/>
        <v>-0.2184927399049964</v>
      </c>
      <c r="E737" s="8">
        <f t="shared" si="663"/>
        <v>-0.45306424661454359</v>
      </c>
      <c r="F737" s="8">
        <f t="shared" si="663"/>
        <v>-5.194338316219671E-2</v>
      </c>
      <c r="G737" s="8">
        <f t="shared" si="663"/>
        <v>-0.12685117775812138</v>
      </c>
      <c r="H737" s="8">
        <f t="shared" si="663"/>
        <v>0.43296970014539959</v>
      </c>
      <c r="I737" s="8">
        <f t="shared" si="663"/>
        <v>0.10601197109753979</v>
      </c>
      <c r="J737" s="8">
        <f t="shared" si="663"/>
        <v>-0.24510214792177276</v>
      </c>
      <c r="K737" s="8">
        <f t="shared" si="663"/>
        <v>-0.18131389980239221</v>
      </c>
      <c r="L737" s="8">
        <f t="shared" si="663"/>
        <v>-0.23902778294460869</v>
      </c>
      <c r="M737" s="8">
        <f t="shared" si="663"/>
        <v>0.33156191777822697</v>
      </c>
      <c r="N737" s="8">
        <f t="shared" si="663"/>
        <v>0.16241729319530873</v>
      </c>
      <c r="O737" s="8">
        <f t="shared" si="663"/>
        <v>-0.2268776912752366</v>
      </c>
      <c r="P737" s="8">
        <f t="shared" si="663"/>
        <v>-0.42899530655597462</v>
      </c>
      <c r="Q737" s="8">
        <f t="shared" si="663"/>
        <v>0.17819936279158721</v>
      </c>
      <c r="R737" s="8">
        <f t="shared" si="663"/>
        <v>-0.15530505514239701</v>
      </c>
      <c r="S737" s="8">
        <f t="shared" si="663"/>
        <v>-0.18234440248821715</v>
      </c>
      <c r="T737" s="16">
        <f t="shared" si="663"/>
        <v>-0.13273956098603601</v>
      </c>
      <c r="V737" s="21">
        <v>40848</v>
      </c>
      <c r="W737" s="8">
        <f t="shared" ref="W737:AN737" si="664">+W518/W506-1</f>
        <v>1.8324189238385635E-3</v>
      </c>
      <c r="X737" s="8">
        <f t="shared" si="664"/>
        <v>-0.20808951709120904</v>
      </c>
      <c r="Y737" s="8">
        <f t="shared" si="664"/>
        <v>-0.28858268480932447</v>
      </c>
      <c r="Z737" s="8">
        <f t="shared" si="664"/>
        <v>-0.12148293710875147</v>
      </c>
      <c r="AA737" s="8">
        <f t="shared" si="664"/>
        <v>-0.12848151920227791</v>
      </c>
      <c r="AB737" s="8">
        <f t="shared" si="664"/>
        <v>-9.321688544293727E-2</v>
      </c>
      <c r="AC737" s="8">
        <f t="shared" si="664"/>
        <v>-7.2023537365247914E-2</v>
      </c>
      <c r="AD737" s="8">
        <f t="shared" si="664"/>
        <v>-0.13818321146703449</v>
      </c>
      <c r="AE737" s="8">
        <f t="shared" si="664"/>
        <v>-0.1207091811897576</v>
      </c>
      <c r="AF737" s="8">
        <f t="shared" si="664"/>
        <v>-0.16885391684187179</v>
      </c>
      <c r="AG737" s="8">
        <f t="shared" si="664"/>
        <v>4.1010005020315043E-2</v>
      </c>
      <c r="AH737" s="8">
        <f t="shared" si="664"/>
        <v>0.27684676969247657</v>
      </c>
      <c r="AI737" s="8">
        <f t="shared" si="664"/>
        <v>-0.26391594813991615</v>
      </c>
      <c r="AJ737" s="8">
        <f t="shared" si="664"/>
        <v>-0.18842621351591937</v>
      </c>
      <c r="AK737" s="8">
        <f t="shared" si="664"/>
        <v>9.874404787257518E-2</v>
      </c>
      <c r="AL737" s="8">
        <f t="shared" si="664"/>
        <v>-0.19668002211277702</v>
      </c>
      <c r="AM737" s="8">
        <f t="shared" si="664"/>
        <v>-0.2926826488679376</v>
      </c>
      <c r="AN737" s="16">
        <f t="shared" si="664"/>
        <v>-0.12367284796925482</v>
      </c>
      <c r="AP737" s="21">
        <v>40848</v>
      </c>
      <c r="AQ737" s="8">
        <f t="shared" ref="AQ737:BH737" si="665">+AQ518/AQ506-1</f>
        <v>-4.7151208433182989E-2</v>
      </c>
      <c r="AR737" s="8">
        <f t="shared" si="665"/>
        <v>-0.22521202981034039</v>
      </c>
      <c r="AS737" s="8">
        <f t="shared" si="665"/>
        <v>-0.59057192192565855</v>
      </c>
      <c r="AT737" s="8">
        <f t="shared" si="665"/>
        <v>-5.3531325187811118E-3</v>
      </c>
      <c r="AU737" s="8">
        <f t="shared" si="665"/>
        <v>-0.12992770059008174</v>
      </c>
      <c r="AV737" s="8">
        <f t="shared" si="665"/>
        <v>1.0327313225461863</v>
      </c>
      <c r="AW737" s="8">
        <f t="shared" si="665"/>
        <v>0.28843158956602877</v>
      </c>
      <c r="AX737" s="8">
        <f t="shared" si="665"/>
        <v>-0.32390607906265489</v>
      </c>
      <c r="AY737" s="8">
        <f t="shared" si="665"/>
        <v>-0.20041049704148528</v>
      </c>
      <c r="AZ737" s="8">
        <f t="shared" si="665"/>
        <v>-0.27806853271197707</v>
      </c>
      <c r="BA737" s="8">
        <f t="shared" si="665"/>
        <v>0.49589714229295323</v>
      </c>
      <c r="BB737" s="8">
        <f t="shared" si="665"/>
        <v>6.5071093055506735E-2</v>
      </c>
      <c r="BC737" s="8">
        <f t="shared" si="665"/>
        <v>-0.18514117082982318</v>
      </c>
      <c r="BD737" s="8">
        <f t="shared" si="665"/>
        <v>-0.50231536570996471</v>
      </c>
      <c r="BE737" s="8">
        <f t="shared" si="665"/>
        <v>0.37102460477368004</v>
      </c>
      <c r="BF737" s="8">
        <f t="shared" si="665"/>
        <v>-5.9901733991803763E-2</v>
      </c>
      <c r="BG737" s="8">
        <f t="shared" si="665"/>
        <v>-8.9674696131932019E-2</v>
      </c>
      <c r="BH737" s="16">
        <f t="shared" si="665"/>
        <v>-0.14424543045125626</v>
      </c>
    </row>
    <row r="738" spans="2:60" ht="16.5" hidden="1" customHeight="1" x14ac:dyDescent="0.25">
      <c r="B738" s="20">
        <v>40878</v>
      </c>
      <c r="C738" s="9">
        <f t="shared" ref="C738:T738" si="666">+C519/C507-1</f>
        <v>-6.3329715792329822E-2</v>
      </c>
      <c r="D738" s="9">
        <f t="shared" si="666"/>
        <v>2.7447007538923929E-2</v>
      </c>
      <c r="E738" s="9">
        <f t="shared" si="666"/>
        <v>-0.17568155131787444</v>
      </c>
      <c r="F738" s="9">
        <f t="shared" si="666"/>
        <v>0.11758661966852979</v>
      </c>
      <c r="G738" s="9">
        <f t="shared" si="666"/>
        <v>-8.3517967998774534E-2</v>
      </c>
      <c r="H738" s="9">
        <f t="shared" si="666"/>
        <v>-6.8614536359155043E-2</v>
      </c>
      <c r="I738" s="9">
        <f t="shared" si="666"/>
        <v>9.2338991283426264E-2</v>
      </c>
      <c r="J738" s="9">
        <f t="shared" si="666"/>
        <v>-0.11174847078541239</v>
      </c>
      <c r="K738" s="9">
        <f t="shared" si="666"/>
        <v>-0.2470032301636127</v>
      </c>
      <c r="L738" s="9">
        <f t="shared" si="666"/>
        <v>-0.27595218184760262</v>
      </c>
      <c r="M738" s="9">
        <f t="shared" si="666"/>
        <v>-0.16350082060666493</v>
      </c>
      <c r="N738" s="9">
        <f t="shared" si="666"/>
        <v>-7.6102017184158655E-3</v>
      </c>
      <c r="O738" s="9">
        <f t="shared" si="666"/>
        <v>0.14132480528480507</v>
      </c>
      <c r="P738" s="9">
        <f t="shared" si="666"/>
        <v>-0.13474658896178904</v>
      </c>
      <c r="Q738" s="9">
        <f t="shared" si="666"/>
        <v>-1.9997664790390779E-2</v>
      </c>
      <c r="R738" s="9">
        <f t="shared" si="666"/>
        <v>-3.1591822365239719E-2</v>
      </c>
      <c r="S738" s="9">
        <f t="shared" si="666"/>
        <v>0.19966506428301556</v>
      </c>
      <c r="T738" s="17">
        <f t="shared" si="666"/>
        <v>-5.2932939575703886E-2</v>
      </c>
      <c r="V738" s="20">
        <v>40878</v>
      </c>
      <c r="W738" s="9">
        <f t="shared" ref="W738:AN738" si="667">+W519/W507-1</f>
        <v>-0.14534404484431485</v>
      </c>
      <c r="X738" s="9">
        <f t="shared" si="667"/>
        <v>-0.24446190795898959</v>
      </c>
      <c r="Y738" s="9">
        <f t="shared" si="667"/>
        <v>-0.2093626177687351</v>
      </c>
      <c r="Z738" s="9">
        <f t="shared" si="667"/>
        <v>-0.26414536113661613</v>
      </c>
      <c r="AA738" s="9">
        <f t="shared" si="667"/>
        <v>-9.1348437209679334E-2</v>
      </c>
      <c r="AB738" s="9">
        <f t="shared" si="667"/>
        <v>-0.17664000392241885</v>
      </c>
      <c r="AC738" s="9">
        <f t="shared" si="667"/>
        <v>-0.16743696597808966</v>
      </c>
      <c r="AD738" s="9">
        <f t="shared" si="667"/>
        <v>-0.19353998273586903</v>
      </c>
      <c r="AE738" s="9">
        <f t="shared" si="667"/>
        <v>-0.239016936586671</v>
      </c>
      <c r="AF738" s="9">
        <f t="shared" si="667"/>
        <v>-0.21736182546245908</v>
      </c>
      <c r="AG738" s="9">
        <f t="shared" si="667"/>
        <v>-4.2751319138520261E-2</v>
      </c>
      <c r="AH738" s="9">
        <f t="shared" si="667"/>
        <v>-0.19001821517557349</v>
      </c>
      <c r="AI738" s="9">
        <f t="shared" si="667"/>
        <v>-0.12579424789578009</v>
      </c>
      <c r="AJ738" s="9">
        <f t="shared" si="667"/>
        <v>-0.21292814163271134</v>
      </c>
      <c r="AK738" s="9">
        <f t="shared" si="667"/>
        <v>-0.31458149990124362</v>
      </c>
      <c r="AL738" s="9">
        <f t="shared" si="667"/>
        <v>-0.11487777401308852</v>
      </c>
      <c r="AM738" s="9">
        <f t="shared" si="667"/>
        <v>0.25513196258262827</v>
      </c>
      <c r="AN738" s="17">
        <f t="shared" si="667"/>
        <v>-0.14518900288740477</v>
      </c>
      <c r="AP738" s="20">
        <v>40878</v>
      </c>
      <c r="AQ738" s="9">
        <f t="shared" ref="AQ738:BH738" si="668">+AQ519/AQ507-1</f>
        <v>-2.8268120082272086E-2</v>
      </c>
      <c r="AR738" s="9">
        <f t="shared" si="668"/>
        <v>9.4784953051632703E-2</v>
      </c>
      <c r="AS738" s="9">
        <f t="shared" si="668"/>
        <v>-0.31157776055657838</v>
      </c>
      <c r="AT738" s="9">
        <f t="shared" si="668"/>
        <v>0.3561085548619185</v>
      </c>
      <c r="AU738" s="9">
        <f t="shared" si="668"/>
        <v>-0.17861448878716324</v>
      </c>
      <c r="AV738" s="9">
        <f t="shared" si="668"/>
        <v>7.0142721235937344E-3</v>
      </c>
      <c r="AW738" s="9">
        <f t="shared" si="668"/>
        <v>0.23843950857300711</v>
      </c>
      <c r="AX738" s="9">
        <f t="shared" si="668"/>
        <v>-6.5014185101059718E-2</v>
      </c>
      <c r="AY738" s="9">
        <f t="shared" si="668"/>
        <v>-0.27290564813439544</v>
      </c>
      <c r="AZ738" s="9">
        <f t="shared" si="668"/>
        <v>-0.33390583203358914</v>
      </c>
      <c r="BA738" s="9">
        <f t="shared" si="668"/>
        <v>-0.25584034008911294</v>
      </c>
      <c r="BB738" s="9">
        <f t="shared" si="668"/>
        <v>4.4249178273422896E-2</v>
      </c>
      <c r="BC738" s="9">
        <f t="shared" si="668"/>
        <v>0.36320079567225694</v>
      </c>
      <c r="BD738" s="9">
        <f t="shared" si="668"/>
        <v>-0.13800272318212492</v>
      </c>
      <c r="BE738" s="9">
        <f t="shared" si="668"/>
        <v>0.62306990714356858</v>
      </c>
      <c r="BF738" s="9">
        <f t="shared" si="668"/>
        <v>0.13444021608070655</v>
      </c>
      <c r="BG738" s="9">
        <f t="shared" si="668"/>
        <v>9.2400637631996796E-2</v>
      </c>
      <c r="BH738" s="17">
        <f t="shared" si="668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669">+C520/C508-1</f>
        <v>5.8251145340192156E-2</v>
      </c>
      <c r="D739" s="8">
        <f t="shared" si="669"/>
        <v>-0.44262792888379532</v>
      </c>
      <c r="E739" s="8">
        <f t="shared" si="669"/>
        <v>-0.15360146273904518</v>
      </c>
      <c r="F739" s="8">
        <f t="shared" si="669"/>
        <v>-5.029424634536217E-2</v>
      </c>
      <c r="G739" s="8">
        <f t="shared" si="669"/>
        <v>-3.085313216517005E-2</v>
      </c>
      <c r="H739" s="8">
        <f t="shared" si="669"/>
        <v>-0.21453239743851704</v>
      </c>
      <c r="I739" s="8">
        <f t="shared" si="669"/>
        <v>0.17347851943588233</v>
      </c>
      <c r="J739" s="8">
        <f t="shared" si="669"/>
        <v>-7.8543170650207772E-2</v>
      </c>
      <c r="K739" s="8">
        <f t="shared" si="669"/>
        <v>-0.10101921205506192</v>
      </c>
      <c r="L739" s="8">
        <f t="shared" si="669"/>
        <v>-3.7109171650729134E-2</v>
      </c>
      <c r="M739" s="8">
        <f t="shared" si="669"/>
        <v>-8.0765858401593893E-2</v>
      </c>
      <c r="N739" s="8">
        <f t="shared" si="669"/>
        <v>-5.6475253678342496E-2</v>
      </c>
      <c r="O739" s="8">
        <f t="shared" si="669"/>
        <v>-4.5925917631537749E-2</v>
      </c>
      <c r="P739" s="8">
        <f t="shared" si="669"/>
        <v>-0.54057560423109807</v>
      </c>
      <c r="Q739" s="8">
        <f t="shared" si="669"/>
        <v>8.3656880115312582E-2</v>
      </c>
      <c r="R739" s="8">
        <f t="shared" si="669"/>
        <v>0.38527817171348588</v>
      </c>
      <c r="S739" s="8">
        <f t="shared" si="669"/>
        <v>0.13931936497452635</v>
      </c>
      <c r="T739" s="16">
        <f t="shared" si="669"/>
        <v>-5.6031521615423463E-2</v>
      </c>
      <c r="V739" s="21">
        <v>40909</v>
      </c>
      <c r="W739" s="8">
        <f t="shared" ref="W739:AN739" si="670">+W520/W508-1</f>
        <v>-0.12046547714242162</v>
      </c>
      <c r="X739" s="8">
        <f t="shared" si="670"/>
        <v>-0.3715440113789874</v>
      </c>
      <c r="Y739" s="8">
        <f t="shared" si="670"/>
        <v>-0.36203945216393307</v>
      </c>
      <c r="Z739" s="8">
        <f t="shared" si="670"/>
        <v>5.1646643998316977E-2</v>
      </c>
      <c r="AA739" s="8">
        <f t="shared" si="670"/>
        <v>-0.28373145091643159</v>
      </c>
      <c r="AB739" s="8">
        <f t="shared" si="670"/>
        <v>-4.1493760196173457E-2</v>
      </c>
      <c r="AC739" s="8">
        <f t="shared" si="670"/>
        <v>-0.17084777186006872</v>
      </c>
      <c r="AD739" s="8">
        <f t="shared" si="670"/>
        <v>6.0214664097851367E-2</v>
      </c>
      <c r="AE739" s="8">
        <f t="shared" si="670"/>
        <v>-0.19586833332691089</v>
      </c>
      <c r="AF739" s="8">
        <f t="shared" si="670"/>
        <v>-9.1821874948192717E-2</v>
      </c>
      <c r="AG739" s="8">
        <f t="shared" si="670"/>
        <v>1.1382609375402417</v>
      </c>
      <c r="AH739" s="8">
        <f t="shared" si="670"/>
        <v>-0.11979047903847007</v>
      </c>
      <c r="AI739" s="8">
        <f t="shared" si="670"/>
        <v>-5.558608210782956E-2</v>
      </c>
      <c r="AJ739" s="8">
        <f t="shared" si="670"/>
        <v>-0.11655600880525774</v>
      </c>
      <c r="AK739" s="8">
        <f t="shared" si="670"/>
        <v>-1.8382290909270016E-2</v>
      </c>
      <c r="AL739" s="8">
        <f t="shared" si="670"/>
        <v>-6.2320638366534009E-2</v>
      </c>
      <c r="AM739" s="8">
        <f t="shared" si="670"/>
        <v>0.1264967930198484</v>
      </c>
      <c r="AN739" s="16">
        <f t="shared" si="670"/>
        <v>-0.10009492147421173</v>
      </c>
      <c r="AP739" s="21">
        <v>40909</v>
      </c>
      <c r="AQ739" s="8">
        <f t="shared" ref="AQ739:BH739" si="671">+AQ520/AQ508-1</f>
        <v>0.14326366377967892</v>
      </c>
      <c r="AR739" s="8">
        <f t="shared" si="671"/>
        <v>-0.47422041955529803</v>
      </c>
      <c r="AS739" s="8">
        <f t="shared" si="671"/>
        <v>-3.444262770748574E-2</v>
      </c>
      <c r="AT739" s="8">
        <f t="shared" si="671"/>
        <v>-0.10262687032084061</v>
      </c>
      <c r="AU739" s="8">
        <f t="shared" si="671"/>
        <v>0.14137228525408441</v>
      </c>
      <c r="AV739" s="8">
        <f t="shared" si="671"/>
        <v>-0.25189298360860957</v>
      </c>
      <c r="AW739" s="8">
        <f t="shared" si="671"/>
        <v>0.40859164722961028</v>
      </c>
      <c r="AX739" s="8">
        <f t="shared" si="671"/>
        <v>-0.13074324621954014</v>
      </c>
      <c r="AY739" s="8">
        <f t="shared" si="671"/>
        <v>-6.3425612119095587E-2</v>
      </c>
      <c r="AZ739" s="8">
        <f t="shared" si="671"/>
        <v>-1.8677668092621613E-2</v>
      </c>
      <c r="BA739" s="8">
        <f t="shared" si="671"/>
        <v>-0.42069419512920014</v>
      </c>
      <c r="BB739" s="8">
        <f t="shared" si="671"/>
        <v>-2.8775903334501085E-2</v>
      </c>
      <c r="BC739" s="8">
        <f t="shared" si="671"/>
        <v>1.9131981508563545E-2</v>
      </c>
      <c r="BD739" s="8">
        <f t="shared" si="671"/>
        <v>-0.6038687529361394</v>
      </c>
      <c r="BE739" s="8">
        <f t="shared" si="671"/>
        <v>0.13952606739744544</v>
      </c>
      <c r="BF739" s="8">
        <f t="shared" si="671"/>
        <v>0.7993424145247614</v>
      </c>
      <c r="BG739" s="8">
        <f t="shared" si="671"/>
        <v>0.14112490951677792</v>
      </c>
      <c r="BH739" s="16">
        <f t="shared" si="671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-6.9447261839413521E-2</v>
      </c>
      <c r="D740" s="9">
        <f t="shared" si="672"/>
        <v>0.31465662552903106</v>
      </c>
      <c r="E740" s="9">
        <f t="shared" si="672"/>
        <v>-8.0967092510636052E-2</v>
      </c>
      <c r="F740" s="9">
        <f t="shared" si="672"/>
        <v>2.3174537951287322E-2</v>
      </c>
      <c r="G740" s="9">
        <f t="shared" si="672"/>
        <v>0.10302905753840519</v>
      </c>
      <c r="H740" s="9">
        <f t="shared" si="672"/>
        <v>0.42731561049354094</v>
      </c>
      <c r="I740" s="9">
        <f t="shared" si="672"/>
        <v>-3.6615554525274208E-2</v>
      </c>
      <c r="J740" s="9">
        <f t="shared" si="672"/>
        <v>-0.16299121401411021</v>
      </c>
      <c r="K740" s="9">
        <f t="shared" si="672"/>
        <v>-3.6491034374425246E-2</v>
      </c>
      <c r="L740" s="9">
        <f t="shared" si="672"/>
        <v>-0.23371559573597522</v>
      </c>
      <c r="M740" s="9">
        <f t="shared" si="672"/>
        <v>7.5066800875827511E-2</v>
      </c>
      <c r="N740" s="9">
        <f t="shared" si="672"/>
        <v>-6.2234224746901434E-2</v>
      </c>
      <c r="O740" s="9">
        <f t="shared" si="672"/>
        <v>-2.027590730180695E-2</v>
      </c>
      <c r="P740" s="9">
        <f t="shared" si="672"/>
        <v>-0.29043663630604977</v>
      </c>
      <c r="Q740" s="9">
        <f t="shared" si="672"/>
        <v>-0.45444575574496915</v>
      </c>
      <c r="R740" s="9">
        <f t="shared" si="672"/>
        <v>4.7225499661037063E-2</v>
      </c>
      <c r="S740" s="9">
        <f t="shared" si="672"/>
        <v>-0.11157254916949355</v>
      </c>
      <c r="T740" s="17">
        <f t="shared" si="672"/>
        <v>-6.4571508075880191E-2</v>
      </c>
      <c r="V740" s="20">
        <v>40940</v>
      </c>
      <c r="W740" s="9">
        <f t="shared" ref="W740:AN740" si="673">+W521/W509-1</f>
        <v>-0.19218299217598545</v>
      </c>
      <c r="X740" s="9">
        <f t="shared" si="673"/>
        <v>0.61743262670389143</v>
      </c>
      <c r="Y740" s="9">
        <f t="shared" si="673"/>
        <v>7.1259824875742339E-3</v>
      </c>
      <c r="Z740" s="9">
        <f t="shared" si="673"/>
        <v>-5.4941218936499281E-2</v>
      </c>
      <c r="AA740" s="9">
        <f t="shared" si="673"/>
        <v>-0.27370800556253416</v>
      </c>
      <c r="AB740" s="9">
        <f t="shared" si="673"/>
        <v>-6.9137711174429572E-2</v>
      </c>
      <c r="AC740" s="9">
        <f t="shared" si="673"/>
        <v>9.9808279726008475E-2</v>
      </c>
      <c r="AD740" s="9">
        <f t="shared" si="673"/>
        <v>-0.10207762043406898</v>
      </c>
      <c r="AE740" s="9">
        <f t="shared" si="673"/>
        <v>-0.25459254622144345</v>
      </c>
      <c r="AF740" s="9">
        <f t="shared" si="673"/>
        <v>-0.20497023444630613</v>
      </c>
      <c r="AG740" s="9">
        <f t="shared" si="673"/>
        <v>5.424431865183954E-2</v>
      </c>
      <c r="AH740" s="9">
        <f t="shared" si="673"/>
        <v>8.9232436896711897E-2</v>
      </c>
      <c r="AI740" s="9">
        <f t="shared" si="673"/>
        <v>-0.18733589520134264</v>
      </c>
      <c r="AJ740" s="9">
        <f t="shared" si="673"/>
        <v>-0.16387189758580956</v>
      </c>
      <c r="AK740" s="9">
        <f t="shared" si="673"/>
        <v>-0.54115733853660719</v>
      </c>
      <c r="AL740" s="9">
        <f t="shared" si="673"/>
        <v>-7.7842875606211392E-2</v>
      </c>
      <c r="AM740" s="9">
        <f t="shared" si="673"/>
        <v>-1.7762523729804802E-2</v>
      </c>
      <c r="AN740" s="17">
        <f t="shared" si="673"/>
        <v>-0.14395565129629029</v>
      </c>
      <c r="AP740" s="20">
        <v>40940</v>
      </c>
      <c r="AQ740" s="9">
        <f t="shared" ref="AQ740:BH740" si="674">+AQ521/AQ509-1</f>
        <v>-2.3939526988188242E-2</v>
      </c>
      <c r="AR740" s="9">
        <f t="shared" si="674"/>
        <v>9.5743296759639218E-2</v>
      </c>
      <c r="AS740" s="9">
        <f t="shared" si="674"/>
        <v>-0.12189248651042772</v>
      </c>
      <c r="AT740" s="9">
        <f t="shared" si="674"/>
        <v>8.865753581921032E-2</v>
      </c>
      <c r="AU740" s="9">
        <f t="shared" si="674"/>
        <v>0.3750112090426021</v>
      </c>
      <c r="AV740" s="9">
        <f t="shared" si="674"/>
        <v>0.80518947997510804</v>
      </c>
      <c r="AW740" s="9">
        <f t="shared" si="674"/>
        <v>-0.10390922272611036</v>
      </c>
      <c r="AX740" s="9">
        <f t="shared" si="674"/>
        <v>-0.19959138545632626</v>
      </c>
      <c r="AY740" s="9">
        <f t="shared" si="674"/>
        <v>7.7163612158402062E-2</v>
      </c>
      <c r="AZ740" s="9">
        <f t="shared" si="674"/>
        <v>-0.24620369060643765</v>
      </c>
      <c r="BA740" s="9">
        <f t="shared" si="674"/>
        <v>5.8952584095222527E-2</v>
      </c>
      <c r="BB740" s="9">
        <f t="shared" si="674"/>
        <v>-0.12553175436899711</v>
      </c>
      <c r="BC740" s="9">
        <f t="shared" si="674"/>
        <v>0.16239721301095811</v>
      </c>
      <c r="BD740" s="9">
        <f t="shared" si="674"/>
        <v>-0.32470734271251755</v>
      </c>
      <c r="BE740" s="9">
        <f t="shared" si="674"/>
        <v>-0.40207274458324882</v>
      </c>
      <c r="BF740" s="9">
        <f t="shared" si="674"/>
        <v>0.15191415642570005</v>
      </c>
      <c r="BG740" s="9">
        <f t="shared" si="674"/>
        <v>-0.21127388019266358</v>
      </c>
      <c r="BH740" s="17">
        <f t="shared" si="674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675">+C522/C510-1</f>
        <v>-0.20558973584479645</v>
      </c>
      <c r="D741" s="8">
        <f t="shared" si="675"/>
        <v>-0.19053860869657591</v>
      </c>
      <c r="E741" s="8">
        <f t="shared" si="675"/>
        <v>2.378829636085511E-2</v>
      </c>
      <c r="F741" s="8">
        <f t="shared" si="675"/>
        <v>6.7882215286160008E-2</v>
      </c>
      <c r="G741" s="8">
        <f t="shared" si="675"/>
        <v>-0.11992235778087335</v>
      </c>
      <c r="H741" s="8">
        <f t="shared" si="675"/>
        <v>1.4370142760667726E-2</v>
      </c>
      <c r="I741" s="8">
        <f t="shared" si="675"/>
        <v>0.17118326845931398</v>
      </c>
      <c r="J741" s="8">
        <f t="shared" si="675"/>
        <v>-0.24899216394234402</v>
      </c>
      <c r="K741" s="8">
        <f t="shared" si="675"/>
        <v>-0.20268840241907804</v>
      </c>
      <c r="L741" s="8">
        <f t="shared" si="675"/>
        <v>-0.13765515517470339</v>
      </c>
      <c r="M741" s="8">
        <f t="shared" si="675"/>
        <v>-0.16836088839620511</v>
      </c>
      <c r="N741" s="8">
        <f t="shared" si="675"/>
        <v>-0.32991366501482911</v>
      </c>
      <c r="O741" s="8">
        <f t="shared" si="675"/>
        <v>-0.17038021937027625</v>
      </c>
      <c r="P741" s="8">
        <f t="shared" si="675"/>
        <v>-6.8558722013108087E-2</v>
      </c>
      <c r="Q741" s="8">
        <f t="shared" si="675"/>
        <v>0.65146050328321703</v>
      </c>
      <c r="R741" s="8">
        <f t="shared" si="675"/>
        <v>-0.22900217648473031</v>
      </c>
      <c r="S741" s="8">
        <f t="shared" si="675"/>
        <v>-0.5007372610482983</v>
      </c>
      <c r="T741" s="16">
        <f t="shared" si="675"/>
        <v>-0.15570881985966079</v>
      </c>
      <c r="V741" s="21">
        <v>40969</v>
      </c>
      <c r="W741" s="8">
        <f t="shared" ref="W741:AN741" si="676">+W522/W510-1</f>
        <v>-8.833716768302613E-2</v>
      </c>
      <c r="X741" s="8">
        <f t="shared" si="676"/>
        <v>-1.1858282196095749E-2</v>
      </c>
      <c r="Y741" s="8">
        <f t="shared" si="676"/>
        <v>1.9525282848720904E-2</v>
      </c>
      <c r="Z741" s="8">
        <f t="shared" si="676"/>
        <v>-0.12618379509573907</v>
      </c>
      <c r="AA741" s="8">
        <f t="shared" si="676"/>
        <v>-0.1809659189381202</v>
      </c>
      <c r="AB741" s="8">
        <f t="shared" si="676"/>
        <v>-7.6025465841688011E-2</v>
      </c>
      <c r="AC741" s="8">
        <f t="shared" si="676"/>
        <v>0.46071203817592066</v>
      </c>
      <c r="AD741" s="8">
        <f t="shared" si="676"/>
        <v>-0.2937329419729221</v>
      </c>
      <c r="AE741" s="8">
        <f t="shared" si="676"/>
        <v>-0.26724584537031293</v>
      </c>
      <c r="AF741" s="8">
        <f t="shared" si="676"/>
        <v>-0.24675938977145306</v>
      </c>
      <c r="AG741" s="8">
        <f t="shared" si="676"/>
        <v>-0.11821233334279269</v>
      </c>
      <c r="AH741" s="8">
        <f t="shared" si="676"/>
        <v>-7.3374686527545085E-2</v>
      </c>
      <c r="AI741" s="8">
        <f t="shared" si="676"/>
        <v>-0.21452034872079828</v>
      </c>
      <c r="AJ741" s="8">
        <f t="shared" si="676"/>
        <v>-0.15690625545118431</v>
      </c>
      <c r="AK741" s="8">
        <f t="shared" si="676"/>
        <v>-3.1313102197242149E-2</v>
      </c>
      <c r="AL741" s="8">
        <f t="shared" si="676"/>
        <v>-9.1591593900020585E-2</v>
      </c>
      <c r="AM741" s="8">
        <f t="shared" si="676"/>
        <v>-0.65300949360721261</v>
      </c>
      <c r="AN741" s="16">
        <f t="shared" si="676"/>
        <v>-0.15755008040665486</v>
      </c>
      <c r="AP741" s="21">
        <v>40969</v>
      </c>
      <c r="AQ741" s="8">
        <f t="shared" ref="AQ741:BH741" si="677">+AQ522/AQ510-1</f>
        <v>-0.2512996496682125</v>
      </c>
      <c r="AR741" s="8">
        <f t="shared" si="677"/>
        <v>-0.29286442596026052</v>
      </c>
      <c r="AS741" s="8">
        <f t="shared" si="677"/>
        <v>2.4389726372253673E-2</v>
      </c>
      <c r="AT741" s="8">
        <f t="shared" si="677"/>
        <v>0.17757333379356965</v>
      </c>
      <c r="AU741" s="8">
        <f t="shared" si="677"/>
        <v>-9.8398283246124763E-2</v>
      </c>
      <c r="AV741" s="8">
        <f t="shared" si="677"/>
        <v>3.5228723010873431E-2</v>
      </c>
      <c r="AW741" s="8">
        <f t="shared" si="677"/>
        <v>2.9284196707817678E-2</v>
      </c>
      <c r="AX741" s="8">
        <f t="shared" si="677"/>
        <v>-0.23607874527830752</v>
      </c>
      <c r="AY741" s="8">
        <f t="shared" si="677"/>
        <v>-0.17752809184029616</v>
      </c>
      <c r="AZ741" s="8">
        <f t="shared" si="677"/>
        <v>-0.10180508103698316</v>
      </c>
      <c r="BA741" s="8">
        <f t="shared" si="677"/>
        <v>-0.21016989629406924</v>
      </c>
      <c r="BB741" s="8">
        <f t="shared" si="677"/>
        <v>-0.40699264928817358</v>
      </c>
      <c r="BC741" s="8">
        <f t="shared" si="677"/>
        <v>-0.12702298217249908</v>
      </c>
      <c r="BD741" s="8">
        <f t="shared" si="677"/>
        <v>-4.7942026512101665E-2</v>
      </c>
      <c r="BE741" s="8">
        <f t="shared" si="677"/>
        <v>1.2108072856993957</v>
      </c>
      <c r="BF741" s="8">
        <f t="shared" si="677"/>
        <v>-0.35572181275914605</v>
      </c>
      <c r="BG741" s="8">
        <f t="shared" si="677"/>
        <v>-0.18730594395845224</v>
      </c>
      <c r="BH741" s="16">
        <f t="shared" si="677"/>
        <v>-0.15760146679416387</v>
      </c>
    </row>
    <row r="742" spans="2:60" ht="16.5" hidden="1" customHeight="1" x14ac:dyDescent="0.25">
      <c r="B742" s="20">
        <v>41000</v>
      </c>
      <c r="C742" s="9">
        <f t="shared" ref="C742:T742" si="678">+C523/C511-1</f>
        <v>-9.3968048940090587E-2</v>
      </c>
      <c r="D742" s="9">
        <f t="shared" si="678"/>
        <v>-0.12473006311346901</v>
      </c>
      <c r="E742" s="9">
        <f t="shared" si="678"/>
        <v>-0.24048623245356526</v>
      </c>
      <c r="F742" s="9">
        <f t="shared" si="678"/>
        <v>-0.22622341478628682</v>
      </c>
      <c r="G742" s="9">
        <f t="shared" si="678"/>
        <v>-0.14488671959360977</v>
      </c>
      <c r="H742" s="9">
        <f t="shared" si="678"/>
        <v>2.9220468281776268E-2</v>
      </c>
      <c r="I742" s="9">
        <f t="shared" si="678"/>
        <v>-0.14472637762439311</v>
      </c>
      <c r="J742" s="9">
        <f t="shared" si="678"/>
        <v>-0.1381492734570049</v>
      </c>
      <c r="K742" s="9">
        <f t="shared" si="678"/>
        <v>-0.16118070892023117</v>
      </c>
      <c r="L742" s="9">
        <f t="shared" si="678"/>
        <v>0.11117178065659283</v>
      </c>
      <c r="M742" s="9">
        <f t="shared" si="678"/>
        <v>0.78686759988474342</v>
      </c>
      <c r="N742" s="9">
        <f t="shared" si="678"/>
        <v>-0.27019889933684949</v>
      </c>
      <c r="O742" s="9">
        <f t="shared" si="678"/>
        <v>-0.15457534259121952</v>
      </c>
      <c r="P742" s="9">
        <f t="shared" si="678"/>
        <v>-0.3406032535581317</v>
      </c>
      <c r="Q742" s="9">
        <f t="shared" si="678"/>
        <v>0.16020203116504339</v>
      </c>
      <c r="R742" s="9">
        <f t="shared" si="678"/>
        <v>-0.2275197480560095</v>
      </c>
      <c r="S742" s="9">
        <f t="shared" si="678"/>
        <v>-0.42706657244525825</v>
      </c>
      <c r="T742" s="17">
        <f t="shared" si="678"/>
        <v>-0.12436130721639893</v>
      </c>
      <c r="V742" s="20">
        <v>41000</v>
      </c>
      <c r="W742" s="9">
        <f t="shared" ref="W742:AN742" si="679">+W523/W511-1</f>
        <v>-0.20711955925015357</v>
      </c>
      <c r="X742" s="9">
        <f t="shared" si="679"/>
        <v>-0.13233951098093721</v>
      </c>
      <c r="Y742" s="9">
        <f t="shared" si="679"/>
        <v>5.1517442104918931E-2</v>
      </c>
      <c r="Z742" s="9">
        <f t="shared" si="679"/>
        <v>-3.8815796509952816E-2</v>
      </c>
      <c r="AA742" s="9">
        <f t="shared" si="679"/>
        <v>-5.0550182539529698E-2</v>
      </c>
      <c r="AB742" s="9">
        <f t="shared" si="679"/>
        <v>1.0006284163136536E-2</v>
      </c>
      <c r="AC742" s="9">
        <f t="shared" si="679"/>
        <v>-6.3199700745240506E-2</v>
      </c>
      <c r="AD742" s="9">
        <f t="shared" si="679"/>
        <v>-0.23463939360160513</v>
      </c>
      <c r="AE742" s="9">
        <f t="shared" si="679"/>
        <v>-0.11544436245616396</v>
      </c>
      <c r="AF742" s="9">
        <f t="shared" si="679"/>
        <v>-4.6000573543563239E-2</v>
      </c>
      <c r="AG742" s="9">
        <f t="shared" si="679"/>
        <v>-1.0296512706243544E-2</v>
      </c>
      <c r="AH742" s="9">
        <f t="shared" si="679"/>
        <v>-0.13924360950661108</v>
      </c>
      <c r="AI742" s="9">
        <f t="shared" si="679"/>
        <v>-0.32695455631461701</v>
      </c>
      <c r="AJ742" s="9">
        <f t="shared" si="679"/>
        <v>-9.9707834087755409E-2</v>
      </c>
      <c r="AK742" s="9">
        <f t="shared" si="679"/>
        <v>1.5613770928112114E-2</v>
      </c>
      <c r="AL742" s="9">
        <f t="shared" si="679"/>
        <v>-0.27243257273599775</v>
      </c>
      <c r="AM742" s="9">
        <f t="shared" si="679"/>
        <v>-0.13171249963830978</v>
      </c>
      <c r="AN742" s="17">
        <f t="shared" si="679"/>
        <v>-0.18383587152229053</v>
      </c>
      <c r="AP742" s="20">
        <v>41000</v>
      </c>
      <c r="AQ742" s="9">
        <f t="shared" ref="AQ742:BH742" si="680">+AQ523/AQ511-1</f>
        <v>-4.1631304062212382E-2</v>
      </c>
      <c r="AR742" s="9">
        <f t="shared" si="680"/>
        <v>-0.12825185679550166</v>
      </c>
      <c r="AS742" s="9">
        <f t="shared" si="680"/>
        <v>-0.37401155297314925</v>
      </c>
      <c r="AT742" s="9">
        <f t="shared" si="680"/>
        <v>-0.30613151500329427</v>
      </c>
      <c r="AU742" s="9">
        <f t="shared" si="680"/>
        <v>-0.2131824650154629</v>
      </c>
      <c r="AV742" s="9">
        <f t="shared" si="680"/>
        <v>-2.9234238288654457E-2</v>
      </c>
      <c r="AW742" s="9">
        <f t="shared" si="680"/>
        <v>-0.2107439890401519</v>
      </c>
      <c r="AX742" s="9">
        <f t="shared" si="680"/>
        <v>-0.11061074354724099</v>
      </c>
      <c r="AY742" s="9">
        <f t="shared" si="680"/>
        <v>-0.17573400746466694</v>
      </c>
      <c r="AZ742" s="9">
        <f t="shared" si="680"/>
        <v>0.18031587056676113</v>
      </c>
      <c r="BA742" s="9">
        <f t="shared" si="680"/>
        <v>1.1606906724639741</v>
      </c>
      <c r="BB742" s="9">
        <f t="shared" si="680"/>
        <v>-0.3191003211367256</v>
      </c>
      <c r="BC742" s="9">
        <f t="shared" si="680"/>
        <v>3.9632109263398885E-2</v>
      </c>
      <c r="BD742" s="9">
        <f t="shared" si="680"/>
        <v>-0.40173639087390089</v>
      </c>
      <c r="BE742" s="9">
        <f t="shared" si="680"/>
        <v>0.257091290020945</v>
      </c>
      <c r="BF742" s="9">
        <f t="shared" si="680"/>
        <v>-0.16838223236895788</v>
      </c>
      <c r="BG742" s="9">
        <f t="shared" si="680"/>
        <v>-0.59403748730298267</v>
      </c>
      <c r="BH742" s="17">
        <f t="shared" si="680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-0.20892467463345277</v>
      </c>
      <c r="D743" s="8">
        <f t="shared" si="681"/>
        <v>-0.35596546628836589</v>
      </c>
      <c r="E743" s="8">
        <f t="shared" si="681"/>
        <v>0.17148255573339521</v>
      </c>
      <c r="F743" s="8">
        <f t="shared" si="681"/>
        <v>-0.24480432163589538</v>
      </c>
      <c r="G743" s="8">
        <f t="shared" si="681"/>
        <v>-0.3380844989997821</v>
      </c>
      <c r="H743" s="8">
        <f t="shared" si="681"/>
        <v>2.4667713275603464E-2</v>
      </c>
      <c r="I743" s="8">
        <f t="shared" si="681"/>
        <v>-0.25933744969877559</v>
      </c>
      <c r="J743" s="8">
        <f t="shared" si="681"/>
        <v>-0.17838183027034504</v>
      </c>
      <c r="K743" s="8">
        <f t="shared" si="681"/>
        <v>-0.29020264000770735</v>
      </c>
      <c r="L743" s="8">
        <f t="shared" si="681"/>
        <v>-0.17229977191806656</v>
      </c>
      <c r="M743" s="8">
        <f t="shared" si="681"/>
        <v>-0.17839746432484482</v>
      </c>
      <c r="N743" s="8">
        <f t="shared" si="681"/>
        <v>-0.41979215586473595</v>
      </c>
      <c r="O743" s="8">
        <f t="shared" si="681"/>
        <v>-0.1895858433448746</v>
      </c>
      <c r="P743" s="8">
        <f t="shared" si="681"/>
        <v>-0.2693069501486951</v>
      </c>
      <c r="Q743" s="8">
        <f t="shared" si="681"/>
        <v>-0.38157888395351836</v>
      </c>
      <c r="R743" s="8">
        <f t="shared" si="681"/>
        <v>1.5066302013800659E-2</v>
      </c>
      <c r="S743" s="8">
        <f t="shared" si="681"/>
        <v>-0.66374860341742548</v>
      </c>
      <c r="T743" s="16">
        <f t="shared" si="681"/>
        <v>-0.23570318477648577</v>
      </c>
      <c r="V743" s="21">
        <v>41030</v>
      </c>
      <c r="W743" s="8">
        <f t="shared" ref="W743:AN743" si="682">+W524/W512-1</f>
        <v>-0.17634770326534033</v>
      </c>
      <c r="X743" s="8">
        <f t="shared" si="682"/>
        <v>-0.15931703553328391</v>
      </c>
      <c r="Y743" s="8">
        <f t="shared" si="682"/>
        <v>1.8824911003969547E-2</v>
      </c>
      <c r="Z743" s="8">
        <f t="shared" si="682"/>
        <v>-0.2172385582628279</v>
      </c>
      <c r="AA743" s="8">
        <f t="shared" si="682"/>
        <v>-0.14257781505553868</v>
      </c>
      <c r="AB743" s="8">
        <f t="shared" si="682"/>
        <v>-0.19069137906656253</v>
      </c>
      <c r="AC743" s="8">
        <f t="shared" si="682"/>
        <v>-0.16839162395533291</v>
      </c>
      <c r="AD743" s="8">
        <f t="shared" si="682"/>
        <v>-0.20297049570434356</v>
      </c>
      <c r="AE743" s="8">
        <f t="shared" si="682"/>
        <v>-0.27848821903502741</v>
      </c>
      <c r="AF743" s="8">
        <f t="shared" si="682"/>
        <v>-0.13361453705483151</v>
      </c>
      <c r="AG743" s="8">
        <f t="shared" si="682"/>
        <v>-3.4597586597560182E-2</v>
      </c>
      <c r="AH743" s="8">
        <f t="shared" si="682"/>
        <v>-0.17628642672070072</v>
      </c>
      <c r="AI743" s="8">
        <f t="shared" si="682"/>
        <v>-8.608482426880959E-2</v>
      </c>
      <c r="AJ743" s="8">
        <f t="shared" si="682"/>
        <v>-0.1680387865428481</v>
      </c>
      <c r="AK743" s="8">
        <f t="shared" si="682"/>
        <v>-0.40810742565762059</v>
      </c>
      <c r="AL743" s="8">
        <f t="shared" si="682"/>
        <v>-7.9955156019681617E-2</v>
      </c>
      <c r="AM743" s="8">
        <f t="shared" si="682"/>
        <v>-0.49755278839528172</v>
      </c>
      <c r="AN743" s="16">
        <f t="shared" si="682"/>
        <v>-0.16770063005010138</v>
      </c>
      <c r="AP743" s="21">
        <v>41030</v>
      </c>
      <c r="AQ743" s="8">
        <f t="shared" ref="AQ743:BH743" si="683">+AQ524/AQ512-1</f>
        <v>-0.22662664629728679</v>
      </c>
      <c r="AR743" s="8">
        <f t="shared" si="683"/>
        <v>-0.46843802493610986</v>
      </c>
      <c r="AS743" s="8">
        <f t="shared" si="683"/>
        <v>0.16678165114495158</v>
      </c>
      <c r="AT743" s="8">
        <f t="shared" si="683"/>
        <v>-0.24879376584553758</v>
      </c>
      <c r="AU743" s="8">
        <f t="shared" si="683"/>
        <v>-0.4336556680833441</v>
      </c>
      <c r="AV743" s="8">
        <f t="shared" si="683"/>
        <v>0.1662377143559246</v>
      </c>
      <c r="AW743" s="8">
        <f t="shared" si="683"/>
        <v>-0.30169211731983026</v>
      </c>
      <c r="AX743" s="8">
        <f t="shared" si="683"/>
        <v>-0.1776135013638408</v>
      </c>
      <c r="AY743" s="8">
        <f t="shared" si="683"/>
        <v>-0.2977307010015503</v>
      </c>
      <c r="AZ743" s="8">
        <f t="shared" si="683"/>
        <v>-0.18744081275748614</v>
      </c>
      <c r="BA743" s="8">
        <f t="shared" si="683"/>
        <v>-0.25809515493112511</v>
      </c>
      <c r="BB743" s="8">
        <f t="shared" si="683"/>
        <v>-0.49425438002756583</v>
      </c>
      <c r="BC743" s="8">
        <f t="shared" si="683"/>
        <v>-0.27495622423948252</v>
      </c>
      <c r="BD743" s="8">
        <f t="shared" si="683"/>
        <v>-0.29414471591700464</v>
      </c>
      <c r="BE743" s="8">
        <f t="shared" si="683"/>
        <v>-0.33451378686778455</v>
      </c>
      <c r="BF743" s="8">
        <f t="shared" si="683"/>
        <v>5.8180761977337125E-2</v>
      </c>
      <c r="BG743" s="8">
        <f t="shared" si="683"/>
        <v>-0.73311423508043549</v>
      </c>
      <c r="BH743" s="16">
        <f t="shared" si="683"/>
        <v>-0.27578067448171684</v>
      </c>
    </row>
    <row r="744" spans="2:60" ht="16.5" hidden="1" customHeight="1" x14ac:dyDescent="0.25">
      <c r="B744" s="20">
        <v>41061</v>
      </c>
      <c r="C744" s="9">
        <f t="shared" ref="C744:T744" si="684">+C525/C513-1</f>
        <v>-0.24593574374389215</v>
      </c>
      <c r="D744" s="9">
        <f t="shared" si="684"/>
        <v>-0.20447371698481764</v>
      </c>
      <c r="E744" s="9">
        <f t="shared" si="684"/>
        <v>-8.8761038759640698E-2</v>
      </c>
      <c r="F744" s="9">
        <f t="shared" si="684"/>
        <v>1.5665117504116699E-2</v>
      </c>
      <c r="G744" s="9">
        <f t="shared" si="684"/>
        <v>-0.38441469476356438</v>
      </c>
      <c r="H744" s="9">
        <f t="shared" si="684"/>
        <v>-0.13493969972926401</v>
      </c>
      <c r="I744" s="9">
        <f t="shared" si="684"/>
        <v>-0.3919426410135235</v>
      </c>
      <c r="J744" s="9">
        <f t="shared" si="684"/>
        <v>-0.21446898450415808</v>
      </c>
      <c r="K744" s="9">
        <f t="shared" si="684"/>
        <v>-0.223286166129816</v>
      </c>
      <c r="L744" s="9">
        <f t="shared" si="684"/>
        <v>-7.8971613612697222E-2</v>
      </c>
      <c r="M744" s="9">
        <f t="shared" si="684"/>
        <v>-0.14771963184558434</v>
      </c>
      <c r="N744" s="9">
        <f t="shared" si="684"/>
        <v>-0.30929625887665291</v>
      </c>
      <c r="O744" s="9">
        <f t="shared" si="684"/>
        <v>-0.16638488919183403</v>
      </c>
      <c r="P744" s="9">
        <f t="shared" si="684"/>
        <v>-0.19310808143282754</v>
      </c>
      <c r="Q744" s="9">
        <f t="shared" si="684"/>
        <v>-1.6961738650860703E-2</v>
      </c>
      <c r="R744" s="9">
        <f t="shared" si="684"/>
        <v>-0.11685235763760993</v>
      </c>
      <c r="S744" s="9">
        <f t="shared" si="684"/>
        <v>-0.31206721385914082</v>
      </c>
      <c r="T744" s="17">
        <f t="shared" si="684"/>
        <v>-0.18506917456957483</v>
      </c>
      <c r="V744" s="20">
        <v>41061</v>
      </c>
      <c r="W744" s="9">
        <f t="shared" ref="W744:AN744" si="685">+W525/W513-1</f>
        <v>-0.16438477904913185</v>
      </c>
      <c r="X744" s="9">
        <f t="shared" si="685"/>
        <v>-0.17079987935280305</v>
      </c>
      <c r="Y744" s="9">
        <f t="shared" si="685"/>
        <v>9.6825925959294068E-3</v>
      </c>
      <c r="Z744" s="9">
        <f t="shared" si="685"/>
        <v>-0.20934700768895675</v>
      </c>
      <c r="AA744" s="9">
        <f t="shared" si="685"/>
        <v>-0.34077672257728264</v>
      </c>
      <c r="AB744" s="9">
        <f t="shared" si="685"/>
        <v>-9.0417244303556799E-2</v>
      </c>
      <c r="AC744" s="9">
        <f t="shared" si="685"/>
        <v>-0.21208135799848271</v>
      </c>
      <c r="AD744" s="9">
        <f t="shared" si="685"/>
        <v>-0.25558165962963364</v>
      </c>
      <c r="AE744" s="9">
        <f t="shared" si="685"/>
        <v>-0.22452702824541615</v>
      </c>
      <c r="AF744" s="9">
        <f t="shared" si="685"/>
        <v>-0.10016963627168729</v>
      </c>
      <c r="AG744" s="9">
        <f t="shared" si="685"/>
        <v>0.14979386130398553</v>
      </c>
      <c r="AH744" s="9">
        <f t="shared" si="685"/>
        <v>-0.13452865626676891</v>
      </c>
      <c r="AI744" s="9">
        <f t="shared" si="685"/>
        <v>-0.20045729270098245</v>
      </c>
      <c r="AJ744" s="9">
        <f t="shared" si="685"/>
        <v>-0.13290796270550476</v>
      </c>
      <c r="AK744" s="9">
        <f t="shared" si="685"/>
        <v>6.331104708329871E-3</v>
      </c>
      <c r="AL744" s="9">
        <f t="shared" si="685"/>
        <v>5.6865515931669108E-2</v>
      </c>
      <c r="AM744" s="9">
        <f t="shared" si="685"/>
        <v>-0.24466793706696266</v>
      </c>
      <c r="AN744" s="17">
        <f t="shared" si="685"/>
        <v>-0.15214062900030978</v>
      </c>
      <c r="AP744" s="20">
        <v>41061</v>
      </c>
      <c r="AQ744" s="9">
        <f t="shared" ref="AQ744:BH744" si="686">+AQ525/AQ513-1</f>
        <v>-0.28439985656753097</v>
      </c>
      <c r="AR744" s="9">
        <f t="shared" si="686"/>
        <v>-0.23881837471707001</v>
      </c>
      <c r="AS744" s="9">
        <f t="shared" si="686"/>
        <v>-0.16082109069372741</v>
      </c>
      <c r="AT744" s="9">
        <f t="shared" si="686"/>
        <v>0.10868524198628848</v>
      </c>
      <c r="AU744" s="9">
        <f t="shared" si="686"/>
        <v>-0.41975793245537962</v>
      </c>
      <c r="AV744" s="9">
        <f t="shared" si="686"/>
        <v>-0.16902003117778674</v>
      </c>
      <c r="AW744" s="9">
        <f t="shared" si="686"/>
        <v>-0.47745406502044063</v>
      </c>
      <c r="AX744" s="9">
        <f t="shared" si="686"/>
        <v>-0.18680811891575755</v>
      </c>
      <c r="AY744" s="9">
        <f t="shared" si="686"/>
        <v>-0.22287304744323511</v>
      </c>
      <c r="AZ744" s="9">
        <f t="shared" si="686"/>
        <v>-7.600238567608697E-2</v>
      </c>
      <c r="BA744" s="9">
        <f t="shared" si="686"/>
        <v>-0.25419276406506475</v>
      </c>
      <c r="BB744" s="9">
        <f t="shared" si="686"/>
        <v>-0.36674977814667531</v>
      </c>
      <c r="BC744" s="9">
        <f t="shared" si="686"/>
        <v>-0.15691593394395509</v>
      </c>
      <c r="BD744" s="9">
        <f t="shared" si="686"/>
        <v>-0.20517911500036989</v>
      </c>
      <c r="BE744" s="9">
        <f t="shared" si="686"/>
        <v>-8.2581080885914648E-2</v>
      </c>
      <c r="BF744" s="9">
        <f t="shared" si="686"/>
        <v>-0.28321121483794331</v>
      </c>
      <c r="BG744" s="9">
        <f t="shared" si="686"/>
        <v>-0.39274631911756297</v>
      </c>
      <c r="BH744" s="17">
        <f t="shared" si="686"/>
        <v>-0.20594614698989722</v>
      </c>
    </row>
    <row r="745" spans="2:60" ht="16.5" hidden="1" customHeight="1" x14ac:dyDescent="0.25">
      <c r="B745" s="21">
        <v>41091</v>
      </c>
      <c r="C745" s="8">
        <f t="shared" ref="C745:T745" si="687">+C526/C514-1</f>
        <v>-0.28014611854754379</v>
      </c>
      <c r="D745" s="8">
        <f t="shared" si="687"/>
        <v>-0.37834152259890153</v>
      </c>
      <c r="E745" s="8">
        <f t="shared" si="687"/>
        <v>-0.32829921560839892</v>
      </c>
      <c r="F745" s="8">
        <f t="shared" si="687"/>
        <v>-0.12939436854625275</v>
      </c>
      <c r="G745" s="8">
        <f t="shared" si="687"/>
        <v>-0.3753637843604678</v>
      </c>
      <c r="H745" s="8">
        <f t="shared" si="687"/>
        <v>0.21632374659557341</v>
      </c>
      <c r="I745" s="8">
        <f t="shared" si="687"/>
        <v>-0.29744860471498924</v>
      </c>
      <c r="J745" s="8">
        <f t="shared" si="687"/>
        <v>-0.11038844156245253</v>
      </c>
      <c r="K745" s="8">
        <f t="shared" si="687"/>
        <v>-0.13280694832885243</v>
      </c>
      <c r="L745" s="8">
        <f t="shared" si="687"/>
        <v>-0.14846445292175614</v>
      </c>
      <c r="M745" s="8">
        <f t="shared" si="687"/>
        <v>0.10724479277522314</v>
      </c>
      <c r="N745" s="8">
        <f t="shared" si="687"/>
        <v>-0.25583595111777513</v>
      </c>
      <c r="O745" s="8">
        <f t="shared" si="687"/>
        <v>-0.17446614739294719</v>
      </c>
      <c r="P745" s="8">
        <f t="shared" si="687"/>
        <v>-6.1318639144087861E-2</v>
      </c>
      <c r="Q745" s="8">
        <f t="shared" si="687"/>
        <v>-0.48301971681337763</v>
      </c>
      <c r="R745" s="8">
        <f t="shared" si="687"/>
        <v>-0.20462410015342858</v>
      </c>
      <c r="S745" s="8">
        <f t="shared" si="687"/>
        <v>-0.21680228416696679</v>
      </c>
      <c r="T745" s="16">
        <f t="shared" si="687"/>
        <v>-0.18995101453959795</v>
      </c>
      <c r="V745" s="21">
        <v>41091</v>
      </c>
      <c r="W745" s="8">
        <f t="shared" ref="W745:AN745" si="688">+W526/W514-1</f>
        <v>-0.14709130823337446</v>
      </c>
      <c r="X745" s="8">
        <f t="shared" si="688"/>
        <v>-0.36430845957372426</v>
      </c>
      <c r="Y745" s="8">
        <f t="shared" si="688"/>
        <v>-0.11133028798369371</v>
      </c>
      <c r="Z745" s="8">
        <f t="shared" si="688"/>
        <v>-0.25941657190465206</v>
      </c>
      <c r="AA745" s="8">
        <f t="shared" si="688"/>
        <v>-0.10411221211844823</v>
      </c>
      <c r="AB745" s="8">
        <f t="shared" si="688"/>
        <v>2.3102881285486765E-2</v>
      </c>
      <c r="AC745" s="8">
        <f t="shared" si="688"/>
        <v>-0.20979820908468472</v>
      </c>
      <c r="AD745" s="8">
        <f t="shared" si="688"/>
        <v>-0.31757153848807285</v>
      </c>
      <c r="AE745" s="8">
        <f t="shared" si="688"/>
        <v>-0.18036457096756198</v>
      </c>
      <c r="AF745" s="8">
        <f t="shared" si="688"/>
        <v>-0.12356276745655825</v>
      </c>
      <c r="AG745" s="8">
        <f t="shared" si="688"/>
        <v>0.47215452154521564</v>
      </c>
      <c r="AH745" s="8">
        <f t="shared" si="688"/>
        <v>-0.15829449404035045</v>
      </c>
      <c r="AI745" s="8">
        <f t="shared" si="688"/>
        <v>-0.29201206419563286</v>
      </c>
      <c r="AJ745" s="8">
        <f t="shared" si="688"/>
        <v>-0.26189808584590146</v>
      </c>
      <c r="AK745" s="8">
        <f t="shared" si="688"/>
        <v>-0.36751555393042223</v>
      </c>
      <c r="AL745" s="8">
        <f t="shared" si="688"/>
        <v>-8.3788582464971562E-2</v>
      </c>
      <c r="AM745" s="8">
        <f t="shared" si="688"/>
        <v>-0.26347399020413553</v>
      </c>
      <c r="AN745" s="16">
        <f t="shared" si="688"/>
        <v>-0.19157851615754906</v>
      </c>
      <c r="AP745" s="21">
        <v>41091</v>
      </c>
      <c r="AQ745" s="8">
        <f t="shared" ref="AQ745:BH745" si="689">+AQ526/AQ514-1</f>
        <v>-0.34102499496770522</v>
      </c>
      <c r="AR745" s="8">
        <f t="shared" si="689"/>
        <v>-0.42229986949786757</v>
      </c>
      <c r="AS745" s="8">
        <f t="shared" si="689"/>
        <v>-0.41614118535275257</v>
      </c>
      <c r="AT745" s="8">
        <f t="shared" si="689"/>
        <v>-4.1567228703391135E-2</v>
      </c>
      <c r="AU745" s="8">
        <f t="shared" si="689"/>
        <v>-0.49410683291857393</v>
      </c>
      <c r="AV745" s="8">
        <f t="shared" si="689"/>
        <v>0.40315780017874969</v>
      </c>
      <c r="AW745" s="8">
        <f t="shared" si="689"/>
        <v>-0.38354147984965314</v>
      </c>
      <c r="AX745" s="8">
        <f t="shared" si="689"/>
        <v>2.7329030161352907E-2</v>
      </c>
      <c r="AY745" s="8">
        <f t="shared" si="689"/>
        <v>-0.1160484429797265</v>
      </c>
      <c r="AZ745" s="8">
        <f t="shared" si="689"/>
        <v>-0.16754613853982425</v>
      </c>
      <c r="BA745" s="8">
        <f t="shared" si="689"/>
        <v>-3.6024501792010555E-2</v>
      </c>
      <c r="BB745" s="8">
        <f t="shared" si="689"/>
        <v>-0.30842803506923167</v>
      </c>
      <c r="BC745" s="8">
        <f t="shared" si="689"/>
        <v>-0.12739282322494572</v>
      </c>
      <c r="BD745" s="8">
        <f t="shared" si="689"/>
        <v>-5.0476658169604782E-3</v>
      </c>
      <c r="BE745" s="8">
        <f t="shared" si="689"/>
        <v>-0.5628159809989518</v>
      </c>
      <c r="BF745" s="8">
        <f t="shared" si="689"/>
        <v>-0.36686781726742212</v>
      </c>
      <c r="BG745" s="8">
        <f t="shared" si="689"/>
        <v>-0.16224130686125571</v>
      </c>
      <c r="BH745" s="16">
        <f t="shared" si="689"/>
        <v>-0.20049508473892697</v>
      </c>
    </row>
    <row r="746" spans="2:60" ht="16.5" hidden="1" customHeight="1" x14ac:dyDescent="0.25">
      <c r="B746" s="20">
        <v>41122</v>
      </c>
      <c r="C746" s="9">
        <f t="shared" ref="C746:T746" si="690">+C527/C515-1</f>
        <v>-5.0178031623990815E-2</v>
      </c>
      <c r="D746" s="9">
        <f t="shared" si="690"/>
        <v>-0.23416674108663504</v>
      </c>
      <c r="E746" s="9">
        <f t="shared" si="690"/>
        <v>9.3708823240667982E-5</v>
      </c>
      <c r="F746" s="9">
        <f t="shared" si="690"/>
        <v>-6.2751271888219939E-2</v>
      </c>
      <c r="G746" s="9">
        <f t="shared" si="690"/>
        <v>-0.41229129368609385</v>
      </c>
      <c r="H746" s="9">
        <f t="shared" si="690"/>
        <v>-0.10306910424151583</v>
      </c>
      <c r="I746" s="9">
        <f t="shared" si="690"/>
        <v>-0.11946952469591854</v>
      </c>
      <c r="J746" s="9">
        <f t="shared" si="690"/>
        <v>-0.1775992324152168</v>
      </c>
      <c r="K746" s="9">
        <f t="shared" si="690"/>
        <v>-1.67637469575036E-2</v>
      </c>
      <c r="L746" s="9">
        <f t="shared" si="690"/>
        <v>-3.7621295114119047E-2</v>
      </c>
      <c r="M746" s="9">
        <f t="shared" si="690"/>
        <v>-0.19515244248400299</v>
      </c>
      <c r="N746" s="9">
        <f t="shared" si="690"/>
        <v>-0.19471025894100036</v>
      </c>
      <c r="O746" s="9">
        <f t="shared" si="690"/>
        <v>-0.31185090021499884</v>
      </c>
      <c r="P746" s="9">
        <f t="shared" si="690"/>
        <v>-2.9144737771877094E-2</v>
      </c>
      <c r="Q746" s="9">
        <f t="shared" si="690"/>
        <v>5.8732756001703024E-2</v>
      </c>
      <c r="R746" s="9">
        <f t="shared" si="690"/>
        <v>-2.9229710761336736E-2</v>
      </c>
      <c r="S746" s="9">
        <f t="shared" si="690"/>
        <v>-0.40423913089845753</v>
      </c>
      <c r="T746" s="17">
        <f t="shared" si="690"/>
        <v>-0.13679505193772135</v>
      </c>
      <c r="V746" s="20">
        <v>41122</v>
      </c>
      <c r="W746" s="9">
        <f t="shared" ref="W746:AN746" si="691">+W527/W515-1</f>
        <v>-8.2626868052512181E-3</v>
      </c>
      <c r="X746" s="9">
        <f t="shared" si="691"/>
        <v>-0.28888497229170607</v>
      </c>
      <c r="Y746" s="9">
        <f t="shared" si="691"/>
        <v>0.45262704246512464</v>
      </c>
      <c r="Z746" s="9">
        <f t="shared" si="691"/>
        <v>-0.12698891486864405</v>
      </c>
      <c r="AA746" s="9">
        <f t="shared" si="691"/>
        <v>-0.17093648664371819</v>
      </c>
      <c r="AB746" s="9">
        <f t="shared" si="691"/>
        <v>1.9480544739513883E-2</v>
      </c>
      <c r="AC746" s="9">
        <f t="shared" si="691"/>
        <v>-0.10927987010686957</v>
      </c>
      <c r="AD746" s="9">
        <f t="shared" si="691"/>
        <v>-0.30847596451307591</v>
      </c>
      <c r="AE746" s="9">
        <f t="shared" si="691"/>
        <v>-0.18629995029280266</v>
      </c>
      <c r="AF746" s="9">
        <f t="shared" si="691"/>
        <v>-0.18046548266813744</v>
      </c>
      <c r="AG746" s="9">
        <f t="shared" si="691"/>
        <v>-5.4544164537111972E-2</v>
      </c>
      <c r="AH746" s="9">
        <f t="shared" si="691"/>
        <v>-8.9951553742535495E-2</v>
      </c>
      <c r="AI746" s="9">
        <f t="shared" si="691"/>
        <v>-0.23331857057205374</v>
      </c>
      <c r="AJ746" s="9">
        <f t="shared" si="691"/>
        <v>-0.14780006149907987</v>
      </c>
      <c r="AK746" s="9">
        <f t="shared" si="691"/>
        <v>-0.17900004483363186</v>
      </c>
      <c r="AL746" s="9">
        <f t="shared" si="691"/>
        <v>-0.12825002500025595</v>
      </c>
      <c r="AM746" s="9">
        <f t="shared" si="691"/>
        <v>-5.0354049073202178E-2</v>
      </c>
      <c r="AN746" s="17">
        <f t="shared" si="691"/>
        <v>-0.14202179609824217</v>
      </c>
      <c r="AP746" s="20">
        <v>41122</v>
      </c>
      <c r="AQ746" s="9">
        <f t="shared" ref="AQ746:BH746" si="692">+AQ527/AQ515-1</f>
        <v>-6.8570677071119079E-2</v>
      </c>
      <c r="AR746" s="9">
        <f t="shared" si="692"/>
        <v>-0.2012045809899361</v>
      </c>
      <c r="AS746" s="9">
        <f t="shared" si="692"/>
        <v>-0.259266638596239</v>
      </c>
      <c r="AT746" s="9">
        <f t="shared" si="692"/>
        <v>-5.0569175583095261E-2</v>
      </c>
      <c r="AU746" s="9">
        <f t="shared" si="692"/>
        <v>-0.51834766816546152</v>
      </c>
      <c r="AV746" s="9">
        <f t="shared" si="692"/>
        <v>-0.1799880451829915</v>
      </c>
      <c r="AW746" s="9">
        <f t="shared" si="692"/>
        <v>-0.12615918804947823</v>
      </c>
      <c r="AX746" s="9">
        <f t="shared" si="692"/>
        <v>-7.0890462384844977E-2</v>
      </c>
      <c r="AY746" s="9">
        <f t="shared" si="692"/>
        <v>7.3463380862079042E-2</v>
      </c>
      <c r="AZ746" s="9">
        <f t="shared" si="692"/>
        <v>3.0734885855472571E-2</v>
      </c>
      <c r="BA746" s="9">
        <f t="shared" si="692"/>
        <v>-0.26849347608297869</v>
      </c>
      <c r="BB746" s="9">
        <f t="shared" si="692"/>
        <v>-0.24626602477717474</v>
      </c>
      <c r="BC746" s="9">
        <f t="shared" si="692"/>
        <v>-0.36462423152414536</v>
      </c>
      <c r="BD746" s="9">
        <f t="shared" si="692"/>
        <v>3.4483997130541066E-3</v>
      </c>
      <c r="BE746" s="9">
        <f t="shared" si="692"/>
        <v>0.34269588410752627</v>
      </c>
      <c r="BF746" s="9">
        <f t="shared" si="692"/>
        <v>2.2731049486419019E-2</v>
      </c>
      <c r="BG746" s="9">
        <f t="shared" si="692"/>
        <v>-0.57275522322470218</v>
      </c>
      <c r="BH746" s="17">
        <f t="shared" si="692"/>
        <v>-0.13644042010915169</v>
      </c>
    </row>
    <row r="747" spans="2:60" ht="16.5" hidden="1" customHeight="1" x14ac:dyDescent="0.25">
      <c r="B747" s="21">
        <v>41153</v>
      </c>
      <c r="C747" s="8">
        <f t="shared" ref="C747:T747" si="693">+C528/C516-1</f>
        <v>-0.22398300492194456</v>
      </c>
      <c r="D747" s="8">
        <f t="shared" si="693"/>
        <v>-9.1780817841694118E-2</v>
      </c>
      <c r="E747" s="8">
        <f t="shared" si="693"/>
        <v>-0.42447937172965233</v>
      </c>
      <c r="F747" s="8">
        <f t="shared" si="693"/>
        <v>-0.29552949671338946</v>
      </c>
      <c r="G747" s="8">
        <f t="shared" si="693"/>
        <v>-0.1027138333755595</v>
      </c>
      <c r="H747" s="8">
        <f t="shared" si="693"/>
        <v>0.13351454091521098</v>
      </c>
      <c r="I747" s="8">
        <f t="shared" si="693"/>
        <v>-6.5971050780734619E-2</v>
      </c>
      <c r="J747" s="8">
        <f t="shared" si="693"/>
        <v>-0.2900412830821284</v>
      </c>
      <c r="K747" s="8">
        <f t="shared" si="693"/>
        <v>-0.20950008934710973</v>
      </c>
      <c r="L747" s="8">
        <f t="shared" si="693"/>
        <v>-4.2577843594725717E-2</v>
      </c>
      <c r="M747" s="8">
        <f t="shared" si="693"/>
        <v>-2.1193480251282204E-2</v>
      </c>
      <c r="N747" s="8">
        <f t="shared" si="693"/>
        <v>-0.10075704873756997</v>
      </c>
      <c r="O747" s="8">
        <f t="shared" si="693"/>
        <v>-0.40939146396422965</v>
      </c>
      <c r="P747" s="8">
        <f t="shared" si="693"/>
        <v>-0.17136493701476641</v>
      </c>
      <c r="Q747" s="8">
        <f t="shared" si="693"/>
        <v>5.9455812688229193E-2</v>
      </c>
      <c r="R747" s="8">
        <f t="shared" si="693"/>
        <v>-0.27040560059030316</v>
      </c>
      <c r="S747" s="8">
        <f t="shared" si="693"/>
        <v>0.34970281271729653</v>
      </c>
      <c r="T747" s="16">
        <f t="shared" si="693"/>
        <v>-0.23244755457427468</v>
      </c>
      <c r="V747" s="21">
        <v>41153</v>
      </c>
      <c r="W747" s="8">
        <f t="shared" ref="W747:AN747" si="694">+W528/W516-1</f>
        <v>-0.14066078908081836</v>
      </c>
      <c r="X747" s="8">
        <f t="shared" si="694"/>
        <v>-7.6873330472434942E-2</v>
      </c>
      <c r="Y747" s="8">
        <f t="shared" si="694"/>
        <v>-0.13745473250309193</v>
      </c>
      <c r="Z747" s="8">
        <f t="shared" si="694"/>
        <v>-0.24867817900889044</v>
      </c>
      <c r="AA747" s="8">
        <f t="shared" si="694"/>
        <v>-0.20994344672931065</v>
      </c>
      <c r="AB747" s="8">
        <f t="shared" si="694"/>
        <v>-4.2939132253802414E-2</v>
      </c>
      <c r="AC747" s="8">
        <f t="shared" si="694"/>
        <v>-9.2481068397737176E-2</v>
      </c>
      <c r="AD747" s="8">
        <f t="shared" si="694"/>
        <v>-0.32710939449853937</v>
      </c>
      <c r="AE747" s="8">
        <f t="shared" si="694"/>
        <v>-0.19802083254491776</v>
      </c>
      <c r="AF747" s="8">
        <f t="shared" si="694"/>
        <v>-5.6325949057850822E-2</v>
      </c>
      <c r="AG747" s="8">
        <f t="shared" si="694"/>
        <v>-0.36212780961933133</v>
      </c>
      <c r="AH747" s="8">
        <f t="shared" si="694"/>
        <v>-0.11713641401858299</v>
      </c>
      <c r="AI747" s="8">
        <f t="shared" si="694"/>
        <v>-0.28678731871878871</v>
      </c>
      <c r="AJ747" s="8">
        <f t="shared" si="694"/>
        <v>-0.15521482294046507</v>
      </c>
      <c r="AK747" s="8">
        <f t="shared" si="694"/>
        <v>0.29409907216754072</v>
      </c>
      <c r="AL747" s="8">
        <f t="shared" si="694"/>
        <v>-0.1627754628825725</v>
      </c>
      <c r="AM747" s="8">
        <f t="shared" si="694"/>
        <v>0.70804596987568602</v>
      </c>
      <c r="AN747" s="16">
        <f t="shared" si="694"/>
        <v>-0.1746135670386727</v>
      </c>
      <c r="AP747" s="21">
        <v>41153</v>
      </c>
      <c r="AQ747" s="8">
        <f t="shared" ref="AQ747:BH747" si="695">+AQ528/AQ516-1</f>
        <v>-0.26825619791911093</v>
      </c>
      <c r="AR747" s="8">
        <f t="shared" si="695"/>
        <v>-0.12956207580393431</v>
      </c>
      <c r="AS747" s="8">
        <f t="shared" si="695"/>
        <v>-0.51950120268303268</v>
      </c>
      <c r="AT747" s="8">
        <f t="shared" si="695"/>
        <v>-0.32816769223440612</v>
      </c>
      <c r="AU747" s="8">
        <f t="shared" si="695"/>
        <v>-5.5878073784806248E-2</v>
      </c>
      <c r="AV747" s="8">
        <f t="shared" si="695"/>
        <v>0.26546617511287618</v>
      </c>
      <c r="AW747" s="8">
        <f t="shared" si="695"/>
        <v>-8.6791159780013283E-2</v>
      </c>
      <c r="AX747" s="8">
        <f t="shared" si="695"/>
        <v>-0.26807740311626171</v>
      </c>
      <c r="AY747" s="8">
        <f t="shared" si="695"/>
        <v>-0.21412823224452859</v>
      </c>
      <c r="AZ747" s="8">
        <f t="shared" si="695"/>
        <v>-4.5577223560047453E-2</v>
      </c>
      <c r="BA747" s="8">
        <f t="shared" si="695"/>
        <v>0.20259098968932499</v>
      </c>
      <c r="BB747" s="8">
        <f t="shared" si="695"/>
        <v>-0.11883503354718117</v>
      </c>
      <c r="BC747" s="8">
        <f t="shared" si="695"/>
        <v>-0.49166634425598166</v>
      </c>
      <c r="BD747" s="8">
        <f t="shared" si="695"/>
        <v>-0.17750411038091218</v>
      </c>
      <c r="BE747" s="8">
        <f t="shared" si="695"/>
        <v>-0.12578038474803122</v>
      </c>
      <c r="BF747" s="8">
        <f t="shared" si="695"/>
        <v>-0.40401835353794624</v>
      </c>
      <c r="BG747" s="8">
        <f t="shared" si="695"/>
        <v>-0.18302730624808317</v>
      </c>
      <c r="BH747" s="16">
        <f t="shared" si="695"/>
        <v>-0.26996534963891694</v>
      </c>
    </row>
    <row r="748" spans="2:60" ht="16.5" hidden="1" customHeight="1" x14ac:dyDescent="0.25">
      <c r="B748" s="20">
        <v>41183</v>
      </c>
      <c r="C748" s="9">
        <f t="shared" ref="C748:T748" si="696">+C529/C517-1</f>
        <v>-0.16052446500981798</v>
      </c>
      <c r="D748" s="9">
        <f t="shared" si="696"/>
        <v>-0.53188795822396484</v>
      </c>
      <c r="E748" s="9">
        <f t="shared" si="696"/>
        <v>-0.3341159350646753</v>
      </c>
      <c r="F748" s="9">
        <f t="shared" si="696"/>
        <v>-0.17803378557205651</v>
      </c>
      <c r="G748" s="9">
        <f t="shared" si="696"/>
        <v>-6.2888599818226476E-2</v>
      </c>
      <c r="H748" s="9">
        <f t="shared" si="696"/>
        <v>5.0017666450881126E-3</v>
      </c>
      <c r="I748" s="9">
        <f t="shared" si="696"/>
        <v>-0.15855477547867669</v>
      </c>
      <c r="J748" s="9">
        <f t="shared" si="696"/>
        <v>-0.26372434226816233</v>
      </c>
      <c r="K748" s="9">
        <f t="shared" si="696"/>
        <v>5.3378711741922658E-2</v>
      </c>
      <c r="L748" s="9">
        <f t="shared" si="696"/>
        <v>-0.35480875037114901</v>
      </c>
      <c r="M748" s="9">
        <f t="shared" si="696"/>
        <v>-7.3822376053835903E-3</v>
      </c>
      <c r="N748" s="9">
        <f t="shared" si="696"/>
        <v>-0.10159262881043529</v>
      </c>
      <c r="O748" s="9">
        <f t="shared" si="696"/>
        <v>-0.20903854810654954</v>
      </c>
      <c r="P748" s="9">
        <f t="shared" si="696"/>
        <v>-0.18060636331401503</v>
      </c>
      <c r="Q748" s="9">
        <f t="shared" si="696"/>
        <v>-0.24911926585516375</v>
      </c>
      <c r="R748" s="9">
        <f t="shared" si="696"/>
        <v>4.4044467499349205E-2</v>
      </c>
      <c r="S748" s="9">
        <f t="shared" si="696"/>
        <v>-0.28640626913978984</v>
      </c>
      <c r="T748" s="17">
        <f t="shared" si="696"/>
        <v>-0.16078300904066833</v>
      </c>
      <c r="V748" s="20">
        <v>41183</v>
      </c>
      <c r="W748" s="9">
        <f t="shared" ref="W748:AN748" si="697">+W529/W517-1</f>
        <v>-8.8784363115107956E-2</v>
      </c>
      <c r="X748" s="9">
        <f t="shared" si="697"/>
        <v>-0.36040189429736191</v>
      </c>
      <c r="Y748" s="9">
        <f t="shared" si="697"/>
        <v>-0.26463638832762648</v>
      </c>
      <c r="Z748" s="9">
        <f t="shared" si="697"/>
        <v>-3.4564511589052493E-4</v>
      </c>
      <c r="AA748" s="9">
        <f t="shared" si="697"/>
        <v>2.562474643350976E-2</v>
      </c>
      <c r="AB748" s="9">
        <f t="shared" si="697"/>
        <v>-0.30018644798854432</v>
      </c>
      <c r="AC748" s="9">
        <f t="shared" si="697"/>
        <v>-2.0967807490001933E-2</v>
      </c>
      <c r="AD748" s="9">
        <f t="shared" si="697"/>
        <v>-0.15887133206287229</v>
      </c>
      <c r="AE748" s="9">
        <f t="shared" si="697"/>
        <v>-0.23078347582531822</v>
      </c>
      <c r="AF748" s="9">
        <f t="shared" si="697"/>
        <v>-0.28391731893673444</v>
      </c>
      <c r="AG748" s="9">
        <f t="shared" si="697"/>
        <v>0.30515162296543386</v>
      </c>
      <c r="AH748" s="9">
        <f t="shared" si="697"/>
        <v>-0.23090167851656263</v>
      </c>
      <c r="AI748" s="9">
        <f t="shared" si="697"/>
        <v>-0.23760925118523346</v>
      </c>
      <c r="AJ748" s="9">
        <f t="shared" si="697"/>
        <v>-0.14926678310793118</v>
      </c>
      <c r="AK748" s="9">
        <f t="shared" si="697"/>
        <v>-0.3074141763557614</v>
      </c>
      <c r="AL748" s="9">
        <f t="shared" si="697"/>
        <v>-1.3333971690512203E-2</v>
      </c>
      <c r="AM748" s="9">
        <f t="shared" si="697"/>
        <v>-0.37280413666140411</v>
      </c>
      <c r="AN748" s="17">
        <f t="shared" si="697"/>
        <v>-0.16089227461416877</v>
      </c>
      <c r="AP748" s="20">
        <v>41183</v>
      </c>
      <c r="AQ748" s="9">
        <f t="shared" ref="AQ748:BH748" si="698">+AQ529/AQ517-1</f>
        <v>-0.19874405931203132</v>
      </c>
      <c r="AR748" s="9">
        <f t="shared" si="698"/>
        <v>-0.63181570261445863</v>
      </c>
      <c r="AS748" s="9">
        <f t="shared" si="698"/>
        <v>-0.39261734244541713</v>
      </c>
      <c r="AT748" s="9">
        <f t="shared" si="698"/>
        <v>-0.29007424565419282</v>
      </c>
      <c r="AU748" s="9">
        <f t="shared" si="698"/>
        <v>-0.12620802420365873</v>
      </c>
      <c r="AV748" s="9">
        <f t="shared" si="698"/>
        <v>0.22379571169529355</v>
      </c>
      <c r="AW748" s="9">
        <f t="shared" si="698"/>
        <v>-0.26546677495432947</v>
      </c>
      <c r="AX748" s="9">
        <f t="shared" si="698"/>
        <v>-0.30761800078109158</v>
      </c>
      <c r="AY748" s="9">
        <f t="shared" si="698"/>
        <v>0.20971025451592995</v>
      </c>
      <c r="AZ748" s="9">
        <f t="shared" si="698"/>
        <v>-0.38616336575830035</v>
      </c>
      <c r="BA748" s="9">
        <f t="shared" si="698"/>
        <v>-0.12747683706795321</v>
      </c>
      <c r="BB748" s="9">
        <f t="shared" si="698"/>
        <v>-4.257034154398609E-2</v>
      </c>
      <c r="BC748" s="9">
        <f t="shared" si="698"/>
        <v>-0.11712982521178672</v>
      </c>
      <c r="BD748" s="9">
        <f t="shared" si="698"/>
        <v>-0.19420251022802337</v>
      </c>
      <c r="BE748" s="9">
        <f t="shared" si="698"/>
        <v>-0.2291937224938011</v>
      </c>
      <c r="BF748" s="9">
        <f t="shared" si="698"/>
        <v>0.12374939903637161</v>
      </c>
      <c r="BG748" s="9">
        <f t="shared" si="698"/>
        <v>-0.19530910867622708</v>
      </c>
      <c r="BH748" s="17">
        <f t="shared" si="698"/>
        <v>-0.15984845009929916</v>
      </c>
    </row>
    <row r="749" spans="2:60" ht="16.5" hidden="1" customHeight="1" x14ac:dyDescent="0.25">
      <c r="B749" s="21">
        <v>41214</v>
      </c>
      <c r="C749" s="8">
        <f t="shared" ref="C749:T749" si="699">+C530/C518-1</f>
        <v>-0.28884935181268578</v>
      </c>
      <c r="D749" s="8">
        <f t="shared" si="699"/>
        <v>-0.13558324014425727</v>
      </c>
      <c r="E749" s="8">
        <f t="shared" si="699"/>
        <v>-9.6246213702695371E-3</v>
      </c>
      <c r="F749" s="8">
        <f t="shared" si="699"/>
        <v>-0.14467400480766046</v>
      </c>
      <c r="G749" s="8">
        <f t="shared" si="699"/>
        <v>-0.1226815971235945</v>
      </c>
      <c r="H749" s="8">
        <f t="shared" si="699"/>
        <v>-0.3629268231230719</v>
      </c>
      <c r="I749" s="8">
        <f t="shared" si="699"/>
        <v>-7.4402806207900296E-2</v>
      </c>
      <c r="J749" s="8">
        <f t="shared" si="699"/>
        <v>-1.2913961121250317E-3</v>
      </c>
      <c r="K749" s="8">
        <f t="shared" si="699"/>
        <v>-0.12112447134158077</v>
      </c>
      <c r="L749" s="8">
        <f t="shared" si="699"/>
        <v>-2.4321423730245484E-2</v>
      </c>
      <c r="M749" s="8">
        <f t="shared" si="699"/>
        <v>-0.35790823097989766</v>
      </c>
      <c r="N749" s="8">
        <f t="shared" si="699"/>
        <v>-0.24631175865271804</v>
      </c>
      <c r="O749" s="8">
        <f t="shared" si="699"/>
        <v>0.15036692316909828</v>
      </c>
      <c r="P749" s="8">
        <f t="shared" si="699"/>
        <v>-0.29958364343868216</v>
      </c>
      <c r="Q749" s="8">
        <f t="shared" si="699"/>
        <v>-0.16191223411943001</v>
      </c>
      <c r="R749" s="8">
        <f t="shared" si="699"/>
        <v>8.6520246754415941E-2</v>
      </c>
      <c r="S749" s="8">
        <f t="shared" si="699"/>
        <v>0.25314300455060668</v>
      </c>
      <c r="T749" s="16">
        <f t="shared" si="699"/>
        <v>-0.10007524645314847</v>
      </c>
      <c r="V749" s="21">
        <v>41214</v>
      </c>
      <c r="W749" s="8">
        <f t="shared" ref="W749:AN749" si="700">+W530/W518-1</f>
        <v>-0.2376418353370453</v>
      </c>
      <c r="X749" s="8">
        <f t="shared" si="700"/>
        <v>-2.0073992784470418E-2</v>
      </c>
      <c r="Y749" s="8">
        <f t="shared" si="700"/>
        <v>6.048973797717383E-2</v>
      </c>
      <c r="Z749" s="8">
        <f t="shared" si="700"/>
        <v>-0.16137668853955522</v>
      </c>
      <c r="AA749" s="8">
        <f t="shared" si="700"/>
        <v>-0.17599866698086186</v>
      </c>
      <c r="AB749" s="8">
        <f t="shared" si="700"/>
        <v>-0.13320735250649651</v>
      </c>
      <c r="AC749" s="8">
        <f t="shared" si="700"/>
        <v>-0.12862662701165228</v>
      </c>
      <c r="AD749" s="8">
        <f t="shared" si="700"/>
        <v>-0.22350957631708179</v>
      </c>
      <c r="AE749" s="8">
        <f t="shared" si="700"/>
        <v>-0.15817768923249087</v>
      </c>
      <c r="AF749" s="8">
        <f t="shared" si="700"/>
        <v>-9.2439241466156674E-2</v>
      </c>
      <c r="AG749" s="8">
        <f t="shared" si="700"/>
        <v>-0.33108700547767733</v>
      </c>
      <c r="AH749" s="8">
        <f t="shared" si="700"/>
        <v>-0.41921822720103663</v>
      </c>
      <c r="AI749" s="8">
        <f t="shared" si="700"/>
        <v>0.308483898004555</v>
      </c>
      <c r="AJ749" s="8">
        <f t="shared" si="700"/>
        <v>-0.12207194527720766</v>
      </c>
      <c r="AK749" s="8">
        <f t="shared" si="700"/>
        <v>-9.0123371766103189E-2</v>
      </c>
      <c r="AL749" s="8">
        <f t="shared" si="700"/>
        <v>4.2412294255628868E-2</v>
      </c>
      <c r="AM749" s="8">
        <f t="shared" si="700"/>
        <v>0.29077724792145654</v>
      </c>
      <c r="AN749" s="16">
        <f t="shared" si="700"/>
        <v>-3.6233091526292838E-2</v>
      </c>
      <c r="AP749" s="21">
        <v>41214</v>
      </c>
      <c r="AQ749" s="8">
        <f t="shared" ref="AQ749:BH749" si="701">+AQ530/AQ518-1</f>
        <v>-0.31422826441980922</v>
      </c>
      <c r="AR749" s="8">
        <f t="shared" si="701"/>
        <v>-0.25009242710894597</v>
      </c>
      <c r="AS749" s="8">
        <f t="shared" si="701"/>
        <v>-6.8176813808605408E-2</v>
      </c>
      <c r="AT749" s="8">
        <f t="shared" si="701"/>
        <v>-0.13014387012184225</v>
      </c>
      <c r="AU749" s="8">
        <f t="shared" si="701"/>
        <v>-0.10268711014223142</v>
      </c>
      <c r="AV749" s="8">
        <f t="shared" si="701"/>
        <v>-0.49928724805860369</v>
      </c>
      <c r="AW749" s="8">
        <f t="shared" si="701"/>
        <v>-6.4514569713186809E-2</v>
      </c>
      <c r="AX749" s="8">
        <f t="shared" si="701"/>
        <v>0.15330705639983244</v>
      </c>
      <c r="AY749" s="8">
        <f t="shared" si="701"/>
        <v>-0.10860008661256437</v>
      </c>
      <c r="AZ749" s="8">
        <f t="shared" si="701"/>
        <v>5.4768618279801284E-3</v>
      </c>
      <c r="BA749" s="8">
        <f t="shared" si="701"/>
        <v>-0.34806530483569742</v>
      </c>
      <c r="BB749" s="8">
        <f t="shared" si="701"/>
        <v>-9.9982321738369073E-2</v>
      </c>
      <c r="BC749" s="8">
        <f t="shared" si="701"/>
        <v>1.0096978196089124E-2</v>
      </c>
      <c r="BD749" s="8">
        <f t="shared" si="701"/>
        <v>-0.35805234087261839</v>
      </c>
      <c r="BE749" s="8">
        <f t="shared" si="701"/>
        <v>-0.25684063464506346</v>
      </c>
      <c r="BF749" s="8">
        <f t="shared" si="701"/>
        <v>0.10190877722105962</v>
      </c>
      <c r="BG749" s="8">
        <f t="shared" si="701"/>
        <v>0.37506289494972478</v>
      </c>
      <c r="BH749" s="16">
        <f t="shared" si="701"/>
        <v>-0.14416380321911204</v>
      </c>
    </row>
    <row r="750" spans="2:60" ht="16.5" hidden="1" customHeight="1" x14ac:dyDescent="0.25">
      <c r="B750" s="20">
        <v>41244</v>
      </c>
      <c r="C750" s="9">
        <f t="shared" ref="C750:T750" si="702">+C531/C519-1</f>
        <v>-0.22059993816928536</v>
      </c>
      <c r="D750" s="9">
        <f t="shared" si="702"/>
        <v>2.0096203119193801E-2</v>
      </c>
      <c r="E750" s="9">
        <f t="shared" si="702"/>
        <v>-3.3676391034258235E-2</v>
      </c>
      <c r="F750" s="9">
        <f t="shared" si="702"/>
        <v>-0.27263346064867411</v>
      </c>
      <c r="G750" s="9">
        <f t="shared" si="702"/>
        <v>-0.1694153735035544</v>
      </c>
      <c r="H750" s="9">
        <f t="shared" si="702"/>
        <v>7.8073850603597617E-2</v>
      </c>
      <c r="I750" s="9">
        <f t="shared" si="702"/>
        <v>-0.28488303677744575</v>
      </c>
      <c r="J750" s="9">
        <f t="shared" si="702"/>
        <v>-0.25455191048241699</v>
      </c>
      <c r="K750" s="9">
        <f t="shared" si="702"/>
        <v>4.2675242558027016E-2</v>
      </c>
      <c r="L750" s="9">
        <f t="shared" si="702"/>
        <v>-0.14489601994836321</v>
      </c>
      <c r="M750" s="9">
        <f t="shared" si="702"/>
        <v>5.9086423318341907E-2</v>
      </c>
      <c r="N750" s="9">
        <f t="shared" si="702"/>
        <v>-5.0648260472087592E-2</v>
      </c>
      <c r="O750" s="9">
        <f t="shared" si="702"/>
        <v>-0.12221313443788906</v>
      </c>
      <c r="P750" s="9">
        <f t="shared" si="702"/>
        <v>-0.32017410694814441</v>
      </c>
      <c r="Q750" s="9">
        <f t="shared" si="702"/>
        <v>-0.30868519837733754</v>
      </c>
      <c r="R750" s="9">
        <f t="shared" si="702"/>
        <v>-0.21312599224884277</v>
      </c>
      <c r="S750" s="9">
        <f t="shared" si="702"/>
        <v>-0.37300491523725554</v>
      </c>
      <c r="T750" s="17">
        <f t="shared" si="702"/>
        <v>-0.13927041604523693</v>
      </c>
      <c r="V750" s="20">
        <v>41244</v>
      </c>
      <c r="W750" s="9">
        <f t="shared" ref="W750:AN750" si="703">+W531/W519-1</f>
        <v>-6.7850560381925495E-2</v>
      </c>
      <c r="X750" s="9">
        <f t="shared" si="703"/>
        <v>0.21642231451433047</v>
      </c>
      <c r="Y750" s="9">
        <f t="shared" si="703"/>
        <v>-2.2724635077164046E-2</v>
      </c>
      <c r="Z750" s="9">
        <f t="shared" si="703"/>
        <v>2.4416341783773499E-2</v>
      </c>
      <c r="AA750" s="9">
        <f t="shared" si="703"/>
        <v>-4.2628190912738617E-2</v>
      </c>
      <c r="AB750" s="9">
        <f t="shared" si="703"/>
        <v>1.6573314359544344E-2</v>
      </c>
      <c r="AC750" s="9">
        <f t="shared" si="703"/>
        <v>-9.245691595256833E-2</v>
      </c>
      <c r="AD750" s="9">
        <f t="shared" si="703"/>
        <v>-0.18451273319527495</v>
      </c>
      <c r="AE750" s="9">
        <f t="shared" si="703"/>
        <v>-8.4396693220398777E-3</v>
      </c>
      <c r="AF750" s="9">
        <f t="shared" si="703"/>
        <v>-3.5584744532092483E-2</v>
      </c>
      <c r="AG750" s="9">
        <f t="shared" si="703"/>
        <v>-0.10101268287339971</v>
      </c>
      <c r="AH750" s="9">
        <f t="shared" si="703"/>
        <v>0.11888320726449342</v>
      </c>
      <c r="AI750" s="9">
        <f t="shared" si="703"/>
        <v>-2.102967459290761E-2</v>
      </c>
      <c r="AJ750" s="9">
        <f t="shared" si="703"/>
        <v>-0.10560839147762136</v>
      </c>
      <c r="AK750" s="9">
        <f t="shared" si="703"/>
        <v>-5.3657958942949779E-3</v>
      </c>
      <c r="AL750" s="9">
        <f t="shared" si="703"/>
        <v>-0.17034726574408854</v>
      </c>
      <c r="AM750" s="9">
        <f t="shared" si="703"/>
        <v>-0.47145240545830991</v>
      </c>
      <c r="AN750" s="17">
        <f t="shared" si="703"/>
        <v>-5.4562894127937578E-2</v>
      </c>
      <c r="AP750" s="20">
        <v>41244</v>
      </c>
      <c r="AQ750" s="9">
        <f t="shared" ref="AQ750:BH750" si="704">+AQ531/AQ519-1</f>
        <v>-0.30454898970321576</v>
      </c>
      <c r="AR750" s="9">
        <f t="shared" si="704"/>
        <v>2.5345671997789809E-2</v>
      </c>
      <c r="AS750" s="9">
        <f t="shared" si="704"/>
        <v>0.1655368400831545</v>
      </c>
      <c r="AT750" s="9">
        <f t="shared" si="704"/>
        <v>-0.35874318410791606</v>
      </c>
      <c r="AU750" s="9">
        <f t="shared" si="704"/>
        <v>-0.22285315943582418</v>
      </c>
      <c r="AV750" s="9">
        <f t="shared" si="704"/>
        <v>0.16374739908797764</v>
      </c>
      <c r="AW750" s="9">
        <f t="shared" si="704"/>
        <v>-0.33915306391777678</v>
      </c>
      <c r="AX750" s="9">
        <f t="shared" si="704"/>
        <v>-0.27868591610320304</v>
      </c>
      <c r="AY750" s="9">
        <f t="shared" si="704"/>
        <v>0.10274141580722929</v>
      </c>
      <c r="AZ750" s="9">
        <f t="shared" si="704"/>
        <v>-0.18744292129008411</v>
      </c>
      <c r="BA750" s="9">
        <f t="shared" si="704"/>
        <v>0.25913331398616557</v>
      </c>
      <c r="BB750" s="9">
        <f t="shared" si="704"/>
        <v>-9.4287697366719048E-2</v>
      </c>
      <c r="BC750" s="9">
        <f t="shared" si="704"/>
        <v>-8.3432021568056181E-3</v>
      </c>
      <c r="BD750" s="9">
        <f t="shared" si="704"/>
        <v>-0.40079027378353282</v>
      </c>
      <c r="BE750" s="9">
        <f t="shared" si="704"/>
        <v>-0.53834990430450991</v>
      </c>
      <c r="BF750" s="9">
        <f t="shared" si="704"/>
        <v>-0.1823393407085081</v>
      </c>
      <c r="BG750" s="9">
        <f t="shared" si="704"/>
        <v>-2.9021302095959545E-2</v>
      </c>
      <c r="BH750" s="17">
        <f t="shared" si="704"/>
        <v>-0.16061947478591376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-0.26958664235883234</v>
      </c>
      <c r="D751" s="8">
        <f t="shared" si="705"/>
        <v>0.1684832466072943</v>
      </c>
      <c r="E751" s="8">
        <f t="shared" si="705"/>
        <v>-2.7071506649556043E-2</v>
      </c>
      <c r="F751" s="8">
        <f t="shared" si="705"/>
        <v>-3.4515217959065647E-2</v>
      </c>
      <c r="G751" s="8">
        <f t="shared" si="705"/>
        <v>5.8244505837931282E-2</v>
      </c>
      <c r="H751" s="8">
        <f t="shared" si="705"/>
        <v>-0.25505615798766701</v>
      </c>
      <c r="I751" s="8">
        <f t="shared" si="705"/>
        <v>-0.30449398470968703</v>
      </c>
      <c r="J751" s="8">
        <f t="shared" si="705"/>
        <v>-0.2049244227899778</v>
      </c>
      <c r="K751" s="8">
        <f t="shared" si="705"/>
        <v>-0.13586874830211459</v>
      </c>
      <c r="L751" s="8">
        <f t="shared" si="705"/>
        <v>-0.2558583738017759</v>
      </c>
      <c r="M751" s="8">
        <f t="shared" si="705"/>
        <v>0.39272694789688511</v>
      </c>
      <c r="N751" s="8">
        <f t="shared" si="705"/>
        <v>0.20372370730223177</v>
      </c>
      <c r="O751" s="8">
        <f t="shared" si="705"/>
        <v>-0.39931580301855829</v>
      </c>
      <c r="P751" s="8">
        <f t="shared" si="705"/>
        <v>-0.13707767883846089</v>
      </c>
      <c r="Q751" s="8">
        <f t="shared" si="705"/>
        <v>-0.21086643302716357</v>
      </c>
      <c r="R751" s="8">
        <f t="shared" si="705"/>
        <v>-0.20849951073114326</v>
      </c>
      <c r="S751" s="8">
        <f t="shared" si="705"/>
        <v>-0.51371900492996425</v>
      </c>
      <c r="T751" s="16">
        <f t="shared" si="705"/>
        <v>-0.22183844497757255</v>
      </c>
      <c r="V751" s="21">
        <v>41275</v>
      </c>
      <c r="W751" s="8">
        <f t="shared" ref="W751:AN751" si="706">+W532/W520-1</f>
        <v>-0.17137362992096727</v>
      </c>
      <c r="X751" s="8">
        <f t="shared" si="706"/>
        <v>-0.19040724890939364</v>
      </c>
      <c r="Y751" s="8">
        <f t="shared" si="706"/>
        <v>0.19078163311246565</v>
      </c>
      <c r="Z751" s="8">
        <f t="shared" si="706"/>
        <v>-5.7179114493717043E-2</v>
      </c>
      <c r="AA751" s="8">
        <f t="shared" si="706"/>
        <v>3.7540514096117361E-2</v>
      </c>
      <c r="AB751" s="8">
        <f t="shared" si="706"/>
        <v>-0.24438357199191707</v>
      </c>
      <c r="AC751" s="8">
        <f t="shared" si="706"/>
        <v>-0.1878520193380554</v>
      </c>
      <c r="AD751" s="8">
        <f t="shared" si="706"/>
        <v>-0.24574590338977853</v>
      </c>
      <c r="AE751" s="8">
        <f t="shared" si="706"/>
        <v>0.42427918288069955</v>
      </c>
      <c r="AF751" s="8">
        <f t="shared" si="706"/>
        <v>-0.28910707147647463</v>
      </c>
      <c r="AG751" s="8">
        <f t="shared" si="706"/>
        <v>-0.58046647915614646</v>
      </c>
      <c r="AH751" s="8">
        <f t="shared" si="706"/>
        <v>-5.9827456056143258E-2</v>
      </c>
      <c r="AI751" s="8">
        <f t="shared" si="706"/>
        <v>-0.38117072745550518</v>
      </c>
      <c r="AJ751" s="8">
        <f t="shared" si="706"/>
        <v>-0.24007832654417105</v>
      </c>
      <c r="AK751" s="8">
        <f t="shared" si="706"/>
        <v>-0.24735055760433355</v>
      </c>
      <c r="AL751" s="8">
        <f t="shared" si="706"/>
        <v>-5.656570890874757E-2</v>
      </c>
      <c r="AM751" s="8">
        <f t="shared" si="706"/>
        <v>-0.39327731018021905</v>
      </c>
      <c r="AN751" s="16">
        <f t="shared" si="706"/>
        <v>-0.14300264051594069</v>
      </c>
      <c r="AP751" s="21">
        <v>41275</v>
      </c>
      <c r="AQ751" s="8">
        <f t="shared" ref="AQ751:BH751" si="707">+AQ532/AQ520-1</f>
        <v>-0.3065948669549281</v>
      </c>
      <c r="AR751" s="8">
        <f t="shared" si="707"/>
        <v>0.33058015000861163</v>
      </c>
      <c r="AS751" s="8">
        <f t="shared" si="707"/>
        <v>-0.15296456710922668</v>
      </c>
      <c r="AT751" s="8">
        <f t="shared" si="707"/>
        <v>-1.3290336130639901E-2</v>
      </c>
      <c r="AU751" s="8">
        <f t="shared" si="707"/>
        <v>2.6852816918772726E-2</v>
      </c>
      <c r="AV751" s="8">
        <f t="shared" si="707"/>
        <v>-0.29828164862121886</v>
      </c>
      <c r="AW751" s="8">
        <f t="shared" si="707"/>
        <v>-0.40524113159229169</v>
      </c>
      <c r="AX751" s="8">
        <f t="shared" si="707"/>
        <v>-0.19211238200120306</v>
      </c>
      <c r="AY751" s="8">
        <f t="shared" si="707"/>
        <v>-0.28754799787499785</v>
      </c>
      <c r="AZ751" s="8">
        <f t="shared" si="707"/>
        <v>-0.25745981123559714</v>
      </c>
      <c r="BA751" s="8">
        <f t="shared" si="707"/>
        <v>1.2364107817240106</v>
      </c>
      <c r="BB751" s="8">
        <f t="shared" si="707"/>
        <v>0.25936026524005285</v>
      </c>
      <c r="BC751" s="8">
        <f t="shared" si="707"/>
        <v>-0.44351044918446658</v>
      </c>
      <c r="BD751" s="8">
        <f t="shared" si="707"/>
        <v>-0.10613630953072373</v>
      </c>
      <c r="BE751" s="8">
        <f t="shared" si="707"/>
        <v>-0.29251293455394778</v>
      </c>
      <c r="BF751" s="8">
        <f t="shared" si="707"/>
        <v>-0.33879607179825866</v>
      </c>
      <c r="BG751" s="8">
        <f t="shared" si="707"/>
        <v>-0.62692886220024469</v>
      </c>
      <c r="BH751" s="16">
        <f t="shared" si="707"/>
        <v>-0.26492854563025292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-0.21938962089469205</v>
      </c>
      <c r="D752" s="9">
        <f t="shared" si="708"/>
        <v>-0.133889346379644</v>
      </c>
      <c r="E752" s="9">
        <f t="shared" si="708"/>
        <v>-0.26581549205600885</v>
      </c>
      <c r="F752" s="9">
        <f t="shared" si="708"/>
        <v>0.11975183478359597</v>
      </c>
      <c r="G752" s="9">
        <f t="shared" si="708"/>
        <v>0.12037321353251529</v>
      </c>
      <c r="H752" s="9">
        <f t="shared" si="708"/>
        <v>-0.47932441821193084</v>
      </c>
      <c r="I752" s="9">
        <f t="shared" si="708"/>
        <v>-0.20259532793199997</v>
      </c>
      <c r="J752" s="9">
        <f t="shared" si="708"/>
        <v>-0.32486904879389289</v>
      </c>
      <c r="K752" s="9">
        <f t="shared" si="708"/>
        <v>-0.30584761996334353</v>
      </c>
      <c r="L752" s="9">
        <f t="shared" si="708"/>
        <v>-0.21204556588626677</v>
      </c>
      <c r="M752" s="9">
        <f t="shared" si="708"/>
        <v>-0.15679440825936752</v>
      </c>
      <c r="N752" s="9">
        <f t="shared" si="708"/>
        <v>-0.25209581498759637</v>
      </c>
      <c r="O752" s="9">
        <f t="shared" si="708"/>
        <v>-1.00097837783516E-2</v>
      </c>
      <c r="P752" s="9">
        <f t="shared" si="708"/>
        <v>-0.23768726455318756</v>
      </c>
      <c r="Q752" s="9">
        <f t="shared" si="708"/>
        <v>-0.16539859382671374</v>
      </c>
      <c r="R752" s="9">
        <f t="shared" si="708"/>
        <v>5.2268238107099796E-2</v>
      </c>
      <c r="S752" s="9">
        <f t="shared" si="708"/>
        <v>-0.27462360099924388</v>
      </c>
      <c r="T752" s="17">
        <f t="shared" si="708"/>
        <v>-0.1665923219881712</v>
      </c>
      <c r="V752" s="20">
        <v>41306</v>
      </c>
      <c r="W752" s="9">
        <f t="shared" ref="W752:AN752" si="709">+W533/W521-1</f>
        <v>5.3617950544595505E-3</v>
      </c>
      <c r="X752" s="9">
        <f t="shared" si="709"/>
        <v>-0.55239689580243512</v>
      </c>
      <c r="Y752" s="9">
        <f t="shared" si="709"/>
        <v>-8.493964900478379E-3</v>
      </c>
      <c r="Z752" s="9">
        <f t="shared" si="709"/>
        <v>-0.22986983490451118</v>
      </c>
      <c r="AA752" s="9">
        <f t="shared" si="709"/>
        <v>1.568253117522123</v>
      </c>
      <c r="AB752" s="9">
        <f t="shared" si="709"/>
        <v>0.24046930047609361</v>
      </c>
      <c r="AC752" s="9">
        <f t="shared" si="709"/>
        <v>-0.30504592645024986</v>
      </c>
      <c r="AD752" s="9">
        <f t="shared" si="709"/>
        <v>-0.23674743843236035</v>
      </c>
      <c r="AE752" s="9">
        <f t="shared" si="709"/>
        <v>-0.25464519862396162</v>
      </c>
      <c r="AF752" s="9">
        <f t="shared" si="709"/>
        <v>-6.3219553219253433E-2</v>
      </c>
      <c r="AG752" s="9">
        <f t="shared" si="709"/>
        <v>-0.15911818413143963</v>
      </c>
      <c r="AH752" s="9">
        <f t="shared" si="709"/>
        <v>-0.30210852721685599</v>
      </c>
      <c r="AI752" s="9">
        <f t="shared" si="709"/>
        <v>-1.0931437207649219E-2</v>
      </c>
      <c r="AJ752" s="9">
        <f t="shared" si="709"/>
        <v>-0.22510870004764694</v>
      </c>
      <c r="AK752" s="9">
        <f t="shared" si="709"/>
        <v>-0.36509466879758024</v>
      </c>
      <c r="AL752" s="9">
        <f t="shared" si="709"/>
        <v>-9.1338815437409848E-2</v>
      </c>
      <c r="AM752" s="9">
        <f t="shared" si="709"/>
        <v>-0.51150859682886596</v>
      </c>
      <c r="AN752" s="17">
        <f t="shared" si="709"/>
        <v>-9.6030731876567299E-2</v>
      </c>
      <c r="AP752" s="20">
        <v>41306</v>
      </c>
      <c r="AQ752" s="9">
        <f t="shared" ref="AQ752:BH752" si="710">+AQ533/AQ521-1</f>
        <v>-0.28877619999755655</v>
      </c>
      <c r="AR752" s="9">
        <f t="shared" si="710"/>
        <v>0.16810071807270011</v>
      </c>
      <c r="AS752" s="9">
        <f t="shared" si="710"/>
        <v>-0.39498972598390669</v>
      </c>
      <c r="AT752" s="9">
        <f t="shared" si="710"/>
        <v>0.29633902877353235</v>
      </c>
      <c r="AU752" s="9">
        <f t="shared" si="710"/>
        <v>-0.31480178655190216</v>
      </c>
      <c r="AV752" s="9">
        <f t="shared" si="710"/>
        <v>-0.70434964921214238</v>
      </c>
      <c r="AW752" s="9">
        <f t="shared" si="710"/>
        <v>-0.18049528645445978</v>
      </c>
      <c r="AX752" s="9">
        <f t="shared" si="710"/>
        <v>-0.35800959215158212</v>
      </c>
      <c r="AY752" s="9">
        <f t="shared" si="710"/>
        <v>-0.32139958056021378</v>
      </c>
      <c r="AZ752" s="9">
        <f t="shared" si="710"/>
        <v>-0.26036463759634176</v>
      </c>
      <c r="BA752" s="9">
        <f t="shared" si="710"/>
        <v>-0.14443149604367267</v>
      </c>
      <c r="BB752" s="9">
        <f t="shared" si="710"/>
        <v>-0.23712222110008252</v>
      </c>
      <c r="BC752" s="9">
        <f t="shared" si="710"/>
        <v>-4.1391736771994259E-2</v>
      </c>
      <c r="BD752" s="9">
        <f t="shared" si="710"/>
        <v>-0.24427507198400422</v>
      </c>
      <c r="BE752" s="9">
        <f t="shared" si="710"/>
        <v>-8.1018727394980727E-2</v>
      </c>
      <c r="BF752" s="9">
        <f t="shared" si="710"/>
        <v>0.10383055690359844</v>
      </c>
      <c r="BG752" s="9">
        <f t="shared" si="710"/>
        <v>-2.284990296268341E-2</v>
      </c>
      <c r="BH752" s="17">
        <f t="shared" si="710"/>
        <v>-0.20043982384876435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-0.16678951783036366</v>
      </c>
      <c r="D753" s="8">
        <f t="shared" si="711"/>
        <v>5.6760843507648095E-2</v>
      </c>
      <c r="E753" s="8">
        <f t="shared" si="711"/>
        <v>-0.20574217818865748</v>
      </c>
      <c r="F753" s="8">
        <f t="shared" si="711"/>
        <v>-0.32061835189160126</v>
      </c>
      <c r="G753" s="8">
        <f t="shared" si="711"/>
        <v>-8.3858625275335719E-2</v>
      </c>
      <c r="H753" s="8">
        <f t="shared" si="711"/>
        <v>-0.28418313867095757</v>
      </c>
      <c r="I753" s="8">
        <f t="shared" si="711"/>
        <v>-0.2087808961431693</v>
      </c>
      <c r="J753" s="8">
        <f t="shared" si="711"/>
        <v>-1.4842519609659655E-2</v>
      </c>
      <c r="K753" s="8">
        <f t="shared" si="711"/>
        <v>-0.15088555732444731</v>
      </c>
      <c r="L753" s="8">
        <f t="shared" si="711"/>
        <v>-0.27500815255791033</v>
      </c>
      <c r="M753" s="8">
        <f t="shared" si="711"/>
        <v>0.16142791496545894</v>
      </c>
      <c r="N753" s="8">
        <f t="shared" si="711"/>
        <v>0.10267156014205825</v>
      </c>
      <c r="O753" s="8">
        <f t="shared" si="711"/>
        <v>-0.1209573276834125</v>
      </c>
      <c r="P753" s="8">
        <f t="shared" si="711"/>
        <v>-0.32680753402770857</v>
      </c>
      <c r="Q753" s="8">
        <f t="shared" si="711"/>
        <v>-0.47529158157063811</v>
      </c>
      <c r="R753" s="8">
        <f t="shared" si="711"/>
        <v>3.4058406386059392E-3</v>
      </c>
      <c r="S753" s="8">
        <f t="shared" si="711"/>
        <v>7.4422626217898413E-2</v>
      </c>
      <c r="T753" s="16">
        <f t="shared" si="711"/>
        <v>-0.15659922915187063</v>
      </c>
      <c r="V753" s="21">
        <v>41334</v>
      </c>
      <c r="W753" s="8">
        <f t="shared" ref="W753:AN753" si="712">+W534/W522-1</f>
        <v>-0.15318512672179385</v>
      </c>
      <c r="X753" s="8">
        <f t="shared" si="712"/>
        <v>3.1671094422062396E-2</v>
      </c>
      <c r="Y753" s="8">
        <f t="shared" si="712"/>
        <v>-0.27981498754209633</v>
      </c>
      <c r="Z753" s="8">
        <f t="shared" si="712"/>
        <v>-0.21975593578536878</v>
      </c>
      <c r="AA753" s="8">
        <f t="shared" si="712"/>
        <v>0.19287081692712227</v>
      </c>
      <c r="AB753" s="8">
        <f t="shared" si="712"/>
        <v>-0.13365600682826373</v>
      </c>
      <c r="AC753" s="8">
        <f t="shared" si="712"/>
        <v>-0.32574275895716653</v>
      </c>
      <c r="AD753" s="8">
        <f t="shared" si="712"/>
        <v>-0.17311250070391093</v>
      </c>
      <c r="AE753" s="8">
        <f t="shared" si="712"/>
        <v>-0.16490023007116661</v>
      </c>
      <c r="AF753" s="8">
        <f t="shared" si="712"/>
        <v>-0.11068843164136433</v>
      </c>
      <c r="AG753" s="8">
        <f t="shared" si="712"/>
        <v>0.28769299023205952</v>
      </c>
      <c r="AH753" s="8">
        <f t="shared" si="712"/>
        <v>-6.0247980119515265E-2</v>
      </c>
      <c r="AI753" s="8">
        <f t="shared" si="712"/>
        <v>5.3370861775186018E-3</v>
      </c>
      <c r="AJ753" s="8">
        <f t="shared" si="712"/>
        <v>-0.17945724625083115</v>
      </c>
      <c r="AK753" s="8">
        <f t="shared" si="712"/>
        <v>-0.21896745671855877</v>
      </c>
      <c r="AL753" s="8">
        <f t="shared" si="712"/>
        <v>-0.14276851885108355</v>
      </c>
      <c r="AM753" s="8">
        <f t="shared" si="712"/>
        <v>-0.38100227791630892</v>
      </c>
      <c r="AN753" s="16">
        <f t="shared" si="712"/>
        <v>-0.10596062144221696</v>
      </c>
      <c r="AP753" s="21">
        <v>41334</v>
      </c>
      <c r="AQ753" s="8">
        <f t="shared" ref="AQ753:BH753" si="713">+AQ534/AQ522-1</f>
        <v>-0.1731181542796747</v>
      </c>
      <c r="AR753" s="8">
        <f t="shared" si="713"/>
        <v>7.1205519478387158E-2</v>
      </c>
      <c r="AS753" s="8">
        <f t="shared" si="713"/>
        <v>-0.20612818958925638</v>
      </c>
      <c r="AT753" s="8">
        <f t="shared" si="713"/>
        <v>-0.36011764349666797</v>
      </c>
      <c r="AU753" s="8">
        <f t="shared" si="713"/>
        <v>-0.21151861071561495</v>
      </c>
      <c r="AV753" s="8">
        <f t="shared" si="713"/>
        <v>-0.34436958103710591</v>
      </c>
      <c r="AW753" s="8">
        <f t="shared" si="713"/>
        <v>-0.17692775395218641</v>
      </c>
      <c r="AX753" s="8">
        <f t="shared" si="713"/>
        <v>7.9926967492554901E-2</v>
      </c>
      <c r="AY753" s="8">
        <f t="shared" si="713"/>
        <v>-0.1488072636796367</v>
      </c>
      <c r="AZ753" s="8">
        <f t="shared" si="713"/>
        <v>-0.32503835566561889</v>
      </c>
      <c r="BA753" s="8">
        <f t="shared" si="713"/>
        <v>0.11349012765688715</v>
      </c>
      <c r="BB753" s="8">
        <f t="shared" si="713"/>
        <v>0.13804287154434047</v>
      </c>
      <c r="BC753" s="8">
        <f t="shared" si="713"/>
        <v>-0.21335425567028199</v>
      </c>
      <c r="BD753" s="8">
        <f t="shared" si="713"/>
        <v>-0.36193328608776487</v>
      </c>
      <c r="BE753" s="8">
        <f t="shared" si="713"/>
        <v>-0.58786475664179072</v>
      </c>
      <c r="BF753" s="8">
        <f t="shared" si="713"/>
        <v>0.14328485752380593</v>
      </c>
      <c r="BG753" s="8">
        <f t="shared" si="713"/>
        <v>0.35556481610390556</v>
      </c>
      <c r="BH753" s="16">
        <f t="shared" si="713"/>
        <v>-0.1841312185697398</v>
      </c>
    </row>
    <row r="754" spans="2:60" ht="16.5" hidden="1" customHeight="1" x14ac:dyDescent="0.25">
      <c r="B754" s="20">
        <v>41365</v>
      </c>
      <c r="C754" s="9">
        <f t="shared" ref="C754:T754" si="714">+C535/C523-1</f>
        <v>-0.13623130390330984</v>
      </c>
      <c r="D754" s="9">
        <f t="shared" si="714"/>
        <v>0.27043345452687539</v>
      </c>
      <c r="E754" s="9">
        <f t="shared" si="714"/>
        <v>-5.5465606876285989E-2</v>
      </c>
      <c r="F754" s="9">
        <f t="shared" si="714"/>
        <v>0.62437591272814341</v>
      </c>
      <c r="G754" s="9">
        <f t="shared" si="714"/>
        <v>-4.4674268875808609E-2</v>
      </c>
      <c r="H754" s="9">
        <f t="shared" si="714"/>
        <v>4.0930114485216107E-2</v>
      </c>
      <c r="I754" s="9">
        <f t="shared" si="714"/>
        <v>-0.18952902866141996</v>
      </c>
      <c r="J754" s="9">
        <f t="shared" si="714"/>
        <v>-0.2141756924143734</v>
      </c>
      <c r="K754" s="9">
        <f t="shared" si="714"/>
        <v>-0.12988639592812512</v>
      </c>
      <c r="L754" s="9">
        <f t="shared" si="714"/>
        <v>-0.29540466867408521</v>
      </c>
      <c r="M754" s="9">
        <f t="shared" si="714"/>
        <v>-0.36399017560878</v>
      </c>
      <c r="N754" s="9">
        <f t="shared" si="714"/>
        <v>-8.2266079477834042E-2</v>
      </c>
      <c r="O754" s="9">
        <f t="shared" si="714"/>
        <v>-0.11299009189684428</v>
      </c>
      <c r="P754" s="9">
        <f t="shared" si="714"/>
        <v>-0.23183097228917848</v>
      </c>
      <c r="Q754" s="9">
        <f t="shared" si="714"/>
        <v>-0.17058497983258003</v>
      </c>
      <c r="R754" s="9">
        <f t="shared" si="714"/>
        <v>0.34095286100211508</v>
      </c>
      <c r="S754" s="9">
        <f t="shared" si="714"/>
        <v>-0.34370629361134397</v>
      </c>
      <c r="T754" s="17">
        <f t="shared" si="714"/>
        <v>-0.10562290799069574</v>
      </c>
      <c r="V754" s="20">
        <v>41365</v>
      </c>
      <c r="W754" s="9">
        <f t="shared" ref="W754:AN754" si="715">+W535/W523-1</f>
        <v>-5.4861052629081697E-2</v>
      </c>
      <c r="X754" s="9">
        <f t="shared" si="715"/>
        <v>0.62380322731481352</v>
      </c>
      <c r="Y754" s="9">
        <f t="shared" si="715"/>
        <v>0.1611794221354732</v>
      </c>
      <c r="Z754" s="9">
        <f t="shared" si="715"/>
        <v>-0.20924459517865002</v>
      </c>
      <c r="AA754" s="9">
        <f t="shared" si="715"/>
        <v>-3.3631232680924605E-2</v>
      </c>
      <c r="AB754" s="9">
        <f t="shared" si="715"/>
        <v>-0.2131273973287684</v>
      </c>
      <c r="AC754" s="9">
        <f t="shared" si="715"/>
        <v>-0.21336500015806714</v>
      </c>
      <c r="AD754" s="9">
        <f t="shared" si="715"/>
        <v>-2.4226611957713473E-2</v>
      </c>
      <c r="AE754" s="9">
        <f t="shared" si="715"/>
        <v>-5.1000483889246939E-2</v>
      </c>
      <c r="AF754" s="9">
        <f t="shared" si="715"/>
        <v>-9.2944893334855117E-2</v>
      </c>
      <c r="AG754" s="9">
        <f t="shared" si="715"/>
        <v>-6.4437710804025716E-2</v>
      </c>
      <c r="AH754" s="9">
        <f t="shared" si="715"/>
        <v>-2.0555367352397602E-2</v>
      </c>
      <c r="AI754" s="9">
        <f t="shared" si="715"/>
        <v>-0.12404263609848576</v>
      </c>
      <c r="AJ754" s="9">
        <f t="shared" si="715"/>
        <v>-0.13183571977418229</v>
      </c>
      <c r="AK754" s="9">
        <f t="shared" si="715"/>
        <v>-0.20188404162150342</v>
      </c>
      <c r="AL754" s="9">
        <f t="shared" si="715"/>
        <v>0.16311250442206116</v>
      </c>
      <c r="AM754" s="9">
        <f t="shared" si="715"/>
        <v>-0.2851476274063347</v>
      </c>
      <c r="AN754" s="17">
        <f t="shared" si="715"/>
        <v>-6.3806353265870697E-2</v>
      </c>
      <c r="AP754" s="20">
        <v>41365</v>
      </c>
      <c r="AQ754" s="9">
        <f t="shared" ref="AQ754:BH754" si="716">+AQ535/AQ523-1</f>
        <v>-0.17334342631089883</v>
      </c>
      <c r="AR754" s="9">
        <f t="shared" si="716"/>
        <v>6.6976550941529434E-2</v>
      </c>
      <c r="AS754" s="9">
        <f t="shared" si="716"/>
        <v>-0.18592146226830497</v>
      </c>
      <c r="AT754" s="9">
        <f t="shared" si="716"/>
        <v>1.136084354174602</v>
      </c>
      <c r="AU754" s="9">
        <f t="shared" si="716"/>
        <v>-4.9849606511722877E-2</v>
      </c>
      <c r="AV754" s="9">
        <f t="shared" si="716"/>
        <v>0.21569802063410148</v>
      </c>
      <c r="AW754" s="9">
        <f t="shared" si="716"/>
        <v>-0.20252421224870387</v>
      </c>
      <c r="AX754" s="9">
        <f t="shared" si="716"/>
        <v>-0.28542460995276486</v>
      </c>
      <c r="AY754" s="9">
        <f t="shared" si="716"/>
        <v>-0.17021757785114422</v>
      </c>
      <c r="AZ754" s="9">
        <f t="shared" si="716"/>
        <v>-0.36381934286367101</v>
      </c>
      <c r="BA754" s="9">
        <f t="shared" si="716"/>
        <v>-0.42094684088631551</v>
      </c>
      <c r="BB754" s="9">
        <f t="shared" si="716"/>
        <v>-9.7574549088706997E-2</v>
      </c>
      <c r="BC754" s="9">
        <f t="shared" si="716"/>
        <v>-0.14090343407595263</v>
      </c>
      <c r="BD754" s="9">
        <f t="shared" si="716"/>
        <v>-0.25279047218251938</v>
      </c>
      <c r="BE754" s="9">
        <f t="shared" si="716"/>
        <v>-0.20695662683976579</v>
      </c>
      <c r="BF754" s="9">
        <f t="shared" si="716"/>
        <v>0.37682207527887557</v>
      </c>
      <c r="BG754" s="9">
        <f t="shared" si="716"/>
        <v>-0.40522252044101637</v>
      </c>
      <c r="BH754" s="17">
        <f t="shared" si="716"/>
        <v>-0.13153689959204173</v>
      </c>
    </row>
    <row r="755" spans="2:60" ht="16.5" hidden="1" customHeight="1" x14ac:dyDescent="0.25">
      <c r="B755" s="21">
        <v>41395</v>
      </c>
      <c r="C755" s="8">
        <f t="shared" ref="C755:T755" si="717">+C536/C524-1</f>
        <v>-4.032170236887922E-2</v>
      </c>
      <c r="D755" s="8">
        <f t="shared" si="717"/>
        <v>3.460416668945876E-2</v>
      </c>
      <c r="E755" s="8">
        <f t="shared" si="717"/>
        <v>-0.16998641578574447</v>
      </c>
      <c r="F755" s="8">
        <f t="shared" si="717"/>
        <v>0.23746292563094862</v>
      </c>
      <c r="G755" s="8">
        <f t="shared" si="717"/>
        <v>-1.6188067638201464E-2</v>
      </c>
      <c r="H755" s="8">
        <f t="shared" si="717"/>
        <v>-0.33143749453211435</v>
      </c>
      <c r="I755" s="8">
        <f t="shared" si="717"/>
        <v>-0.31964099475099783</v>
      </c>
      <c r="J755" s="8">
        <f t="shared" si="717"/>
        <v>-1.675246626014304E-2</v>
      </c>
      <c r="K755" s="8">
        <f t="shared" si="717"/>
        <v>-1.5277162260504573E-2</v>
      </c>
      <c r="L755" s="8">
        <f t="shared" si="717"/>
        <v>-0.27332028277467713</v>
      </c>
      <c r="M755" s="8">
        <f t="shared" si="717"/>
        <v>0.73215756084300176</v>
      </c>
      <c r="N755" s="8">
        <f t="shared" si="717"/>
        <v>-0.15516570893180459</v>
      </c>
      <c r="O755" s="8">
        <f t="shared" si="717"/>
        <v>-0.18465021100725187</v>
      </c>
      <c r="P755" s="8">
        <f t="shared" si="717"/>
        <v>-0.23467161394787939</v>
      </c>
      <c r="Q755" s="8">
        <f t="shared" si="717"/>
        <v>-7.5588897016823919E-2</v>
      </c>
      <c r="R755" s="8">
        <f t="shared" si="717"/>
        <v>3.5205570012098786E-2</v>
      </c>
      <c r="S755" s="8">
        <f t="shared" si="717"/>
        <v>0.28096469719259587</v>
      </c>
      <c r="T755" s="16">
        <f t="shared" si="717"/>
        <v>-9.5186772846819645E-2</v>
      </c>
      <c r="V755" s="21">
        <v>41395</v>
      </c>
      <c r="W755" s="8">
        <f t="shared" ref="W755:AN755" si="718">+W536/W524-1</f>
        <v>-2.93797587912632E-2</v>
      </c>
      <c r="X755" s="8">
        <f t="shared" si="718"/>
        <v>-0.10723302210406938</v>
      </c>
      <c r="Y755" s="8">
        <f t="shared" si="718"/>
        <v>-0.13503233726131503</v>
      </c>
      <c r="Z755" s="8">
        <f t="shared" si="718"/>
        <v>0.45552902778252635</v>
      </c>
      <c r="AA755" s="8">
        <f t="shared" si="718"/>
        <v>6.2069663298657041E-2</v>
      </c>
      <c r="AB755" s="8">
        <f t="shared" si="718"/>
        <v>-3.9317194323853943E-2</v>
      </c>
      <c r="AC755" s="8">
        <f t="shared" si="718"/>
        <v>-0.22966481984306564</v>
      </c>
      <c r="AD755" s="8">
        <f t="shared" si="718"/>
        <v>0.37591915149036192</v>
      </c>
      <c r="AE755" s="8">
        <f t="shared" si="718"/>
        <v>-0.10309437553951784</v>
      </c>
      <c r="AF755" s="8">
        <f t="shared" si="718"/>
        <v>-0.21984916194860549</v>
      </c>
      <c r="AG755" s="8">
        <f t="shared" si="718"/>
        <v>-0.27409190430068797</v>
      </c>
      <c r="AH755" s="8">
        <f t="shared" si="718"/>
        <v>-4.6462005588933875E-2</v>
      </c>
      <c r="AI755" s="8">
        <f t="shared" si="718"/>
        <v>-0.11813905107144929</v>
      </c>
      <c r="AJ755" s="8">
        <f t="shared" si="718"/>
        <v>-0.18986780102138356</v>
      </c>
      <c r="AK755" s="8">
        <f t="shared" si="718"/>
        <v>-0.19968288733367601</v>
      </c>
      <c r="AL755" s="8">
        <f t="shared" si="718"/>
        <v>-0.14204253497462682</v>
      </c>
      <c r="AM755" s="8">
        <f t="shared" si="718"/>
        <v>0.11925127073316499</v>
      </c>
      <c r="AN755" s="16">
        <f t="shared" si="718"/>
        <v>-8.0343513929020838E-2</v>
      </c>
      <c r="AP755" s="21">
        <v>41395</v>
      </c>
      <c r="AQ755" s="8">
        <f t="shared" ref="AQ755:BH755" si="719">+AQ536/AQ524-1</f>
        <v>-4.5435342420547253E-2</v>
      </c>
      <c r="AR755" s="8">
        <f t="shared" si="719"/>
        <v>0.1543794356809105</v>
      </c>
      <c r="AS755" s="8">
        <f t="shared" si="719"/>
        <v>-0.1952413962216889</v>
      </c>
      <c r="AT755" s="8">
        <f t="shared" si="719"/>
        <v>9.613281625337522E-2</v>
      </c>
      <c r="AU755" s="8">
        <f t="shared" si="719"/>
        <v>-6.7039961718595165E-2</v>
      </c>
      <c r="AV755" s="8">
        <f t="shared" si="719"/>
        <v>-0.4604210763796881</v>
      </c>
      <c r="AW755" s="8">
        <f t="shared" si="719"/>
        <v>-0.37020216080775747</v>
      </c>
      <c r="AX755" s="8">
        <f t="shared" si="719"/>
        <v>-0.19446004181436094</v>
      </c>
      <c r="AY755" s="8">
        <f t="shared" si="719"/>
        <v>2.0276040846811227E-2</v>
      </c>
      <c r="AZ755" s="8">
        <f t="shared" si="719"/>
        <v>-0.29552165428466248</v>
      </c>
      <c r="BA755" s="8">
        <f t="shared" si="719"/>
        <v>1.2606901325067983</v>
      </c>
      <c r="BB755" s="8">
        <f t="shared" si="719"/>
        <v>-0.19041656217875158</v>
      </c>
      <c r="BC755" s="8">
        <f t="shared" si="719"/>
        <v>-0.24218660361032496</v>
      </c>
      <c r="BD755" s="8">
        <f t="shared" si="719"/>
        <v>-0.24703490493954361</v>
      </c>
      <c r="BE755" s="8">
        <f t="shared" si="719"/>
        <v>2.4791493115397412E-2</v>
      </c>
      <c r="BF755" s="8">
        <f t="shared" si="719"/>
        <v>0.15097519389443237</v>
      </c>
      <c r="BG755" s="8">
        <f t="shared" si="719"/>
        <v>0.61512499157653</v>
      </c>
      <c r="BH755" s="16">
        <f t="shared" si="719"/>
        <v>-0.10364101061819908</v>
      </c>
    </row>
    <row r="756" spans="2:60" ht="16.5" hidden="1" customHeight="1" x14ac:dyDescent="0.25">
      <c r="B756" s="20">
        <v>41426</v>
      </c>
      <c r="C756" s="9">
        <f t="shared" ref="C756:T756" si="720">+C537/C525-1</f>
        <v>-3.2984388624875738E-2</v>
      </c>
      <c r="D756" s="9">
        <f t="shared" si="720"/>
        <v>0.25295429360589305</v>
      </c>
      <c r="E756" s="9">
        <f t="shared" si="720"/>
        <v>-0.17781030288469835</v>
      </c>
      <c r="F756" s="9">
        <f t="shared" si="720"/>
        <v>0.6666423097593881</v>
      </c>
      <c r="G756" s="9">
        <f t="shared" si="720"/>
        <v>-2.8948965374958613E-3</v>
      </c>
      <c r="H756" s="9">
        <f t="shared" si="720"/>
        <v>0.18912715787945777</v>
      </c>
      <c r="I756" s="9">
        <f t="shared" si="720"/>
        <v>-0.13594168972680631</v>
      </c>
      <c r="J756" s="9">
        <f t="shared" si="720"/>
        <v>-0.16259393919797605</v>
      </c>
      <c r="K756" s="9">
        <f t="shared" si="720"/>
        <v>0.19616473014567415</v>
      </c>
      <c r="L756" s="9">
        <f t="shared" si="720"/>
        <v>-0.18289705824348323</v>
      </c>
      <c r="M756" s="9">
        <f t="shared" si="720"/>
        <v>-0.10170733507256813</v>
      </c>
      <c r="N756" s="9">
        <f t="shared" si="720"/>
        <v>0.22365247571893554</v>
      </c>
      <c r="O756" s="9">
        <f t="shared" si="720"/>
        <v>1.8447738568228234E-2</v>
      </c>
      <c r="P756" s="9">
        <f t="shared" si="720"/>
        <v>-3.6318298575174768E-2</v>
      </c>
      <c r="Q756" s="9">
        <f t="shared" si="720"/>
        <v>-0.25042425844850313</v>
      </c>
      <c r="R756" s="9">
        <f t="shared" si="720"/>
        <v>1.8562800672803359E-3</v>
      </c>
      <c r="S756" s="9">
        <f t="shared" si="720"/>
        <v>3.2900329766804015E-2</v>
      </c>
      <c r="T756" s="17">
        <f t="shared" si="720"/>
        <v>1.4675840073091306E-2</v>
      </c>
      <c r="V756" s="20">
        <v>41426</v>
      </c>
      <c r="W756" s="9">
        <f t="shared" ref="W756:AN756" si="721">+W537/W525-1</f>
        <v>-8.230698626904287E-2</v>
      </c>
      <c r="X756" s="9">
        <f t="shared" si="721"/>
        <v>0.21106279580373077</v>
      </c>
      <c r="Y756" s="9">
        <f t="shared" si="721"/>
        <v>-0.14883762225868824</v>
      </c>
      <c r="Z756" s="9">
        <f t="shared" si="721"/>
        <v>0.84575150380073594</v>
      </c>
      <c r="AA756" s="9">
        <f t="shared" si="721"/>
        <v>-8.7483937956392532E-2</v>
      </c>
      <c r="AB756" s="9">
        <f t="shared" si="721"/>
        <v>-0.12131912747044016</v>
      </c>
      <c r="AC756" s="9">
        <f t="shared" si="721"/>
        <v>-9.0317308317071854E-2</v>
      </c>
      <c r="AD756" s="9">
        <f t="shared" si="721"/>
        <v>-9.5952125847127312E-2</v>
      </c>
      <c r="AE756" s="9">
        <f t="shared" si="721"/>
        <v>-2.5764601533849851E-2</v>
      </c>
      <c r="AF756" s="9">
        <f t="shared" si="721"/>
        <v>-0.15406264296543126</v>
      </c>
      <c r="AG756" s="9">
        <f t="shared" si="721"/>
        <v>-0.20626737278725937</v>
      </c>
      <c r="AH756" s="9">
        <f t="shared" si="721"/>
        <v>-8.8496942575656545E-2</v>
      </c>
      <c r="AI756" s="9">
        <f t="shared" si="721"/>
        <v>-8.2861227226302958E-2</v>
      </c>
      <c r="AJ756" s="9">
        <f t="shared" si="721"/>
        <v>-0.2059476548895951</v>
      </c>
      <c r="AK756" s="9">
        <f t="shared" si="721"/>
        <v>-0.16868248622616711</v>
      </c>
      <c r="AL756" s="9">
        <f t="shared" si="721"/>
        <v>-0.14293126938674816</v>
      </c>
      <c r="AM756" s="9">
        <f t="shared" si="721"/>
        <v>-3.4119240860662647E-2</v>
      </c>
      <c r="AN756" s="17">
        <f t="shared" si="721"/>
        <v>-6.9561031896207881E-2</v>
      </c>
      <c r="AP756" s="20">
        <v>41426</v>
      </c>
      <c r="AQ756" s="9">
        <f t="shared" ref="AQ756:BH756" si="722">+AQ537/AQ525-1</f>
        <v>-9.9312896105616666E-3</v>
      </c>
      <c r="AR756" s="9">
        <f t="shared" si="722"/>
        <v>0.26579490649830606</v>
      </c>
      <c r="AS756" s="9">
        <f t="shared" si="722"/>
        <v>-0.18848203820023468</v>
      </c>
      <c r="AT756" s="9">
        <f t="shared" si="722"/>
        <v>0.62345241252787775</v>
      </c>
      <c r="AU756" s="9">
        <f t="shared" si="722"/>
        <v>2.2266466005210317E-2</v>
      </c>
      <c r="AV756" s="9">
        <f t="shared" si="722"/>
        <v>0.36524156047248502</v>
      </c>
      <c r="AW756" s="9">
        <f t="shared" si="722"/>
        <v>-0.17638314840148595</v>
      </c>
      <c r="AX756" s="9">
        <f t="shared" si="722"/>
        <v>-0.20285289454936006</v>
      </c>
      <c r="AY756" s="9">
        <f t="shared" si="722"/>
        <v>0.28640230134846933</v>
      </c>
      <c r="AZ756" s="9">
        <f t="shared" si="722"/>
        <v>-0.19083727186235733</v>
      </c>
      <c r="BA756" s="9">
        <f t="shared" si="722"/>
        <v>-3.0160967802717042E-2</v>
      </c>
      <c r="BB756" s="9">
        <f t="shared" si="722"/>
        <v>0.40637479968485768</v>
      </c>
      <c r="BC756" s="9">
        <f t="shared" si="722"/>
        <v>0.10160400013887649</v>
      </c>
      <c r="BD756" s="9">
        <f t="shared" si="722"/>
        <v>-1.1337750369156518E-2</v>
      </c>
      <c r="BE756" s="9">
        <f t="shared" si="722"/>
        <v>-0.34637441671614067</v>
      </c>
      <c r="BF756" s="9">
        <f t="shared" si="722"/>
        <v>0.16270450290843752</v>
      </c>
      <c r="BG756" s="9">
        <f t="shared" si="722"/>
        <v>0.18628608960849213</v>
      </c>
      <c r="BH756" s="17">
        <f t="shared" si="722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-7.6449817252892793E-2</v>
      </c>
      <c r="D757" s="8">
        <f t="shared" si="723"/>
        <v>6.3541810629547113E-2</v>
      </c>
      <c r="E757" s="8">
        <f t="shared" si="723"/>
        <v>0.25887751326249075</v>
      </c>
      <c r="F757" s="8">
        <f t="shared" si="723"/>
        <v>4.0653407990606905E-2</v>
      </c>
      <c r="G757" s="8">
        <f t="shared" si="723"/>
        <v>0.12385983194562389</v>
      </c>
      <c r="H757" s="8">
        <f t="shared" si="723"/>
        <v>-0.3044327421142673</v>
      </c>
      <c r="I757" s="8">
        <f t="shared" si="723"/>
        <v>-5.2705884813748827E-2</v>
      </c>
      <c r="J757" s="8">
        <f t="shared" si="723"/>
        <v>3.0836710477245122E-2</v>
      </c>
      <c r="K757" s="8">
        <f t="shared" si="723"/>
        <v>3.7106484824280805E-2</v>
      </c>
      <c r="L757" s="8">
        <f t="shared" si="723"/>
        <v>-0.221079037624618</v>
      </c>
      <c r="M757" s="8">
        <f t="shared" si="723"/>
        <v>-0.33775193355524236</v>
      </c>
      <c r="N757" s="8">
        <f t="shared" si="723"/>
        <v>1.6174014638035583E-2</v>
      </c>
      <c r="O757" s="8">
        <f t="shared" si="723"/>
        <v>-4.1097915015283037E-2</v>
      </c>
      <c r="P757" s="8">
        <f t="shared" si="723"/>
        <v>-0.3148763465138863</v>
      </c>
      <c r="Q757" s="8">
        <f t="shared" si="723"/>
        <v>-6.6252302198389956E-2</v>
      </c>
      <c r="R757" s="8">
        <f t="shared" si="723"/>
        <v>-0.13112068698662482</v>
      </c>
      <c r="S757" s="8">
        <f t="shared" si="723"/>
        <v>-0.32203786234368681</v>
      </c>
      <c r="T757" s="16">
        <f t="shared" si="723"/>
        <v>-6.4600016511186298E-2</v>
      </c>
      <c r="V757" s="21">
        <v>41456</v>
      </c>
      <c r="W757" s="8">
        <f t="shared" ref="W757:AN757" si="724">+W538/W526-1</f>
        <v>-0.10964769562284882</v>
      </c>
      <c r="X757" s="8">
        <f t="shared" si="724"/>
        <v>7.7013603497078087E-3</v>
      </c>
      <c r="Y757" s="8">
        <f t="shared" si="724"/>
        <v>-0.13754414437539586</v>
      </c>
      <c r="Z757" s="8">
        <f t="shared" si="724"/>
        <v>-0.10955527357568962</v>
      </c>
      <c r="AA757" s="8">
        <f t="shared" si="724"/>
        <v>0.12200552682143906</v>
      </c>
      <c r="AB757" s="8">
        <f t="shared" si="724"/>
        <v>-0.11921644375591323</v>
      </c>
      <c r="AC757" s="8">
        <f t="shared" si="724"/>
        <v>-5.6304237013793945E-2</v>
      </c>
      <c r="AD757" s="8">
        <f t="shared" si="724"/>
        <v>5.9692551898421486E-2</v>
      </c>
      <c r="AE757" s="8">
        <f t="shared" si="724"/>
        <v>4.975061576575901E-2</v>
      </c>
      <c r="AF757" s="8">
        <f t="shared" si="724"/>
        <v>-0.21856299184591099</v>
      </c>
      <c r="AG757" s="8">
        <f t="shared" si="724"/>
        <v>-0.40099432132736312</v>
      </c>
      <c r="AH757" s="8">
        <f t="shared" si="724"/>
        <v>1.203916321236731E-3</v>
      </c>
      <c r="AI757" s="8">
        <f t="shared" si="724"/>
        <v>8.131619668748824E-2</v>
      </c>
      <c r="AJ757" s="8">
        <f t="shared" si="724"/>
        <v>-5.9972020289926764E-2</v>
      </c>
      <c r="AK757" s="8">
        <f t="shared" si="724"/>
        <v>-2.6715863057474754E-2</v>
      </c>
      <c r="AL757" s="8">
        <f t="shared" si="724"/>
        <v>-0.13479342637053171</v>
      </c>
      <c r="AM757" s="8">
        <f t="shared" si="724"/>
        <v>-0.42923010602545508</v>
      </c>
      <c r="AN757" s="16">
        <f t="shared" si="724"/>
        <v>-3.2543066169602453E-2</v>
      </c>
      <c r="AP757" s="21">
        <v>41456</v>
      </c>
      <c r="AQ757" s="8">
        <f t="shared" ref="AQ757:BH757" si="725">+AQ538/AQ526-1</f>
        <v>-5.3781362967365798E-2</v>
      </c>
      <c r="AR757" s="8">
        <f t="shared" si="725"/>
        <v>0.1513973778160167</v>
      </c>
      <c r="AS757" s="8">
        <f t="shared" si="725"/>
        <v>0.48562974481016807</v>
      </c>
      <c r="AT757" s="8">
        <f t="shared" si="725"/>
        <v>0.13073795952829381</v>
      </c>
      <c r="AU757" s="8">
        <f t="shared" si="725"/>
        <v>0.12600540573470131</v>
      </c>
      <c r="AV757" s="8">
        <f t="shared" si="725"/>
        <v>-0.42793293109487096</v>
      </c>
      <c r="AW757" s="8">
        <f t="shared" si="725"/>
        <v>-4.5444723244060237E-2</v>
      </c>
      <c r="AX757" s="8">
        <f t="shared" si="725"/>
        <v>1.2987211287311506E-2</v>
      </c>
      <c r="AY757" s="8">
        <f t="shared" si="725"/>
        <v>7.8053185074650866E-2</v>
      </c>
      <c r="AZ757" s="8">
        <f t="shared" si="725"/>
        <v>-0.21762228679491535</v>
      </c>
      <c r="BA757" s="8">
        <f t="shared" si="725"/>
        <v>-0.29714017537506909</v>
      </c>
      <c r="BB757" s="8">
        <f t="shared" si="725"/>
        <v>3.6449644982091023E-2</v>
      </c>
      <c r="BC757" s="8">
        <f t="shared" si="725"/>
        <v>-6.6541645952041151E-2</v>
      </c>
      <c r="BD757" s="8">
        <f t="shared" si="725"/>
        <v>-0.37195205557143718</v>
      </c>
      <c r="BE757" s="8">
        <f t="shared" si="725"/>
        <v>-0.11399015646317501</v>
      </c>
      <c r="BF757" s="8">
        <f t="shared" si="725"/>
        <v>-0.15471122402606385</v>
      </c>
      <c r="BG757" s="8">
        <f t="shared" si="725"/>
        <v>-0.22803770845206239</v>
      </c>
      <c r="BH757" s="16">
        <f t="shared" si="725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-0.1763761069855474</v>
      </c>
      <c r="D758" s="9">
        <f t="shared" si="726"/>
        <v>0.14273239176132613</v>
      </c>
      <c r="E758" s="9">
        <f t="shared" si="726"/>
        <v>-5.9180873491640695E-2</v>
      </c>
      <c r="F758" s="9">
        <f t="shared" si="726"/>
        <v>0.46855372192762723</v>
      </c>
      <c r="G758" s="9">
        <f t="shared" si="726"/>
        <v>0.40826378004095942</v>
      </c>
      <c r="H758" s="9">
        <f t="shared" si="726"/>
        <v>8.045523337984184E-2</v>
      </c>
      <c r="I758" s="9">
        <f t="shared" si="726"/>
        <v>7.7879497714025581E-2</v>
      </c>
      <c r="J758" s="9">
        <f t="shared" si="726"/>
        <v>-0.10708642737767993</v>
      </c>
      <c r="K758" s="9">
        <f t="shared" si="726"/>
        <v>0.13647919276409604</v>
      </c>
      <c r="L758" s="9">
        <f t="shared" si="726"/>
        <v>1.3353597919088411E-2</v>
      </c>
      <c r="M758" s="9">
        <f t="shared" si="726"/>
        <v>-6.8805519191969089E-2</v>
      </c>
      <c r="N758" s="9">
        <f t="shared" si="726"/>
        <v>-0.17417806810010383</v>
      </c>
      <c r="O758" s="9">
        <f t="shared" si="726"/>
        <v>2.5977782280113271E-2</v>
      </c>
      <c r="P758" s="9">
        <f t="shared" si="726"/>
        <v>-0.25742523258789707</v>
      </c>
      <c r="Q758" s="9">
        <f t="shared" si="726"/>
        <v>-0.18116240797056804</v>
      </c>
      <c r="R758" s="9">
        <f t="shared" si="726"/>
        <v>0.23234400505344066</v>
      </c>
      <c r="S758" s="9">
        <f t="shared" si="726"/>
        <v>-0.40909135523646667</v>
      </c>
      <c r="T758" s="17">
        <f t="shared" si="726"/>
        <v>1.5072704775953794E-2</v>
      </c>
      <c r="V758" s="20">
        <v>41487</v>
      </c>
      <c r="W758" s="9">
        <f t="shared" ref="W758:AN758" si="727">+W539/W527-1</f>
        <v>-0.13286147176612495</v>
      </c>
      <c r="X758" s="9">
        <f t="shared" si="727"/>
        <v>0.3768081946905204</v>
      </c>
      <c r="Y758" s="9">
        <f t="shared" si="727"/>
        <v>-0.36152419912146316</v>
      </c>
      <c r="Z758" s="9">
        <f t="shared" si="727"/>
        <v>-0.13625847624641718</v>
      </c>
      <c r="AA758" s="9">
        <f t="shared" si="727"/>
        <v>6.6560202909636379E-2</v>
      </c>
      <c r="AB758" s="9">
        <f t="shared" si="727"/>
        <v>-0.13361606899235168</v>
      </c>
      <c r="AC758" s="9">
        <f t="shared" si="727"/>
        <v>-0.11699098833431365</v>
      </c>
      <c r="AD758" s="9">
        <f t="shared" si="727"/>
        <v>-8.4186069265668295E-2</v>
      </c>
      <c r="AE758" s="9">
        <f t="shared" si="727"/>
        <v>0.27491652528158794</v>
      </c>
      <c r="AF758" s="9">
        <f t="shared" si="727"/>
        <v>0.18177956735940892</v>
      </c>
      <c r="AG758" s="9">
        <f t="shared" si="727"/>
        <v>-5.5411677849227736E-2</v>
      </c>
      <c r="AH758" s="9">
        <f t="shared" si="727"/>
        <v>-0.20579672915026614</v>
      </c>
      <c r="AI758" s="9">
        <f t="shared" si="727"/>
        <v>-7.3388994302240329E-3</v>
      </c>
      <c r="AJ758" s="9">
        <f t="shared" si="727"/>
        <v>-6.282773861510127E-2</v>
      </c>
      <c r="AK758" s="9">
        <f t="shared" si="727"/>
        <v>-0.18608460320208997</v>
      </c>
      <c r="AL758" s="9">
        <f t="shared" si="727"/>
        <v>0.77369403834078265</v>
      </c>
      <c r="AM758" s="9">
        <f t="shared" si="727"/>
        <v>-0.37355279415135589</v>
      </c>
      <c r="AN758" s="17">
        <f t="shared" si="727"/>
        <v>2.2090697116094793E-2</v>
      </c>
      <c r="AP758" s="20">
        <v>41487</v>
      </c>
      <c r="AQ758" s="9">
        <f t="shared" ref="AQ758:BH758" si="728">+AQ539/AQ527-1</f>
        <v>-0.19788938419502944</v>
      </c>
      <c r="AR758" s="9">
        <f t="shared" si="728"/>
        <v>1.1448647628498065E-4</v>
      </c>
      <c r="AS758" s="9">
        <f t="shared" si="728"/>
        <v>0.28171241680611692</v>
      </c>
      <c r="AT758" s="9">
        <f t="shared" si="728"/>
        <v>0.6970202050705101</v>
      </c>
      <c r="AU758" s="9">
        <f t="shared" si="728"/>
        <v>0.63865129391825137</v>
      </c>
      <c r="AV758" s="9">
        <f t="shared" si="728"/>
        <v>0.27641452924611487</v>
      </c>
      <c r="AW758" s="9">
        <f t="shared" si="728"/>
        <v>0.20705998131156522</v>
      </c>
      <c r="AX758" s="9">
        <f t="shared" si="728"/>
        <v>-0.15359664770162107</v>
      </c>
      <c r="AY758" s="9">
        <f t="shared" si="728"/>
        <v>8.4032492056252739E-2</v>
      </c>
      <c r="AZ758" s="9">
        <f t="shared" si="728"/>
        <v>-4.5549002634087898E-2</v>
      </c>
      <c r="BA758" s="9">
        <f t="shared" si="728"/>
        <v>-7.5477246725012437E-2</v>
      </c>
      <c r="BB758" s="9">
        <f t="shared" si="728"/>
        <v>-0.17322172628089805</v>
      </c>
      <c r="BC758" s="9">
        <f t="shared" si="728"/>
        <v>5.8394667244287213E-2</v>
      </c>
      <c r="BD758" s="9">
        <f t="shared" si="728"/>
        <v>-0.30791069925319581</v>
      </c>
      <c r="BE758" s="9">
        <f t="shared" si="728"/>
        <v>-0.18562198520668283</v>
      </c>
      <c r="BF758" s="9">
        <f t="shared" si="728"/>
        <v>-0.13171582481345445</v>
      </c>
      <c r="BG758" s="9">
        <f t="shared" si="728"/>
        <v>-0.43053916122466718</v>
      </c>
      <c r="BH758" s="17">
        <f t="shared" si="728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1.8129314959148379E-2</v>
      </c>
      <c r="D759" s="8">
        <f t="shared" si="729"/>
        <v>-0.17027790081958949</v>
      </c>
      <c r="E759" s="8">
        <f t="shared" si="729"/>
        <v>-0.13525953778120714</v>
      </c>
      <c r="F759" s="8">
        <f t="shared" si="729"/>
        <v>0.1125509876070887</v>
      </c>
      <c r="G759" s="8">
        <f t="shared" si="729"/>
        <v>4.6996831144212159E-2</v>
      </c>
      <c r="H759" s="8">
        <f t="shared" si="729"/>
        <v>-0.24572426846106965</v>
      </c>
      <c r="I759" s="8">
        <f t="shared" si="729"/>
        <v>-0.11489278134286107</v>
      </c>
      <c r="J759" s="8">
        <f t="shared" si="729"/>
        <v>5.5608629834835943E-2</v>
      </c>
      <c r="K759" s="8">
        <f t="shared" si="729"/>
        <v>-5.9313967536099965E-2</v>
      </c>
      <c r="L759" s="8">
        <f t="shared" si="729"/>
        <v>-9.0484682179942544E-2</v>
      </c>
      <c r="M759" s="8">
        <f t="shared" si="729"/>
        <v>-0.27759756184715645</v>
      </c>
      <c r="N759" s="8">
        <f t="shared" si="729"/>
        <v>0.17579349632656149</v>
      </c>
      <c r="O759" s="8">
        <f t="shared" si="729"/>
        <v>0.15463177697951713</v>
      </c>
      <c r="P759" s="8">
        <f t="shared" si="729"/>
        <v>-0.16123724371588499</v>
      </c>
      <c r="Q759" s="8">
        <f t="shared" si="729"/>
        <v>-0.35298060123617869</v>
      </c>
      <c r="R759" s="8">
        <f t="shared" si="729"/>
        <v>0.20716780797868273</v>
      </c>
      <c r="S759" s="8">
        <f t="shared" si="729"/>
        <v>-0.59212134046093778</v>
      </c>
      <c r="T759" s="16">
        <f t="shared" si="729"/>
        <v>3.6833675685354894E-3</v>
      </c>
      <c r="V759" s="21">
        <v>41518</v>
      </c>
      <c r="W759" s="8">
        <f t="shared" ref="W759:AN759" si="730">+W540/W528-1</f>
        <v>-8.3042316470950284E-2</v>
      </c>
      <c r="X759" s="8">
        <f t="shared" si="730"/>
        <v>-0.19880406254543126</v>
      </c>
      <c r="Y759" s="8">
        <f t="shared" si="730"/>
        <v>-0.1041482254996815</v>
      </c>
      <c r="Z759" s="8">
        <f t="shared" si="730"/>
        <v>0.21084907404749753</v>
      </c>
      <c r="AA759" s="8">
        <f t="shared" si="730"/>
        <v>0.58244380354709691</v>
      </c>
      <c r="AB759" s="8">
        <f t="shared" si="730"/>
        <v>-7.9992053338809876E-2</v>
      </c>
      <c r="AC759" s="8">
        <f t="shared" si="730"/>
        <v>3.8648659408446751E-2</v>
      </c>
      <c r="AD759" s="8">
        <f t="shared" si="730"/>
        <v>-0.10730210703693044</v>
      </c>
      <c r="AE759" s="8">
        <f t="shared" si="730"/>
        <v>-0.13086279059862704</v>
      </c>
      <c r="AF759" s="8">
        <f t="shared" si="730"/>
        <v>-0.14127372282767237</v>
      </c>
      <c r="AG759" s="8">
        <f t="shared" si="730"/>
        <v>-7.5932027161068727E-2</v>
      </c>
      <c r="AH759" s="8">
        <f t="shared" si="730"/>
        <v>-8.006451105076029E-3</v>
      </c>
      <c r="AI759" s="8">
        <f t="shared" si="730"/>
        <v>2.6746323306978681E-3</v>
      </c>
      <c r="AJ759" s="8">
        <f t="shared" si="730"/>
        <v>-8.8519306903147021E-2</v>
      </c>
      <c r="AK759" s="8">
        <f t="shared" si="730"/>
        <v>-5.5001997795004143E-2</v>
      </c>
      <c r="AL759" s="8">
        <f t="shared" si="730"/>
        <v>-0.14174083423117101</v>
      </c>
      <c r="AM759" s="8">
        <f t="shared" si="730"/>
        <v>-0.72221794001695749</v>
      </c>
      <c r="AN759" s="16">
        <f t="shared" si="730"/>
        <v>-6.240046511352737E-2</v>
      </c>
      <c r="AP759" s="21">
        <v>41518</v>
      </c>
      <c r="AQ759" s="8">
        <f t="shared" ref="AQ759:BH759" si="731">+AQ540/AQ528-1</f>
        <v>8.1578904258928775E-2</v>
      </c>
      <c r="AR759" s="8">
        <f t="shared" si="731"/>
        <v>-0.10776542032111724</v>
      </c>
      <c r="AS759" s="8">
        <f t="shared" si="731"/>
        <v>-0.1717111552583015</v>
      </c>
      <c r="AT759" s="8">
        <f t="shared" si="731"/>
        <v>7.2477083697186195E-2</v>
      </c>
      <c r="AU759" s="8">
        <f t="shared" si="731"/>
        <v>-0.21792263343837215</v>
      </c>
      <c r="AV759" s="8">
        <f t="shared" si="731"/>
        <v>-0.35630896106497811</v>
      </c>
      <c r="AW759" s="8">
        <f t="shared" si="731"/>
        <v>-0.17356684910086007</v>
      </c>
      <c r="AX759" s="8">
        <f t="shared" si="731"/>
        <v>0.18518763565472707</v>
      </c>
      <c r="AY759" s="8">
        <f t="shared" si="731"/>
        <v>-2.1310135411560238E-2</v>
      </c>
      <c r="AZ759" s="8">
        <f t="shared" si="731"/>
        <v>-6.0109118034851194E-2</v>
      </c>
      <c r="BA759" s="8">
        <f t="shared" si="731"/>
        <v>-0.33612918110661627</v>
      </c>
      <c r="BB759" s="8">
        <f t="shared" si="731"/>
        <v>0.33190588938706145</v>
      </c>
      <c r="BC759" s="8">
        <f t="shared" si="731"/>
        <v>0.32957990605336707</v>
      </c>
      <c r="BD759" s="8">
        <f t="shared" si="731"/>
        <v>-0.18621985074685166</v>
      </c>
      <c r="BE759" s="8">
        <f t="shared" si="731"/>
        <v>-0.59916491956032525</v>
      </c>
      <c r="BF759" s="8">
        <f t="shared" si="731"/>
        <v>0.55949200896253548</v>
      </c>
      <c r="BG759" s="8">
        <f t="shared" si="731"/>
        <v>-0.21326157124122136</v>
      </c>
      <c r="BH759" s="16">
        <f t="shared" si="731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732">+C541/C529-1</f>
        <v>-3.2385008563746154E-2</v>
      </c>
      <c r="D760" s="9">
        <f t="shared" si="732"/>
        <v>0.99497447304169695</v>
      </c>
      <c r="E760" s="9">
        <f t="shared" si="732"/>
        <v>-3.6546031858042061E-2</v>
      </c>
      <c r="F760" s="9">
        <f t="shared" si="732"/>
        <v>0.20216796230173983</v>
      </c>
      <c r="G760" s="9">
        <f t="shared" si="732"/>
        <v>2.2932680382448778E-2</v>
      </c>
      <c r="H760" s="9">
        <f t="shared" si="732"/>
        <v>-0.20090003326416495</v>
      </c>
      <c r="I760" s="9">
        <f t="shared" si="732"/>
        <v>-0.1112387806793631</v>
      </c>
      <c r="J760" s="9">
        <f t="shared" si="732"/>
        <v>8.0588880967784382E-2</v>
      </c>
      <c r="K760" s="9">
        <f t="shared" si="732"/>
        <v>-4.652174293006428E-2</v>
      </c>
      <c r="L760" s="9">
        <f t="shared" si="732"/>
        <v>0.12439993860586029</v>
      </c>
      <c r="M760" s="9">
        <f t="shared" si="732"/>
        <v>-0.11301932489546962</v>
      </c>
      <c r="N760" s="9">
        <f t="shared" si="732"/>
        <v>-1.2143649823291192E-2</v>
      </c>
      <c r="O760" s="9">
        <f t="shared" si="732"/>
        <v>-0.10432187334770182</v>
      </c>
      <c r="P760" s="9">
        <f t="shared" si="732"/>
        <v>-4.6792652861593398E-2</v>
      </c>
      <c r="Q760" s="9">
        <f t="shared" si="732"/>
        <v>0.4480851386920055</v>
      </c>
      <c r="R760" s="9">
        <f t="shared" si="732"/>
        <v>-6.1484665422811835E-3</v>
      </c>
      <c r="S760" s="9">
        <f t="shared" si="732"/>
        <v>0.8269201945817346</v>
      </c>
      <c r="T760" s="17">
        <f t="shared" si="732"/>
        <v>9.5505578296395388E-3</v>
      </c>
      <c r="V760" s="20">
        <v>41548</v>
      </c>
      <c r="W760" s="9">
        <f t="shared" ref="W760:AN760" si="733">+W541/W529-1</f>
        <v>-7.7328303454397451E-2</v>
      </c>
      <c r="X760" s="9">
        <f t="shared" si="733"/>
        <v>0.16112644152454259</v>
      </c>
      <c r="Y760" s="9">
        <f t="shared" si="733"/>
        <v>-4.395199508287273E-2</v>
      </c>
      <c r="Z760" s="9">
        <f t="shared" si="733"/>
        <v>-9.7238079643828024E-2</v>
      </c>
      <c r="AA760" s="9">
        <f t="shared" si="733"/>
        <v>-1.0304517861519535E-2</v>
      </c>
      <c r="AB760" s="9">
        <f t="shared" si="733"/>
        <v>0.28870586151306532</v>
      </c>
      <c r="AC760" s="9">
        <f t="shared" si="733"/>
        <v>-0.17592139873898482</v>
      </c>
      <c r="AD760" s="9">
        <f t="shared" si="733"/>
        <v>-2.6613397369033454E-2</v>
      </c>
      <c r="AE760" s="9">
        <f t="shared" si="733"/>
        <v>1.1570470423054813E-2</v>
      </c>
      <c r="AF760" s="9">
        <f t="shared" si="733"/>
        <v>-5.2677717853859996E-2</v>
      </c>
      <c r="AG760" s="9">
        <f t="shared" si="733"/>
        <v>-0.20911181699140524</v>
      </c>
      <c r="AH760" s="9">
        <f t="shared" si="733"/>
        <v>7.5967712540715437E-2</v>
      </c>
      <c r="AI760" s="9">
        <f t="shared" si="733"/>
        <v>9.0522877411697289E-2</v>
      </c>
      <c r="AJ760" s="9">
        <f t="shared" si="733"/>
        <v>-2.2492889734950117E-2</v>
      </c>
      <c r="AK760" s="9">
        <f t="shared" si="733"/>
        <v>0.50315812385304715</v>
      </c>
      <c r="AL760" s="9">
        <f t="shared" si="733"/>
        <v>-0.15573286183404389</v>
      </c>
      <c r="AM760" s="9">
        <f t="shared" si="733"/>
        <v>2.3851652636359923</v>
      </c>
      <c r="AN760" s="17">
        <f t="shared" si="733"/>
        <v>-1.9811904800739466E-3</v>
      </c>
      <c r="AP760" s="20">
        <v>41548</v>
      </c>
      <c r="AQ760" s="9">
        <f t="shared" ref="AQ760:BH760" si="734">+AQ541/AQ529-1</f>
        <v>-4.0461771486294262E-3</v>
      </c>
      <c r="AR760" s="9">
        <f t="shared" si="734"/>
        <v>1.9434942126794836</v>
      </c>
      <c r="AS760" s="9">
        <f t="shared" si="734"/>
        <v>-1.6038153336075389E-2</v>
      </c>
      <c r="AT760" s="9">
        <f t="shared" si="734"/>
        <v>0.45736601945691691</v>
      </c>
      <c r="AU760" s="9">
        <f t="shared" si="734"/>
        <v>4.37016462471147E-2</v>
      </c>
      <c r="AV760" s="9">
        <f t="shared" si="734"/>
        <v>-0.42006849657744527</v>
      </c>
      <c r="AW760" s="9">
        <f t="shared" si="734"/>
        <v>-5.2206239890055239E-2</v>
      </c>
      <c r="AX760" s="9">
        <f t="shared" si="734"/>
        <v>0.17047670348555344</v>
      </c>
      <c r="AY760" s="9">
        <f t="shared" si="734"/>
        <v>-5.2355845174585025E-2</v>
      </c>
      <c r="AZ760" s="9">
        <f t="shared" si="734"/>
        <v>0.23595726299770825</v>
      </c>
      <c r="BA760" s="9">
        <f t="shared" si="734"/>
        <v>-3.2268597816993427E-2</v>
      </c>
      <c r="BB760" s="9">
        <f t="shared" si="734"/>
        <v>-1.5232361386970039E-2</v>
      </c>
      <c r="BC760" s="9">
        <f t="shared" si="734"/>
        <v>-0.28860589475374498</v>
      </c>
      <c r="BD760" s="9">
        <f t="shared" si="734"/>
        <v>-5.1518118182162342E-2</v>
      </c>
      <c r="BE760" s="9">
        <f t="shared" si="734"/>
        <v>0.44973367555798927</v>
      </c>
      <c r="BF760" s="9">
        <f t="shared" si="734"/>
        <v>0.10632137817443676</v>
      </c>
      <c r="BG760" s="9">
        <f t="shared" si="734"/>
        <v>-8.2720649614701935E-2</v>
      </c>
      <c r="BH760" s="17">
        <f t="shared" si="734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0.13664689211125491</v>
      </c>
      <c r="D761" s="8">
        <f t="shared" si="735"/>
        <v>0.10566284821372496</v>
      </c>
      <c r="E761" s="8">
        <f t="shared" si="735"/>
        <v>0.24879823082378816</v>
      </c>
      <c r="F761" s="8">
        <f t="shared" si="735"/>
        <v>0.10387283390247126</v>
      </c>
      <c r="G761" s="8">
        <f t="shared" si="735"/>
        <v>0.28232056495625169</v>
      </c>
      <c r="H761" s="8">
        <f t="shared" si="735"/>
        <v>9.2079746244450034E-2</v>
      </c>
      <c r="I761" s="8">
        <f t="shared" si="735"/>
        <v>-6.1400894706940101E-2</v>
      </c>
      <c r="J761" s="8">
        <f t="shared" si="735"/>
        <v>-0.15967592986407164</v>
      </c>
      <c r="K761" s="8">
        <f t="shared" si="735"/>
        <v>0.32988898848304826</v>
      </c>
      <c r="L761" s="8">
        <f t="shared" si="735"/>
        <v>-0.15559689755456041</v>
      </c>
      <c r="M761" s="8">
        <f t="shared" si="735"/>
        <v>0.32249273954069468</v>
      </c>
      <c r="N761" s="8">
        <f t="shared" si="735"/>
        <v>-3.845772009081927E-2</v>
      </c>
      <c r="O761" s="8">
        <f t="shared" si="735"/>
        <v>-0.1602532284041428</v>
      </c>
      <c r="P761" s="8">
        <f t="shared" si="735"/>
        <v>0.14498632542756562</v>
      </c>
      <c r="Q761" s="8">
        <f t="shared" si="735"/>
        <v>1.8143726854725983E-2</v>
      </c>
      <c r="R761" s="8">
        <f t="shared" si="735"/>
        <v>-0.18651001260120537</v>
      </c>
      <c r="S761" s="8">
        <f t="shared" si="735"/>
        <v>-0.51151676230386833</v>
      </c>
      <c r="T761" s="16">
        <f t="shared" si="735"/>
        <v>1.8146704684913306E-2</v>
      </c>
      <c r="V761" s="21">
        <v>41579</v>
      </c>
      <c r="W761" s="8">
        <f t="shared" ref="W761:AN761" si="736">+W542/W530-1</f>
        <v>-7.762676222135545E-2</v>
      </c>
      <c r="X761" s="8">
        <f t="shared" si="736"/>
        <v>-0.14433693616913357</v>
      </c>
      <c r="Y761" s="8">
        <f t="shared" si="736"/>
        <v>-7.8415337525360229E-2</v>
      </c>
      <c r="Z761" s="8">
        <f t="shared" si="736"/>
        <v>4.8025514017716153E-2</v>
      </c>
      <c r="AA761" s="8">
        <f t="shared" si="736"/>
        <v>6.9562896206175395E-2</v>
      </c>
      <c r="AB761" s="8">
        <f t="shared" si="736"/>
        <v>-5.4270429736057668E-2</v>
      </c>
      <c r="AC761" s="8">
        <f t="shared" si="736"/>
        <v>-9.7371134985206331E-2</v>
      </c>
      <c r="AD761" s="8">
        <f t="shared" si="736"/>
        <v>4.1825744534857323E-2</v>
      </c>
      <c r="AE761" s="8">
        <f t="shared" si="736"/>
        <v>-0.11246000367239772</v>
      </c>
      <c r="AF761" s="8">
        <f t="shared" si="736"/>
        <v>-8.8899055053840659E-2</v>
      </c>
      <c r="AG761" s="8">
        <f t="shared" si="736"/>
        <v>1.2780659330301622</v>
      </c>
      <c r="AH761" s="8">
        <f t="shared" si="736"/>
        <v>8.2242520760677174E-2</v>
      </c>
      <c r="AI761" s="8">
        <f t="shared" si="736"/>
        <v>-0.23646091208108144</v>
      </c>
      <c r="AJ761" s="8">
        <f t="shared" si="736"/>
        <v>-0.14972083942414727</v>
      </c>
      <c r="AK761" s="8">
        <f t="shared" si="736"/>
        <v>-8.8015404442367995E-2</v>
      </c>
      <c r="AL761" s="8">
        <f t="shared" si="736"/>
        <v>-0.20427918569230674</v>
      </c>
      <c r="AM761" s="8">
        <f t="shared" si="736"/>
        <v>-0.39285593398809182</v>
      </c>
      <c r="AN761" s="16">
        <f t="shared" si="736"/>
        <v>-0.1306152605506945</v>
      </c>
      <c r="AP761" s="21">
        <v>41579</v>
      </c>
      <c r="AQ761" s="8">
        <f t="shared" ref="AQ761:BH761" si="737">+AQ542/AQ530-1</f>
        <v>0.28149879272134504</v>
      </c>
      <c r="AR761" s="8">
        <f t="shared" si="737"/>
        <v>0.43686631653443597</v>
      </c>
      <c r="AS761" s="8">
        <f t="shared" si="737"/>
        <v>0.629910253221732</v>
      </c>
      <c r="AT761" s="8">
        <f t="shared" si="737"/>
        <v>0.11479470438496531</v>
      </c>
      <c r="AU761" s="8">
        <f t="shared" si="737"/>
        <v>0.44461421995597039</v>
      </c>
      <c r="AV761" s="8">
        <f t="shared" si="737"/>
        <v>0.23098226295947444</v>
      </c>
      <c r="AW761" s="8">
        <f t="shared" si="737"/>
        <v>-4.5763797667821349E-2</v>
      </c>
      <c r="AX761" s="8">
        <f t="shared" si="737"/>
        <v>-0.24539566555129566</v>
      </c>
      <c r="AY761" s="8">
        <f t="shared" si="737"/>
        <v>0.63139265895987506</v>
      </c>
      <c r="AZ761" s="8">
        <f t="shared" si="737"/>
        <v>-0.17918050107845696</v>
      </c>
      <c r="BA761" s="8">
        <f t="shared" si="737"/>
        <v>-0.30079763207900512</v>
      </c>
      <c r="BB761" s="8">
        <f t="shared" si="737"/>
        <v>-9.7486281213411408E-2</v>
      </c>
      <c r="BC761" s="8">
        <f t="shared" si="737"/>
        <v>-6.7926981981092815E-2</v>
      </c>
      <c r="BD761" s="8">
        <f t="shared" si="737"/>
        <v>0.2810325350852374</v>
      </c>
      <c r="BE761" s="8">
        <f t="shared" si="737"/>
        <v>0.10619905124999152</v>
      </c>
      <c r="BF761" s="8">
        <f t="shared" si="737"/>
        <v>-0.19258174879471412</v>
      </c>
      <c r="BG761" s="8">
        <f t="shared" si="737"/>
        <v>-0.66679724051582889</v>
      </c>
      <c r="BH761" s="16">
        <f t="shared" si="737"/>
        <v>0.14572513656458419</v>
      </c>
    </row>
    <row r="762" spans="2:60" ht="16.5" hidden="1" customHeight="1" x14ac:dyDescent="0.25">
      <c r="B762" s="20">
        <v>41609</v>
      </c>
      <c r="C762" s="9">
        <f t="shared" ref="C762:T762" si="738">+C543/C531-1</f>
        <v>0.20706237461810351</v>
      </c>
      <c r="D762" s="9">
        <f t="shared" si="738"/>
        <v>-0.36071785101667753</v>
      </c>
      <c r="E762" s="9">
        <f t="shared" si="738"/>
        <v>-6.6781233134585061E-2</v>
      </c>
      <c r="F762" s="9">
        <f t="shared" si="738"/>
        <v>9.2620478130254646E-2</v>
      </c>
      <c r="G762" s="9">
        <f t="shared" si="738"/>
        <v>0.29550447142540115</v>
      </c>
      <c r="H762" s="9">
        <f t="shared" si="738"/>
        <v>6.0954117059740076E-2</v>
      </c>
      <c r="I762" s="9">
        <f t="shared" si="738"/>
        <v>2.0850967553357247E-2</v>
      </c>
      <c r="J762" s="9">
        <f t="shared" si="738"/>
        <v>0.14257043765955246</v>
      </c>
      <c r="K762" s="9">
        <f t="shared" si="738"/>
        <v>-8.9384795082633528E-2</v>
      </c>
      <c r="L762" s="9">
        <f t="shared" si="738"/>
        <v>-5.5149662079340245E-2</v>
      </c>
      <c r="M762" s="9">
        <f t="shared" si="738"/>
        <v>-0.22909813582086724</v>
      </c>
      <c r="N762" s="9">
        <f t="shared" si="738"/>
        <v>0.15482781148348068</v>
      </c>
      <c r="O762" s="9">
        <f t="shared" si="738"/>
        <v>-7.0185634527547558E-2</v>
      </c>
      <c r="P762" s="9">
        <f t="shared" si="738"/>
        <v>-0.10708169878051654</v>
      </c>
      <c r="Q762" s="9">
        <f t="shared" si="738"/>
        <v>5.7735737327907488E-2</v>
      </c>
      <c r="R762" s="9">
        <f t="shared" si="738"/>
        <v>0.17210810199199456</v>
      </c>
      <c r="S762" s="9">
        <f t="shared" si="738"/>
        <v>0.17131518164060844</v>
      </c>
      <c r="T762" s="17">
        <f t="shared" si="738"/>
        <v>-8.2863291984602849E-4</v>
      </c>
      <c r="V762" s="20">
        <v>41609</v>
      </c>
      <c r="W762" s="9">
        <f t="shared" ref="W762:AN762" si="739">+W543/W531-1</f>
        <v>-8.8274157704577583E-2</v>
      </c>
      <c r="X762" s="9">
        <f t="shared" si="739"/>
        <v>-0.18180309162153196</v>
      </c>
      <c r="Y762" s="9">
        <f t="shared" si="739"/>
        <v>-4.9554879781490202E-2</v>
      </c>
      <c r="Z762" s="9">
        <f t="shared" si="739"/>
        <v>0.23553882815520444</v>
      </c>
      <c r="AA762" s="9">
        <f t="shared" si="739"/>
        <v>-0.18200973407708076</v>
      </c>
      <c r="AB762" s="9">
        <f t="shared" si="739"/>
        <v>-0.10470703657902247</v>
      </c>
      <c r="AC762" s="9">
        <f t="shared" si="739"/>
        <v>-0.10875640146198196</v>
      </c>
      <c r="AD762" s="9">
        <f t="shared" si="739"/>
        <v>-6.0474275828073742E-2</v>
      </c>
      <c r="AE762" s="9">
        <f t="shared" si="739"/>
        <v>-0.1266563444903509</v>
      </c>
      <c r="AF762" s="9">
        <f t="shared" si="739"/>
        <v>-0.21024202456448549</v>
      </c>
      <c r="AG762" s="9">
        <f t="shared" si="739"/>
        <v>-0.14810183058399218</v>
      </c>
      <c r="AH762" s="9">
        <f t="shared" si="739"/>
        <v>-9.9530736420593402E-2</v>
      </c>
      <c r="AI762" s="9">
        <f t="shared" si="739"/>
        <v>-0.11039358364013707</v>
      </c>
      <c r="AJ762" s="9">
        <f t="shared" si="739"/>
        <v>-9.9939308670267124E-2</v>
      </c>
      <c r="AK762" s="9">
        <f t="shared" si="739"/>
        <v>6.35467830120513E-2</v>
      </c>
      <c r="AL762" s="9">
        <f t="shared" si="739"/>
        <v>6.5086489250872015E-2</v>
      </c>
      <c r="AM762" s="9">
        <f t="shared" si="739"/>
        <v>-0.12894290262998997</v>
      </c>
      <c r="AN762" s="17">
        <f t="shared" si="739"/>
        <v>-9.4317081776411404E-2</v>
      </c>
      <c r="AP762" s="20">
        <v>41609</v>
      </c>
      <c r="AQ762" s="9">
        <f t="shared" ref="AQ762:BH762" si="740">+AQ543/AQ531-1</f>
        <v>0.44326901970712984</v>
      </c>
      <c r="AR762" s="9">
        <f t="shared" si="740"/>
        <v>-0.51871836858502052</v>
      </c>
      <c r="AS762" s="9">
        <f t="shared" si="740"/>
        <v>-0.2212326441694028</v>
      </c>
      <c r="AT762" s="9">
        <f t="shared" si="740"/>
        <v>-1.1817893235800403E-2</v>
      </c>
      <c r="AU762" s="9">
        <f t="shared" si="740"/>
        <v>0.70837005582385859</v>
      </c>
      <c r="AV762" s="9">
        <f t="shared" si="740"/>
        <v>0.17028173047353579</v>
      </c>
      <c r="AW762" s="9">
        <f t="shared" si="740"/>
        <v>-3.3128038128518722E-2</v>
      </c>
      <c r="AX762" s="9">
        <f t="shared" si="740"/>
        <v>0.24574274228045523</v>
      </c>
      <c r="AY762" s="9">
        <f t="shared" si="740"/>
        <v>-8.3416713440625401E-2</v>
      </c>
      <c r="AZ762" s="9">
        <f t="shared" si="740"/>
        <v>3.1382535128217315E-2</v>
      </c>
      <c r="BA762" s="9">
        <f t="shared" si="740"/>
        <v>-0.31885419894128275</v>
      </c>
      <c r="BB762" s="9">
        <f t="shared" si="740"/>
        <v>0.31356040571633681</v>
      </c>
      <c r="BC762" s="9">
        <f t="shared" si="740"/>
        <v>-0.19859308448964896</v>
      </c>
      <c r="BD762" s="9">
        <f t="shared" si="740"/>
        <v>-8.4634156930487814E-2</v>
      </c>
      <c r="BE762" s="9">
        <f t="shared" si="740"/>
        <v>-9.4503446688705139E-3</v>
      </c>
      <c r="BF762" s="9">
        <f t="shared" si="740"/>
        <v>1.0084668619336767E-2</v>
      </c>
      <c r="BG762" s="9">
        <f t="shared" si="740"/>
        <v>0.33053428195062562</v>
      </c>
      <c r="BH762" s="17">
        <f t="shared" si="740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741">+C544/C532-1</f>
        <v>8.5833900152029408E-2</v>
      </c>
      <c r="D763" s="8">
        <f t="shared" si="741"/>
        <v>-0.2419337723550693</v>
      </c>
      <c r="E763" s="8">
        <f t="shared" si="741"/>
        <v>-0.29086805721906328</v>
      </c>
      <c r="F763" s="8">
        <f t="shared" si="741"/>
        <v>0.15328761317234685</v>
      </c>
      <c r="G763" s="8">
        <f t="shared" si="741"/>
        <v>5.9702125502323122E-2</v>
      </c>
      <c r="H763" s="8">
        <f t="shared" si="741"/>
        <v>0.37930059801048022</v>
      </c>
      <c r="I763" s="8">
        <f t="shared" si="741"/>
        <v>-0.17558090915981828</v>
      </c>
      <c r="J763" s="8">
        <f t="shared" si="741"/>
        <v>-1.0119021606326939E-2</v>
      </c>
      <c r="K763" s="8">
        <f t="shared" si="741"/>
        <v>0.2102448564951398</v>
      </c>
      <c r="L763" s="8">
        <f t="shared" si="741"/>
        <v>0.19081586093561831</v>
      </c>
      <c r="M763" s="8">
        <f t="shared" si="741"/>
        <v>-0.54384089793943891</v>
      </c>
      <c r="N763" s="8">
        <f t="shared" si="741"/>
        <v>-0.1421809274273913</v>
      </c>
      <c r="O763" s="8">
        <f t="shared" si="741"/>
        <v>0.19299760850760084</v>
      </c>
      <c r="P763" s="8">
        <f t="shared" si="741"/>
        <v>0.42324508493573165</v>
      </c>
      <c r="Q763" s="8">
        <f t="shared" si="741"/>
        <v>-0.34611348961289912</v>
      </c>
      <c r="R763" s="8">
        <f t="shared" si="741"/>
        <v>-0.17471805975928412</v>
      </c>
      <c r="S763" s="8">
        <f t="shared" si="741"/>
        <v>5.4817079979302408E-2</v>
      </c>
      <c r="T763" s="16">
        <f t="shared" si="741"/>
        <v>9.5115423719185577E-2</v>
      </c>
      <c r="V763" s="21">
        <v>41640</v>
      </c>
      <c r="W763" s="8">
        <f t="shared" ref="W763:AN763" si="742">+W544/W532-1</f>
        <v>2.1585489695843174E-2</v>
      </c>
      <c r="X763" s="8">
        <f t="shared" si="742"/>
        <v>-5.5090430738696461E-2</v>
      </c>
      <c r="Y763" s="8">
        <f t="shared" si="742"/>
        <v>-0.20662841546713173</v>
      </c>
      <c r="Z763" s="8">
        <f t="shared" si="742"/>
        <v>-9.9724599312915108E-2</v>
      </c>
      <c r="AA763" s="8">
        <f t="shared" si="742"/>
        <v>-9.3590051632205018E-2</v>
      </c>
      <c r="AB763" s="8">
        <f t="shared" si="742"/>
        <v>0.22657152283137827</v>
      </c>
      <c r="AC763" s="8">
        <f t="shared" si="742"/>
        <v>5.4523232552102563E-2</v>
      </c>
      <c r="AD763" s="8">
        <f t="shared" si="742"/>
        <v>3.1180295141084891E-2</v>
      </c>
      <c r="AE763" s="8">
        <f t="shared" si="742"/>
        <v>-0.33368301234423825</v>
      </c>
      <c r="AF763" s="8">
        <f t="shared" si="742"/>
        <v>0.21260247590840464</v>
      </c>
      <c r="AG763" s="8">
        <f t="shared" si="742"/>
        <v>4.0197678573122397E-2</v>
      </c>
      <c r="AH763" s="8">
        <f t="shared" si="742"/>
        <v>5.6201555272388015E-2</v>
      </c>
      <c r="AI763" s="8">
        <f t="shared" si="742"/>
        <v>0.67218643276767653</v>
      </c>
      <c r="AJ763" s="8">
        <f t="shared" si="742"/>
        <v>1.6605332687991137E-5</v>
      </c>
      <c r="AK763" s="8">
        <f t="shared" si="742"/>
        <v>-7.7141670455147193E-2</v>
      </c>
      <c r="AL763" s="8">
        <f t="shared" si="742"/>
        <v>-0.10717584182418538</v>
      </c>
      <c r="AM763" s="8">
        <f t="shared" si="742"/>
        <v>-0.33232454419410273</v>
      </c>
      <c r="AN763" s="16">
        <f t="shared" si="742"/>
        <v>7.4043416765038783E-2</v>
      </c>
      <c r="AP763" s="21">
        <v>41640</v>
      </c>
      <c r="AQ763" s="8">
        <f t="shared" ref="AQ763:BH763" si="743">+AQ544/AQ532-1</f>
        <v>0.13500071776399714</v>
      </c>
      <c r="AR763" s="8">
        <f t="shared" si="743"/>
        <v>-0.21667323043173481</v>
      </c>
      <c r="AS763" s="8">
        <f t="shared" si="743"/>
        <v>-0.26005198885805392</v>
      </c>
      <c r="AT763" s="8">
        <f t="shared" si="743"/>
        <v>0.29826989657794667</v>
      </c>
      <c r="AU763" s="8">
        <f t="shared" si="743"/>
        <v>0.25516527880325635</v>
      </c>
      <c r="AV763" s="8">
        <f t="shared" si="743"/>
        <v>0.60507384516291962</v>
      </c>
      <c r="AW763" s="8">
        <f t="shared" si="743"/>
        <v>-0.21773627676839413</v>
      </c>
      <c r="AX763" s="8">
        <f t="shared" si="743"/>
        <v>8.3636946772136511E-4</v>
      </c>
      <c r="AY763" s="8">
        <f t="shared" si="743"/>
        <v>0.55952293962345978</v>
      </c>
      <c r="AZ763" s="8">
        <f t="shared" si="743"/>
        <v>0.23359645655170791</v>
      </c>
      <c r="BA763" s="8">
        <f t="shared" si="743"/>
        <v>-0.6386640375975563</v>
      </c>
      <c r="BB763" s="8">
        <f t="shared" si="743"/>
        <v>-0.10158812944345907</v>
      </c>
      <c r="BC763" s="8">
        <f t="shared" si="743"/>
        <v>4.5414740873869874E-2</v>
      </c>
      <c r="BD763" s="8">
        <f t="shared" si="743"/>
        <v>0.58769443617719364</v>
      </c>
      <c r="BE763" s="8">
        <f t="shared" si="743"/>
        <v>-0.40408208209047902</v>
      </c>
      <c r="BF763" s="8">
        <f t="shared" si="743"/>
        <v>-0.12113693156708516</v>
      </c>
      <c r="BG763" s="8">
        <f t="shared" si="743"/>
        <v>0.77478594011017088</v>
      </c>
      <c r="BH763" s="16">
        <f t="shared" si="743"/>
        <v>0.14495220471183567</v>
      </c>
    </row>
    <row r="764" spans="2:60" ht="16.5" hidden="1" customHeight="1" x14ac:dyDescent="0.25">
      <c r="B764" s="20">
        <v>41671</v>
      </c>
      <c r="C764" s="9">
        <f t="shared" ref="C764:T764" si="744">+C545/C533-1</f>
        <v>1.8449694046978937E-2</v>
      </c>
      <c r="D764" s="9">
        <f t="shared" si="744"/>
        <v>7.2739185148058549E-3</v>
      </c>
      <c r="E764" s="9">
        <f t="shared" si="744"/>
        <v>8.5725403320364268E-2</v>
      </c>
      <c r="F764" s="9">
        <f t="shared" si="744"/>
        <v>0.47605641309459235</v>
      </c>
      <c r="G764" s="9">
        <f t="shared" si="744"/>
        <v>-0.11517643564887037</v>
      </c>
      <c r="H764" s="9">
        <f t="shared" si="744"/>
        <v>0.29794167841874275</v>
      </c>
      <c r="I764" s="9">
        <f t="shared" si="744"/>
        <v>3.1487309707873612E-2</v>
      </c>
      <c r="J764" s="9">
        <f t="shared" si="744"/>
        <v>0.11665073367589041</v>
      </c>
      <c r="K764" s="9">
        <f t="shared" si="744"/>
        <v>0.37555004863816088</v>
      </c>
      <c r="L764" s="9">
        <f t="shared" si="744"/>
        <v>3.7645258109485713E-2</v>
      </c>
      <c r="M764" s="9">
        <f t="shared" si="744"/>
        <v>-4.098442814226555E-3</v>
      </c>
      <c r="N764" s="9">
        <f t="shared" si="744"/>
        <v>0.10017786322055966</v>
      </c>
      <c r="O764" s="9">
        <f t="shared" si="744"/>
        <v>-0.15518363966067228</v>
      </c>
      <c r="P764" s="9">
        <f t="shared" si="744"/>
        <v>0.19202679290923097</v>
      </c>
      <c r="Q764" s="9">
        <f t="shared" si="744"/>
        <v>2.4279612420097463E-2</v>
      </c>
      <c r="R764" s="9">
        <f t="shared" si="744"/>
        <v>4.3528142749238441E-3</v>
      </c>
      <c r="S764" s="9">
        <f t="shared" si="744"/>
        <v>-0.16556323318336175</v>
      </c>
      <c r="T764" s="17">
        <f t="shared" si="744"/>
        <v>7.8377285861016333E-2</v>
      </c>
      <c r="V764" s="20">
        <v>41671</v>
      </c>
      <c r="W764" s="9">
        <f t="shared" ref="W764:AN764" si="745">+W545/W533-1</f>
        <v>-4.2810793939746183E-2</v>
      </c>
      <c r="X764" s="9">
        <f t="shared" si="745"/>
        <v>9.010451188334434E-2</v>
      </c>
      <c r="Y764" s="9">
        <f t="shared" si="745"/>
        <v>-0.10307913915284461</v>
      </c>
      <c r="Z764" s="9">
        <f t="shared" si="745"/>
        <v>0.11879841384981571</v>
      </c>
      <c r="AA764" s="9">
        <f t="shared" si="745"/>
        <v>-0.54393109135320683</v>
      </c>
      <c r="AB764" s="9">
        <f t="shared" si="745"/>
        <v>-0.18415485828833578</v>
      </c>
      <c r="AC764" s="9">
        <f t="shared" si="745"/>
        <v>0.17481719348959968</v>
      </c>
      <c r="AD764" s="9">
        <f t="shared" si="745"/>
        <v>-9.7860897519107759E-2</v>
      </c>
      <c r="AE764" s="9">
        <f t="shared" si="745"/>
        <v>8.7581584784705013E-2</v>
      </c>
      <c r="AF764" s="9">
        <f t="shared" si="745"/>
        <v>6.3374924718887726E-2</v>
      </c>
      <c r="AG764" s="9">
        <f t="shared" si="745"/>
        <v>-3.0730136689920418E-3</v>
      </c>
      <c r="AH764" s="9">
        <f t="shared" si="745"/>
        <v>0.20508726424394319</v>
      </c>
      <c r="AI764" s="9">
        <f t="shared" si="745"/>
        <v>1.9049163835295424E-2</v>
      </c>
      <c r="AJ764" s="9">
        <f t="shared" si="745"/>
        <v>0.18167070010251107</v>
      </c>
      <c r="AK764" s="9">
        <f t="shared" si="745"/>
        <v>6.2128450528916801E-2</v>
      </c>
      <c r="AL764" s="9">
        <f t="shared" si="745"/>
        <v>-0.1182097223461962</v>
      </c>
      <c r="AM764" s="9">
        <f t="shared" si="745"/>
        <v>7.9854032397549179E-2</v>
      </c>
      <c r="AN764" s="17">
        <f t="shared" si="745"/>
        <v>-2.8594937224985961E-2</v>
      </c>
      <c r="AP764" s="20">
        <v>41671</v>
      </c>
      <c r="AQ764" s="9">
        <f t="shared" ref="AQ764:BH764" si="746">+AQ545/AQ533-1</f>
        <v>4.0142975857353491E-2</v>
      </c>
      <c r="AR764" s="9">
        <f t="shared" si="746"/>
        <v>0.2049446160175874</v>
      </c>
      <c r="AS764" s="9">
        <f t="shared" si="746"/>
        <v>0.26661902241445512</v>
      </c>
      <c r="AT764" s="9">
        <f t="shared" si="746"/>
        <v>0.71501887501873318</v>
      </c>
      <c r="AU764" s="9">
        <f t="shared" si="746"/>
        <v>0.41166979284308369</v>
      </c>
      <c r="AV764" s="9">
        <f t="shared" si="746"/>
        <v>0.89042871014208802</v>
      </c>
      <c r="AW764" s="9">
        <f t="shared" si="746"/>
        <v>8.0534596614989962E-2</v>
      </c>
      <c r="AX764" s="9">
        <f t="shared" si="746"/>
        <v>0.36724812165725251</v>
      </c>
      <c r="AY764" s="9">
        <f t="shared" si="746"/>
        <v>0.55103107141546492</v>
      </c>
      <c r="AZ764" s="9">
        <f t="shared" si="746"/>
        <v>5.4968558101597953E-3</v>
      </c>
      <c r="BA764" s="9">
        <f t="shared" si="746"/>
        <v>5.8219922271651736E-2</v>
      </c>
      <c r="BB764" s="9">
        <f t="shared" si="746"/>
        <v>0.1130217539948295</v>
      </c>
      <c r="BC764" s="9">
        <f t="shared" si="746"/>
        <v>-0.18983682186930284</v>
      </c>
      <c r="BD764" s="9">
        <f t="shared" si="746"/>
        <v>0.21698029104747518</v>
      </c>
      <c r="BE764" s="9">
        <f t="shared" si="746"/>
        <v>0.18315926602833055</v>
      </c>
      <c r="BF764" s="9">
        <f t="shared" si="746"/>
        <v>0.15371765461241815</v>
      </c>
      <c r="BG764" s="9">
        <f t="shared" si="746"/>
        <v>-0.24498692411459488</v>
      </c>
      <c r="BH764" s="17">
        <f t="shared" si="746"/>
        <v>0.18774362813521184</v>
      </c>
    </row>
    <row r="765" spans="2:60" ht="16.5" hidden="1" customHeight="1" x14ac:dyDescent="0.25">
      <c r="B765" s="21">
        <v>41699</v>
      </c>
      <c r="C765" s="8">
        <f t="shared" ref="C765:T765" si="747">+C546/C534-1</f>
        <v>0.102979114862642</v>
      </c>
      <c r="D765" s="8">
        <f t="shared" si="747"/>
        <v>-0.21313094552555745</v>
      </c>
      <c r="E765" s="8">
        <f t="shared" si="747"/>
        <v>0.51483795740727278</v>
      </c>
      <c r="F765" s="8">
        <f t="shared" si="747"/>
        <v>0.11789027116438033</v>
      </c>
      <c r="G765" s="8">
        <f t="shared" si="747"/>
        <v>0.32763035440889721</v>
      </c>
      <c r="H765" s="8">
        <f t="shared" si="747"/>
        <v>8.2937390921292486E-2</v>
      </c>
      <c r="I765" s="8">
        <f t="shared" si="747"/>
        <v>-0.2057188909603046</v>
      </c>
      <c r="J765" s="8">
        <f t="shared" si="747"/>
        <v>-4.4466477845958252E-2</v>
      </c>
      <c r="K765" s="8">
        <f t="shared" si="747"/>
        <v>7.6419632637502177E-2</v>
      </c>
      <c r="L765" s="8">
        <f t="shared" si="747"/>
        <v>0.15322745592477727</v>
      </c>
      <c r="M765" s="8">
        <f t="shared" si="747"/>
        <v>-0.37015326340543175</v>
      </c>
      <c r="N765" s="8">
        <f t="shared" si="747"/>
        <v>-3.1496211023496312E-2</v>
      </c>
      <c r="O765" s="8">
        <f t="shared" si="747"/>
        <v>0.25543520735344427</v>
      </c>
      <c r="P765" s="8">
        <f t="shared" si="747"/>
        <v>0.15243817288403361</v>
      </c>
      <c r="Q765" s="8">
        <f t="shared" si="747"/>
        <v>0.32713829475000744</v>
      </c>
      <c r="R765" s="8">
        <f t="shared" si="747"/>
        <v>-0.17379677380243963</v>
      </c>
      <c r="S765" s="8">
        <f t="shared" si="747"/>
        <v>-0.48123470529257406</v>
      </c>
      <c r="T765" s="16">
        <f t="shared" si="747"/>
        <v>0.10686174889937572</v>
      </c>
      <c r="V765" s="21">
        <v>41699</v>
      </c>
      <c r="W765" s="8">
        <f t="shared" ref="W765:AN765" si="748">+W546/W534-1</f>
        <v>4.0578635627080306E-2</v>
      </c>
      <c r="X765" s="8">
        <f t="shared" si="748"/>
        <v>-0.30597252695167099</v>
      </c>
      <c r="Y765" s="8">
        <f t="shared" si="748"/>
        <v>0.9478625911025067</v>
      </c>
      <c r="Z765" s="8">
        <f t="shared" si="748"/>
        <v>8.2237846924112512E-2</v>
      </c>
      <c r="AA765" s="8">
        <f t="shared" si="748"/>
        <v>-0.17168926307359822</v>
      </c>
      <c r="AB765" s="8">
        <f t="shared" si="748"/>
        <v>3.3728025716540655E-2</v>
      </c>
      <c r="AC765" s="8">
        <f t="shared" si="748"/>
        <v>-0.10942031727189205</v>
      </c>
      <c r="AD765" s="8">
        <f t="shared" si="748"/>
        <v>0.19243965029653198</v>
      </c>
      <c r="AE765" s="8">
        <f t="shared" si="748"/>
        <v>0.13705541352072981</v>
      </c>
      <c r="AF765" s="8">
        <f t="shared" si="748"/>
        <v>7.025246625305237E-2</v>
      </c>
      <c r="AG765" s="8">
        <f t="shared" si="748"/>
        <v>-0.28473769471856747</v>
      </c>
      <c r="AH765" s="8">
        <f t="shared" si="748"/>
        <v>2.4139944927950907E-2</v>
      </c>
      <c r="AI765" s="8">
        <f t="shared" si="748"/>
        <v>0.28264127261782512</v>
      </c>
      <c r="AJ765" s="8">
        <f t="shared" si="748"/>
        <v>0.1105128407016811</v>
      </c>
      <c r="AK765" s="8">
        <f t="shared" si="748"/>
        <v>0.28218790277820682</v>
      </c>
      <c r="AL765" s="8">
        <f t="shared" si="748"/>
        <v>-9.2686525855737001E-2</v>
      </c>
      <c r="AM765" s="8">
        <f t="shared" si="748"/>
        <v>-1.8721539366458373E-2</v>
      </c>
      <c r="AN765" s="16">
        <f t="shared" si="748"/>
        <v>9.4790063583018114E-2</v>
      </c>
      <c r="AP765" s="21">
        <v>41699</v>
      </c>
      <c r="AQ765" s="8">
        <f t="shared" ref="AQ765:BH765" si="749">+AQ546/AQ534-1</f>
        <v>0.15518252556366208</v>
      </c>
      <c r="AR765" s="8">
        <f t="shared" si="749"/>
        <v>-3.5927412068271325E-2</v>
      </c>
      <c r="AS765" s="8">
        <f t="shared" si="749"/>
        <v>0.37695158235177861</v>
      </c>
      <c r="AT765" s="8">
        <f t="shared" si="749"/>
        <v>0.13045136862103623</v>
      </c>
      <c r="AU765" s="8">
        <f t="shared" si="749"/>
        <v>0.94198218802187639</v>
      </c>
      <c r="AV765" s="8">
        <f t="shared" si="749"/>
        <v>0.22284086528054736</v>
      </c>
      <c r="AW765" s="8">
        <f t="shared" si="749"/>
        <v>-0.18951150458956301</v>
      </c>
      <c r="AX765" s="8">
        <f t="shared" si="749"/>
        <v>-0.11418685629895386</v>
      </c>
      <c r="AY765" s="8">
        <f t="shared" si="749"/>
        <v>7.1143264251705807E-2</v>
      </c>
      <c r="AZ765" s="8">
        <f t="shared" si="749"/>
        <v>0.23027082352389949</v>
      </c>
      <c r="BA765" s="8">
        <f t="shared" si="749"/>
        <v>-0.40457192389324115</v>
      </c>
      <c r="BB765" s="8">
        <f t="shared" si="749"/>
        <v>3.465433559768738E-2</v>
      </c>
      <c r="BC765" s="8">
        <f t="shared" si="749"/>
        <v>0.34512346297013696</v>
      </c>
      <c r="BD765" s="8">
        <f t="shared" si="749"/>
        <v>0.19952290398216066</v>
      </c>
      <c r="BE765" s="8">
        <f t="shared" si="749"/>
        <v>0.47209137362952536</v>
      </c>
      <c r="BF765" s="8">
        <f t="shared" si="749"/>
        <v>-0.20902076062315633</v>
      </c>
      <c r="BG765" s="8">
        <f t="shared" si="749"/>
        <v>-0.60124506884437989</v>
      </c>
      <c r="BH765" s="16">
        <f t="shared" si="749"/>
        <v>0.1456666554043331</v>
      </c>
    </row>
    <row r="766" spans="2:60" ht="16.5" hidden="1" customHeight="1" x14ac:dyDescent="0.25">
      <c r="B766" s="20">
        <v>41730</v>
      </c>
      <c r="C766" s="9">
        <f t="shared" ref="C766:T766" si="750">+C547/C535-1</f>
        <v>3.6239213453168384E-2</v>
      </c>
      <c r="D766" s="9">
        <f t="shared" si="750"/>
        <v>-0.26888703918383416</v>
      </c>
      <c r="E766" s="9">
        <f t="shared" si="750"/>
        <v>-0.15168933128846973</v>
      </c>
      <c r="F766" s="9">
        <f t="shared" si="750"/>
        <v>-0.27975259111167516</v>
      </c>
      <c r="G766" s="9">
        <f t="shared" si="750"/>
        <v>0.69028202625745072</v>
      </c>
      <c r="H766" s="9">
        <f t="shared" si="750"/>
        <v>-9.0542385706434692E-2</v>
      </c>
      <c r="I766" s="9">
        <f t="shared" si="750"/>
        <v>-9.3659661142206696E-2</v>
      </c>
      <c r="J766" s="9">
        <f t="shared" si="750"/>
        <v>0.10034917412040878</v>
      </c>
      <c r="K766" s="9">
        <f t="shared" si="750"/>
        <v>9.9590243030373227E-2</v>
      </c>
      <c r="L766" s="9">
        <f t="shared" si="750"/>
        <v>0.21795148039108536</v>
      </c>
      <c r="M766" s="9">
        <f t="shared" si="750"/>
        <v>-0.31326428896564562</v>
      </c>
      <c r="N766" s="9">
        <f t="shared" si="750"/>
        <v>-3.7596805366977737E-2</v>
      </c>
      <c r="O766" s="9">
        <f t="shared" si="750"/>
        <v>0.18832083339295469</v>
      </c>
      <c r="P766" s="9">
        <f t="shared" si="750"/>
        <v>0.79102944422956711</v>
      </c>
      <c r="Q766" s="9">
        <f t="shared" si="750"/>
        <v>-0.23597435809272604</v>
      </c>
      <c r="R766" s="9">
        <f t="shared" si="750"/>
        <v>-0.14080621731072984</v>
      </c>
      <c r="S766" s="9">
        <f t="shared" si="750"/>
        <v>0.99157021866206474</v>
      </c>
      <c r="T766" s="17">
        <f t="shared" si="750"/>
        <v>8.9999054301515669E-2</v>
      </c>
      <c r="V766" s="20">
        <v>41730</v>
      </c>
      <c r="W766" s="9">
        <f t="shared" ref="W766:AN766" si="751">+W547/W535-1</f>
        <v>-4.3295909291275358E-2</v>
      </c>
      <c r="X766" s="9">
        <f t="shared" si="751"/>
        <v>-0.39339655001000562</v>
      </c>
      <c r="Y766" s="9">
        <f t="shared" si="751"/>
        <v>-0.37545969801538404</v>
      </c>
      <c r="Z766" s="9">
        <f t="shared" si="751"/>
        <v>0.13593949811166128</v>
      </c>
      <c r="AA766" s="9">
        <f t="shared" si="751"/>
        <v>-7.09465171384972E-2</v>
      </c>
      <c r="AB766" s="9">
        <f t="shared" si="751"/>
        <v>-7.143961912607244E-2</v>
      </c>
      <c r="AC766" s="9">
        <f t="shared" si="751"/>
        <v>-5.1821243082765811E-2</v>
      </c>
      <c r="AD766" s="9">
        <f t="shared" si="751"/>
        <v>9.9755778988470878E-2</v>
      </c>
      <c r="AE766" s="9">
        <f t="shared" si="751"/>
        <v>-0.17097535065137359</v>
      </c>
      <c r="AF766" s="9">
        <f t="shared" si="751"/>
        <v>-5.7295041732569607E-2</v>
      </c>
      <c r="AG766" s="9">
        <f t="shared" si="751"/>
        <v>-0.17083053171144902</v>
      </c>
      <c r="AH766" s="9">
        <f t="shared" si="751"/>
        <v>8.2375196857227273E-3</v>
      </c>
      <c r="AI766" s="9">
        <f t="shared" si="751"/>
        <v>0.28666069006658867</v>
      </c>
      <c r="AJ766" s="9">
        <f t="shared" si="751"/>
        <v>-3.5860782159892857E-2</v>
      </c>
      <c r="AK766" s="9">
        <f t="shared" si="751"/>
        <v>-7.5079835581855714E-2</v>
      </c>
      <c r="AL766" s="9">
        <f t="shared" si="751"/>
        <v>-4.302701246641083E-2</v>
      </c>
      <c r="AM766" s="9">
        <f t="shared" si="751"/>
        <v>0.66207098012444532</v>
      </c>
      <c r="AN766" s="17">
        <f t="shared" si="751"/>
        <v>1.0172680536220113E-3</v>
      </c>
      <c r="AP766" s="20">
        <v>41730</v>
      </c>
      <c r="AQ766" s="9">
        <f t="shared" ref="AQ766:BH766" si="752">+AQ547/AQ535-1</f>
        <v>0.13971400576454962</v>
      </c>
      <c r="AR766" s="9">
        <f t="shared" si="752"/>
        <v>-6.7070715914660739E-2</v>
      </c>
      <c r="AS766" s="9">
        <f t="shared" si="752"/>
        <v>8.9421153482943661E-2</v>
      </c>
      <c r="AT766" s="9">
        <f t="shared" si="752"/>
        <v>-0.36658923731609894</v>
      </c>
      <c r="AU766" s="9">
        <f t="shared" si="752"/>
        <v>1.6358540000372326</v>
      </c>
      <c r="AV766" s="9">
        <f t="shared" si="752"/>
        <v>-3.3793703280028398E-2</v>
      </c>
      <c r="AW766" s="9">
        <f t="shared" si="752"/>
        <v>-5.3605700584285265E-2</v>
      </c>
      <c r="AX766" s="9">
        <f t="shared" si="752"/>
        <v>0.13626379214509154</v>
      </c>
      <c r="AY766" s="9">
        <f t="shared" si="752"/>
        <v>0.27877730933957645</v>
      </c>
      <c r="AZ766" s="9">
        <f t="shared" si="752"/>
        <v>0.43661254297282137</v>
      </c>
      <c r="BA766" s="9">
        <f t="shared" si="752"/>
        <v>-0.3673346484455362</v>
      </c>
      <c r="BB766" s="9">
        <f t="shared" si="752"/>
        <v>1.7164939058388118E-2</v>
      </c>
      <c r="BC766" s="9">
        <f t="shared" si="752"/>
        <v>0.32083554951361859</v>
      </c>
      <c r="BD766" s="9">
        <f t="shared" si="752"/>
        <v>1.2195532151031556</v>
      </c>
      <c r="BE766" s="9">
        <f t="shared" si="752"/>
        <v>-0.1879781743351715</v>
      </c>
      <c r="BF766" s="9">
        <f t="shared" si="752"/>
        <v>-0.14952275428034956</v>
      </c>
      <c r="BG766" s="9">
        <f t="shared" si="752"/>
        <v>1.5569692463184848</v>
      </c>
      <c r="BH766" s="17">
        <f t="shared" si="752"/>
        <v>0.2108806299900059</v>
      </c>
    </row>
    <row r="767" spans="2:60" ht="16.5" hidden="1" customHeight="1" x14ac:dyDescent="0.25">
      <c r="B767" s="21">
        <v>41760</v>
      </c>
      <c r="C767" s="8">
        <f t="shared" ref="C767:T767" si="753">+C548/C536-1</f>
        <v>0.10591705903960213</v>
      </c>
      <c r="D767" s="8">
        <f t="shared" si="753"/>
        <v>0.14582855837686637</v>
      </c>
      <c r="E767" s="8">
        <f t="shared" si="753"/>
        <v>-0.18822042134777794</v>
      </c>
      <c r="F767" s="8">
        <f t="shared" si="753"/>
        <v>-5.6629386061533005E-3</v>
      </c>
      <c r="G767" s="8">
        <f t="shared" si="753"/>
        <v>0.5799467947291721</v>
      </c>
      <c r="H767" s="8">
        <f t="shared" si="753"/>
        <v>0.40075846277887339</v>
      </c>
      <c r="I767" s="8">
        <f t="shared" si="753"/>
        <v>-1.0152008240721044E-2</v>
      </c>
      <c r="J767" s="8">
        <f t="shared" si="753"/>
        <v>-7.1925357023610914E-2</v>
      </c>
      <c r="K767" s="8">
        <f t="shared" si="753"/>
        <v>0.15030621718514858</v>
      </c>
      <c r="L767" s="8">
        <f t="shared" si="753"/>
        <v>0.12265705280551575</v>
      </c>
      <c r="M767" s="8">
        <f t="shared" si="753"/>
        <v>-0.52557352342039576</v>
      </c>
      <c r="N767" s="8">
        <f t="shared" si="753"/>
        <v>0.15432674612988095</v>
      </c>
      <c r="O767" s="8">
        <f t="shared" si="753"/>
        <v>0.13504337245999953</v>
      </c>
      <c r="P767" s="8">
        <f t="shared" si="753"/>
        <v>0.37070040213599187</v>
      </c>
      <c r="Q767" s="8">
        <f t="shared" si="753"/>
        <v>-0.2935110694274724</v>
      </c>
      <c r="R767" s="8">
        <f t="shared" si="753"/>
        <v>-0.23640839633655242</v>
      </c>
      <c r="S767" s="8">
        <f t="shared" si="753"/>
        <v>-0.28184407282270374</v>
      </c>
      <c r="T767" s="16">
        <f t="shared" si="753"/>
        <v>8.9293530461296067E-2</v>
      </c>
      <c r="V767" s="21">
        <v>41760</v>
      </c>
      <c r="W767" s="8">
        <f t="shared" ref="W767:AN767" si="754">+W548/W536-1</f>
        <v>-3.6106436600762959E-2</v>
      </c>
      <c r="X767" s="8">
        <f t="shared" si="754"/>
        <v>2.7135547484809397E-2</v>
      </c>
      <c r="Y767" s="8">
        <f t="shared" si="754"/>
        <v>4.0652329989615321E-2</v>
      </c>
      <c r="Z767" s="8">
        <f t="shared" si="754"/>
        <v>-0.1663811154465501</v>
      </c>
      <c r="AA767" s="8">
        <f t="shared" si="754"/>
        <v>-0.19996310926622118</v>
      </c>
      <c r="AB767" s="8">
        <f t="shared" si="754"/>
        <v>-3.8811472671824609E-2</v>
      </c>
      <c r="AC767" s="8">
        <f t="shared" si="754"/>
        <v>0.11458225945625466</v>
      </c>
      <c r="AD767" s="8">
        <f t="shared" si="754"/>
        <v>-0.32916231760437809</v>
      </c>
      <c r="AE767" s="8">
        <f t="shared" si="754"/>
        <v>0.26003243434146506</v>
      </c>
      <c r="AF767" s="8">
        <f t="shared" si="754"/>
        <v>0.16262646774784106</v>
      </c>
      <c r="AG767" s="8">
        <f t="shared" si="754"/>
        <v>1.6088186737968302E-2</v>
      </c>
      <c r="AH767" s="8">
        <f t="shared" si="754"/>
        <v>0.31966162735563763</v>
      </c>
      <c r="AI767" s="8">
        <f t="shared" si="754"/>
        <v>0.12858342156249702</v>
      </c>
      <c r="AJ767" s="8">
        <f t="shared" si="754"/>
        <v>7.0904315872923895E-3</v>
      </c>
      <c r="AK767" s="8">
        <f t="shared" si="754"/>
        <v>-8.2738920863737575E-2</v>
      </c>
      <c r="AL767" s="8">
        <f t="shared" si="754"/>
        <v>-7.0126602729689291E-2</v>
      </c>
      <c r="AM767" s="8">
        <f t="shared" si="754"/>
        <v>-0.23763069539355997</v>
      </c>
      <c r="AN767" s="16">
        <f t="shared" si="754"/>
        <v>4.9771044369189221E-2</v>
      </c>
      <c r="AP767" s="21">
        <v>41760</v>
      </c>
      <c r="AQ767" s="8">
        <f t="shared" ref="AQ767:BH767" si="755">+AQ548/AQ536-1</f>
        <v>0.23436797121007658</v>
      </c>
      <c r="AR767" s="8">
        <f t="shared" si="755"/>
        <v>0.33020276448751651</v>
      </c>
      <c r="AS767" s="8">
        <f t="shared" si="755"/>
        <v>-0.23503671459276376</v>
      </c>
      <c r="AT767" s="8">
        <f t="shared" si="755"/>
        <v>0.10568547608029855</v>
      </c>
      <c r="AU767" s="8">
        <f t="shared" si="755"/>
        <v>1.3759390721339702</v>
      </c>
      <c r="AV767" s="8">
        <f t="shared" si="755"/>
        <v>0.83359679296490796</v>
      </c>
      <c r="AW767" s="8">
        <f t="shared" si="755"/>
        <v>-1.5206644868759445E-2</v>
      </c>
      <c r="AX767" s="8">
        <f t="shared" si="755"/>
        <v>0.20866100171829083</v>
      </c>
      <c r="AY767" s="8">
        <f t="shared" si="755"/>
        <v>0.13862939631914095</v>
      </c>
      <c r="AZ767" s="8">
        <f t="shared" si="755"/>
        <v>0.11630599097910355</v>
      </c>
      <c r="BA767" s="8">
        <f t="shared" si="755"/>
        <v>-0.60440840542433616</v>
      </c>
      <c r="BB767" s="8">
        <f t="shared" si="755"/>
        <v>0.10103294148181141</v>
      </c>
      <c r="BC767" s="8">
        <f t="shared" si="755"/>
        <v>0.26210206460201779</v>
      </c>
      <c r="BD767" s="8">
        <f t="shared" si="755"/>
        <v>0.55869531001383388</v>
      </c>
      <c r="BE767" s="8">
        <f t="shared" si="755"/>
        <v>-0.420654861530942</v>
      </c>
      <c r="BF767" s="8">
        <f t="shared" si="755"/>
        <v>-0.28818625230091732</v>
      </c>
      <c r="BG767" s="8">
        <f t="shared" si="755"/>
        <v>-0.31821252443842296</v>
      </c>
      <c r="BH767" s="16">
        <f t="shared" si="755"/>
        <v>0.15793071599568664</v>
      </c>
    </row>
    <row r="768" spans="2:60" ht="16.5" hidden="1" customHeight="1" x14ac:dyDescent="0.25">
      <c r="B768" s="20">
        <v>41791</v>
      </c>
      <c r="C768" s="9">
        <f t="shared" ref="C768:T768" si="756">+C549/C537-1</f>
        <v>7.3486164424165112E-2</v>
      </c>
      <c r="D768" s="9">
        <f t="shared" si="756"/>
        <v>-0.35866373540996044</v>
      </c>
      <c r="E768" s="9">
        <f t="shared" si="756"/>
        <v>0.21336796060793239</v>
      </c>
      <c r="F768" s="9">
        <f t="shared" si="756"/>
        <v>-2.6198054895696155E-2</v>
      </c>
      <c r="G768" s="9">
        <f t="shared" si="756"/>
        <v>0.54959166151940919</v>
      </c>
      <c r="H768" s="9">
        <f t="shared" si="756"/>
        <v>-0.16779918590406573</v>
      </c>
      <c r="I768" s="9">
        <f t="shared" si="756"/>
        <v>7.6992945608603813E-2</v>
      </c>
      <c r="J768" s="9">
        <f t="shared" si="756"/>
        <v>0.13969122118162614</v>
      </c>
      <c r="K768" s="9">
        <f t="shared" si="756"/>
        <v>-2.4919740883301511E-2</v>
      </c>
      <c r="L768" s="9">
        <f t="shared" si="756"/>
        <v>8.0023862548622704E-2</v>
      </c>
      <c r="M768" s="9">
        <f t="shared" si="756"/>
        <v>-9.8348346440040646E-2</v>
      </c>
      <c r="N768" s="9">
        <f t="shared" si="756"/>
        <v>-5.3763568238456849E-2</v>
      </c>
      <c r="O768" s="9">
        <f t="shared" si="756"/>
        <v>-9.8620285639254179E-2</v>
      </c>
      <c r="P768" s="9">
        <f t="shared" si="756"/>
        <v>-0.18493531671659991</v>
      </c>
      <c r="Q768" s="9">
        <f t="shared" si="756"/>
        <v>0.5060345485648885</v>
      </c>
      <c r="R768" s="9">
        <f t="shared" si="756"/>
        <v>-0.11615173105984933</v>
      </c>
      <c r="S768" s="9">
        <f t="shared" si="756"/>
        <v>0.12070525152271361</v>
      </c>
      <c r="T768" s="17">
        <f t="shared" si="756"/>
        <v>9.1910424988188577E-3</v>
      </c>
      <c r="V768" s="20">
        <v>41791</v>
      </c>
      <c r="W768" s="9">
        <f t="shared" ref="W768:AN768" si="757">+W549/W537-1</f>
        <v>2.8855832841072626E-2</v>
      </c>
      <c r="X768" s="9">
        <f t="shared" si="757"/>
        <v>-0.38136383504883919</v>
      </c>
      <c r="Y768" s="9">
        <f t="shared" si="757"/>
        <v>8.2516623455345162E-2</v>
      </c>
      <c r="Z768" s="9">
        <f t="shared" si="757"/>
        <v>-0.32973727891946381</v>
      </c>
      <c r="AA768" s="9">
        <f t="shared" si="757"/>
        <v>9.8261373565869059E-2</v>
      </c>
      <c r="AB768" s="9">
        <f t="shared" si="757"/>
        <v>5.1358029601182853E-2</v>
      </c>
      <c r="AC768" s="9">
        <f t="shared" si="757"/>
        <v>6.6341967620948683E-3</v>
      </c>
      <c r="AD768" s="9">
        <f t="shared" si="757"/>
        <v>0.14077135778422356</v>
      </c>
      <c r="AE768" s="9">
        <f t="shared" si="757"/>
        <v>0.13316454330061434</v>
      </c>
      <c r="AF768" s="9">
        <f t="shared" si="757"/>
        <v>8.5446808057847434E-2</v>
      </c>
      <c r="AG768" s="9">
        <f t="shared" si="757"/>
        <v>2.2625001906744213E-2</v>
      </c>
      <c r="AH768" s="9">
        <f t="shared" si="757"/>
        <v>0.25878052484203273</v>
      </c>
      <c r="AI768" s="9">
        <f t="shared" si="757"/>
        <v>8.4114158493478364E-2</v>
      </c>
      <c r="AJ768" s="9">
        <f t="shared" si="757"/>
        <v>2.4264795036285536E-2</v>
      </c>
      <c r="AK768" s="9">
        <f t="shared" si="757"/>
        <v>0.40449574059193161</v>
      </c>
      <c r="AL768" s="9">
        <f t="shared" si="757"/>
        <v>-0.12462050132737357</v>
      </c>
      <c r="AM768" s="9">
        <f t="shared" si="757"/>
        <v>-3.3048890569364331E-2</v>
      </c>
      <c r="AN768" s="17">
        <f t="shared" si="757"/>
        <v>3.2674153692892061E-2</v>
      </c>
      <c r="AP768" s="20">
        <v>41791</v>
      </c>
      <c r="AQ768" s="9">
        <f t="shared" ref="AQ768:BH768" si="758">+AQ549/AQ537-1</f>
        <v>0.14709307071970756</v>
      </c>
      <c r="AR768" s="9">
        <f t="shared" si="758"/>
        <v>-0.25059299407870117</v>
      </c>
      <c r="AS768" s="9">
        <f t="shared" si="758"/>
        <v>0.41487324658898217</v>
      </c>
      <c r="AT768" s="9">
        <f t="shared" si="758"/>
        <v>0.15958713881705511</v>
      </c>
      <c r="AU768" s="9">
        <f t="shared" si="758"/>
        <v>1.1126920754015472</v>
      </c>
      <c r="AV768" s="9">
        <f t="shared" si="758"/>
        <v>-0.22892332618943001</v>
      </c>
      <c r="AW768" s="9">
        <f t="shared" si="758"/>
        <v>0.1972410708314869</v>
      </c>
      <c r="AX768" s="9">
        <f t="shared" si="758"/>
        <v>0.19771585873549369</v>
      </c>
      <c r="AY768" s="9">
        <f t="shared" si="758"/>
        <v>-5.1510437160031453E-2</v>
      </c>
      <c r="AZ768" s="9">
        <f t="shared" si="758"/>
        <v>0.11051235834679862</v>
      </c>
      <c r="BA768" s="9">
        <f t="shared" si="758"/>
        <v>-0.15531596254565549</v>
      </c>
      <c r="BB768" s="9">
        <f t="shared" si="758"/>
        <v>-0.12176556396605243</v>
      </c>
      <c r="BC768" s="9">
        <f t="shared" si="758"/>
        <v>-8.0505385723804501E-2</v>
      </c>
      <c r="BD768" s="9">
        <f t="shared" si="758"/>
        <v>-0.19736672971144353</v>
      </c>
      <c r="BE768" s="9">
        <f t="shared" si="758"/>
        <v>0.66289226921699007</v>
      </c>
      <c r="BF768" s="9">
        <f t="shared" si="758"/>
        <v>-8.7605509280368254E-2</v>
      </c>
      <c r="BG768" s="9">
        <f t="shared" si="758"/>
        <v>0.32458290418380908</v>
      </c>
      <c r="BH768" s="17">
        <f t="shared" si="758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9.1425276675544342E-2</v>
      </c>
      <c r="D769" s="8">
        <f t="shared" si="759"/>
        <v>0.34471999469669146</v>
      </c>
      <c r="E769" s="8">
        <f t="shared" si="759"/>
        <v>-0.28908283297023096</v>
      </c>
      <c r="F769" s="8">
        <f t="shared" si="759"/>
        <v>0.7967110078736217</v>
      </c>
      <c r="G769" s="8">
        <f t="shared" si="759"/>
        <v>0.18106147361969738</v>
      </c>
      <c r="H769" s="8">
        <f t="shared" si="759"/>
        <v>1.5699804913950008</v>
      </c>
      <c r="I769" s="8">
        <f t="shared" si="759"/>
        <v>0.27396275563521177</v>
      </c>
      <c r="J769" s="8">
        <f t="shared" si="759"/>
        <v>2.7243834303517733E-2</v>
      </c>
      <c r="K769" s="8">
        <f t="shared" si="759"/>
        <v>0.17851278465295328</v>
      </c>
      <c r="L769" s="8">
        <f t="shared" si="759"/>
        <v>9.6649476420189728E-2</v>
      </c>
      <c r="M769" s="8">
        <f t="shared" si="759"/>
        <v>0.1557184264809448</v>
      </c>
      <c r="N769" s="8">
        <f t="shared" si="759"/>
        <v>0.16886337798056328</v>
      </c>
      <c r="O769" s="8">
        <f t="shared" si="759"/>
        <v>0.15255878920505439</v>
      </c>
      <c r="P769" s="8">
        <f t="shared" si="759"/>
        <v>-0.10997768172517919</v>
      </c>
      <c r="Q769" s="8">
        <f t="shared" si="759"/>
        <v>-0.1910854420679583</v>
      </c>
      <c r="R769" s="8">
        <f t="shared" si="759"/>
        <v>0.15213830027427999</v>
      </c>
      <c r="S769" s="8">
        <f t="shared" si="759"/>
        <v>0.11718967896844545</v>
      </c>
      <c r="T769" s="16">
        <f t="shared" si="759"/>
        <v>0.17431857964491115</v>
      </c>
      <c r="V769" s="21">
        <v>41821</v>
      </c>
      <c r="W769" s="8">
        <f t="shared" ref="W769:AN769" si="760">+W550/W538-1</f>
        <v>5.1282077821424243E-2</v>
      </c>
      <c r="X769" s="8">
        <f t="shared" si="760"/>
        <v>0.12300676538134181</v>
      </c>
      <c r="Y769" s="8">
        <f t="shared" si="760"/>
        <v>5.5278235913331697E-2</v>
      </c>
      <c r="Z769" s="8">
        <f t="shared" si="760"/>
        <v>0.15227295479089209</v>
      </c>
      <c r="AA769" s="8">
        <f t="shared" si="760"/>
        <v>-0.1937275432600325</v>
      </c>
      <c r="AB769" s="8">
        <f t="shared" si="760"/>
        <v>0.44759684994739213</v>
      </c>
      <c r="AC769" s="8">
        <f t="shared" si="760"/>
        <v>2.681554311491996E-2</v>
      </c>
      <c r="AD769" s="8">
        <f t="shared" si="760"/>
        <v>7.8235215108759526E-3</v>
      </c>
      <c r="AE769" s="8">
        <f t="shared" si="760"/>
        <v>-3.4389361288821974E-2</v>
      </c>
      <c r="AF769" s="8">
        <f t="shared" si="760"/>
        <v>4.4063174633418134E-2</v>
      </c>
      <c r="AG769" s="8">
        <f t="shared" si="760"/>
        <v>-0.185298225794581</v>
      </c>
      <c r="AH769" s="8">
        <f t="shared" si="760"/>
        <v>0.14823770665358871</v>
      </c>
      <c r="AI769" s="8">
        <f t="shared" si="760"/>
        <v>0.14121466033139418</v>
      </c>
      <c r="AJ769" s="8">
        <f t="shared" si="760"/>
        <v>-4.3304746862825816E-2</v>
      </c>
      <c r="AK769" s="8">
        <f t="shared" si="760"/>
        <v>-9.5927813490318425E-2</v>
      </c>
      <c r="AL769" s="8">
        <f t="shared" si="760"/>
        <v>0.13258878562012599</v>
      </c>
      <c r="AM769" s="8">
        <f t="shared" si="760"/>
        <v>0.37858065258255724</v>
      </c>
      <c r="AN769" s="16">
        <f t="shared" si="760"/>
        <v>5.7313562856736944E-2</v>
      </c>
      <c r="AP769" s="21">
        <v>41821</v>
      </c>
      <c r="AQ769" s="8">
        <f t="shared" ref="AQ769:BH769" si="761">+AQ550/AQ538-1</f>
        <v>0.15987516981492766</v>
      </c>
      <c r="AR769" s="8">
        <f t="shared" si="761"/>
        <v>0.59858156885007618</v>
      </c>
      <c r="AS769" s="8">
        <f t="shared" si="761"/>
        <v>-0.35248060329393649</v>
      </c>
      <c r="AT769" s="8">
        <f t="shared" si="761"/>
        <v>1.1335197350846662</v>
      </c>
      <c r="AU769" s="8">
        <f t="shared" si="761"/>
        <v>0.61321060867080091</v>
      </c>
      <c r="AV769" s="8">
        <f t="shared" si="761"/>
        <v>2.7159489368654395</v>
      </c>
      <c r="AW769" s="8">
        <f t="shared" si="761"/>
        <v>0.58730692382494554</v>
      </c>
      <c r="AX769" s="8">
        <f t="shared" si="761"/>
        <v>0.14446766257529231</v>
      </c>
      <c r="AY769" s="8">
        <f t="shared" si="761"/>
        <v>0.30683179327611709</v>
      </c>
      <c r="AZ769" s="8">
        <f t="shared" si="761"/>
        <v>0.16735688982318453</v>
      </c>
      <c r="BA769" s="8">
        <f t="shared" si="761"/>
        <v>0.45595548654024554</v>
      </c>
      <c r="BB769" s="8">
        <f t="shared" si="761"/>
        <v>0.21595582247964518</v>
      </c>
      <c r="BC769" s="8">
        <f t="shared" si="761"/>
        <v>0.37419293210285032</v>
      </c>
      <c r="BD769" s="8">
        <f t="shared" si="761"/>
        <v>-0.12836960426101085</v>
      </c>
      <c r="BE769" s="8">
        <f t="shared" si="761"/>
        <v>-0.25022970035068992</v>
      </c>
      <c r="BF769" s="8">
        <f t="shared" si="761"/>
        <v>0.23117329262799013</v>
      </c>
      <c r="BG769" s="8">
        <f t="shared" si="761"/>
        <v>-1.5223797463696509E-2</v>
      </c>
      <c r="BH769" s="16">
        <f t="shared" si="761"/>
        <v>0.33275366220212366</v>
      </c>
    </row>
    <row r="770" spans="2:60" ht="16.5" hidden="1" customHeight="1" x14ac:dyDescent="0.25">
      <c r="B770" s="20">
        <v>41852</v>
      </c>
      <c r="C770" s="9">
        <f t="shared" ref="C770:T770" si="762">+C551/C539-1</f>
        <v>0.20859578002732238</v>
      </c>
      <c r="D770" s="9">
        <f t="shared" si="762"/>
        <v>-0.15183583881105689</v>
      </c>
      <c r="E770" s="9">
        <f t="shared" si="762"/>
        <v>-0.19527233403754829</v>
      </c>
      <c r="F770" s="9">
        <f t="shared" si="762"/>
        <v>6.6015429335019249E-2</v>
      </c>
      <c r="G770" s="9">
        <f t="shared" si="762"/>
        <v>-1.1626590766707134E-2</v>
      </c>
      <c r="H770" s="9">
        <f t="shared" si="762"/>
        <v>-0.30162630802518176</v>
      </c>
      <c r="I770" s="9">
        <f t="shared" si="762"/>
        <v>-0.15196929067456555</v>
      </c>
      <c r="J770" s="9">
        <f t="shared" si="762"/>
        <v>3.8877779583530669E-2</v>
      </c>
      <c r="K770" s="9">
        <f t="shared" si="762"/>
        <v>0.10556563730849411</v>
      </c>
      <c r="L770" s="9">
        <f t="shared" si="762"/>
        <v>0.10122866276436682</v>
      </c>
      <c r="M770" s="9">
        <f t="shared" si="762"/>
        <v>-7.5636712456149557E-2</v>
      </c>
      <c r="N770" s="9">
        <f t="shared" si="762"/>
        <v>3.2691227437259496E-2</v>
      </c>
      <c r="O770" s="9">
        <f t="shared" si="762"/>
        <v>-1.4157237319679772E-2</v>
      </c>
      <c r="P770" s="9">
        <f t="shared" si="762"/>
        <v>0.3230042238561508</v>
      </c>
      <c r="Q770" s="9">
        <f t="shared" si="762"/>
        <v>0.25531461196409189</v>
      </c>
      <c r="R770" s="9">
        <f t="shared" si="762"/>
        <v>-0.34982500244229231</v>
      </c>
      <c r="S770" s="9">
        <f t="shared" si="762"/>
        <v>0.7312189985426456</v>
      </c>
      <c r="T770" s="17">
        <f t="shared" si="762"/>
        <v>4.2371997339919698E-2</v>
      </c>
      <c r="V770" s="20">
        <v>41852</v>
      </c>
      <c r="W770" s="9">
        <f t="shared" ref="W770:AN770" si="763">+W551/W539-1</f>
        <v>2.4082778385194015E-2</v>
      </c>
      <c r="X770" s="9">
        <f t="shared" si="763"/>
        <v>-0.13033603755330025</v>
      </c>
      <c r="Y770" s="9">
        <f t="shared" si="763"/>
        <v>0.17967508043353075</v>
      </c>
      <c r="Z770" s="9">
        <f t="shared" si="763"/>
        <v>0.39014505076035144</v>
      </c>
      <c r="AA770" s="9">
        <f t="shared" si="763"/>
        <v>6.2944244695848361E-3</v>
      </c>
      <c r="AB770" s="9">
        <f t="shared" si="763"/>
        <v>-0.1122870818963998</v>
      </c>
      <c r="AC770" s="9">
        <f t="shared" si="763"/>
        <v>0.23068458404563819</v>
      </c>
      <c r="AD770" s="9">
        <f t="shared" si="763"/>
        <v>5.5393755674924439E-2</v>
      </c>
      <c r="AE770" s="9">
        <f t="shared" si="763"/>
        <v>-0.27408938503138891</v>
      </c>
      <c r="AF770" s="9">
        <f t="shared" si="763"/>
        <v>-6.2620543349081181E-2</v>
      </c>
      <c r="AG770" s="9">
        <f t="shared" si="763"/>
        <v>0.11820680014786977</v>
      </c>
      <c r="AH770" s="9">
        <f t="shared" si="763"/>
        <v>0.42726075137498931</v>
      </c>
      <c r="AI770" s="9">
        <f t="shared" si="763"/>
        <v>-2.1580895999955274E-3</v>
      </c>
      <c r="AJ770" s="9">
        <f t="shared" si="763"/>
        <v>1.7994557918050269E-2</v>
      </c>
      <c r="AK770" s="9">
        <f t="shared" si="763"/>
        <v>0.15296100337596896</v>
      </c>
      <c r="AL770" s="9">
        <f t="shared" si="763"/>
        <v>-0.43105894016719515</v>
      </c>
      <c r="AM770" s="9">
        <f t="shared" si="763"/>
        <v>0.96469514145994917</v>
      </c>
      <c r="AN770" s="17">
        <f t="shared" si="763"/>
        <v>-3.436542407977794E-2</v>
      </c>
      <c r="AP770" s="20">
        <v>41852</v>
      </c>
      <c r="AQ770" s="9">
        <f t="shared" ref="AQ770:BH770" si="764">+AQ551/AQ539-1</f>
        <v>0.40156456750295422</v>
      </c>
      <c r="AR770" s="9">
        <f t="shared" si="764"/>
        <v>-0.11850849446147582</v>
      </c>
      <c r="AS770" s="9">
        <f t="shared" si="764"/>
        <v>-0.42298334922228498</v>
      </c>
      <c r="AT770" s="9">
        <f t="shared" si="764"/>
        <v>7.0739003958896207E-2</v>
      </c>
      <c r="AU770" s="9">
        <f t="shared" si="764"/>
        <v>0.16685848342465803</v>
      </c>
      <c r="AV770" s="9">
        <f t="shared" si="764"/>
        <v>-0.41726707102380656</v>
      </c>
      <c r="AW770" s="9">
        <f t="shared" si="764"/>
        <v>-0.34255757015208654</v>
      </c>
      <c r="AX770" s="9">
        <f t="shared" si="764"/>
        <v>0.11442832431231054</v>
      </c>
      <c r="AY770" s="9">
        <f t="shared" si="764"/>
        <v>0.37307632873333119</v>
      </c>
      <c r="AZ770" s="9">
        <f t="shared" si="764"/>
        <v>0.27130691293558806</v>
      </c>
      <c r="BA770" s="9">
        <f t="shared" si="764"/>
        <v>-0.20292102060942985</v>
      </c>
      <c r="BB770" s="9">
        <f t="shared" si="764"/>
        <v>-8.5548825296668518E-2</v>
      </c>
      <c r="BC770" s="9">
        <f t="shared" si="764"/>
        <v>0.13281150013381771</v>
      </c>
      <c r="BD770" s="9">
        <f t="shared" si="764"/>
        <v>0.4775993310788087</v>
      </c>
      <c r="BE770" s="9">
        <f t="shared" si="764"/>
        <v>0.52138825840523162</v>
      </c>
      <c r="BF770" s="9">
        <f t="shared" si="764"/>
        <v>-0.22341571517989534</v>
      </c>
      <c r="BG770" s="9">
        <f t="shared" si="764"/>
        <v>0.35078995836388405</v>
      </c>
      <c r="BH770" s="17">
        <f t="shared" si="764"/>
        <v>0.16448348730446405</v>
      </c>
    </row>
    <row r="771" spans="2:60" ht="16.5" hidden="1" customHeight="1" x14ac:dyDescent="0.25">
      <c r="B771" s="21">
        <v>41883</v>
      </c>
      <c r="C771" s="8">
        <f t="shared" ref="C771:T771" si="765">+C552/C540-1</f>
        <v>0.1076506293924806</v>
      </c>
      <c r="D771" s="8">
        <f t="shared" si="765"/>
        <v>0.2736434320010912</v>
      </c>
      <c r="E771" s="8">
        <f t="shared" si="765"/>
        <v>0.21959494090156162</v>
      </c>
      <c r="F771" s="8">
        <f t="shared" si="765"/>
        <v>0.37419944881783995</v>
      </c>
      <c r="G771" s="8">
        <f t="shared" si="765"/>
        <v>5.3101952807373287E-2</v>
      </c>
      <c r="H771" s="8">
        <f t="shared" si="765"/>
        <v>-9.1035474003611783E-2</v>
      </c>
      <c r="I771" s="8">
        <f t="shared" si="765"/>
        <v>1.6981543079780836E-2</v>
      </c>
      <c r="J771" s="8">
        <f t="shared" si="765"/>
        <v>-1.2150469924630314E-2</v>
      </c>
      <c r="K771" s="8">
        <f t="shared" si="765"/>
        <v>0.27742021742874745</v>
      </c>
      <c r="L771" s="8">
        <f t="shared" si="765"/>
        <v>0.12551408338096315</v>
      </c>
      <c r="M771" s="8">
        <f t="shared" si="765"/>
        <v>1.4980155801546204</v>
      </c>
      <c r="N771" s="8">
        <f t="shared" si="765"/>
        <v>-0.25662910744309742</v>
      </c>
      <c r="O771" s="8">
        <f t="shared" si="765"/>
        <v>0.25571153198519636</v>
      </c>
      <c r="P771" s="8">
        <f t="shared" si="765"/>
        <v>0.24614320273352552</v>
      </c>
      <c r="Q771" s="8">
        <f t="shared" si="765"/>
        <v>-0.1262130434878016</v>
      </c>
      <c r="R771" s="8">
        <f t="shared" si="765"/>
        <v>-3.6114779846151079E-2</v>
      </c>
      <c r="S771" s="8">
        <f t="shared" si="765"/>
        <v>3.6665328529666752E-2</v>
      </c>
      <c r="T771" s="16">
        <f t="shared" si="765"/>
        <v>0.17696233108218773</v>
      </c>
      <c r="V771" s="21">
        <v>41883</v>
      </c>
      <c r="W771" s="8">
        <f t="shared" ref="W771:AN771" si="766">+W552/W540-1</f>
        <v>1.6594485813252069E-2</v>
      </c>
      <c r="X771" s="8">
        <f t="shared" si="766"/>
        <v>-0.11326942508261506</v>
      </c>
      <c r="Y771" s="8">
        <f t="shared" si="766"/>
        <v>9.5121974996413838E-2</v>
      </c>
      <c r="Z771" s="8">
        <f t="shared" si="766"/>
        <v>0.34956511219516817</v>
      </c>
      <c r="AA771" s="8">
        <f t="shared" si="766"/>
        <v>-0.29134112740273233</v>
      </c>
      <c r="AB771" s="8">
        <f t="shared" si="766"/>
        <v>3.7672963560336781E-2</v>
      </c>
      <c r="AC771" s="8">
        <f t="shared" si="766"/>
        <v>-1.6492832367504984E-2</v>
      </c>
      <c r="AD771" s="8">
        <f t="shared" si="766"/>
        <v>0.10899259117441695</v>
      </c>
      <c r="AE771" s="8">
        <f t="shared" si="766"/>
        <v>0.12539879942532783</v>
      </c>
      <c r="AF771" s="8">
        <f t="shared" si="766"/>
        <v>4.9389858784053553E-2</v>
      </c>
      <c r="AG771" s="8">
        <f t="shared" si="766"/>
        <v>0.47696558341487494</v>
      </c>
      <c r="AH771" s="8">
        <f t="shared" si="766"/>
        <v>3.4507634541417254E-2</v>
      </c>
      <c r="AI771" s="8">
        <f t="shared" si="766"/>
        <v>0.51109350512644403</v>
      </c>
      <c r="AJ771" s="8">
        <f t="shared" si="766"/>
        <v>0.10532754134221323</v>
      </c>
      <c r="AK771" s="8">
        <f t="shared" si="766"/>
        <v>-0.33396977323587262</v>
      </c>
      <c r="AL771" s="8">
        <f t="shared" si="766"/>
        <v>3.0553136119117363E-2</v>
      </c>
      <c r="AM771" s="8">
        <f t="shared" si="766"/>
        <v>9.3873273911444732E-2</v>
      </c>
      <c r="AN771" s="16">
        <f t="shared" si="766"/>
        <v>0.15751406352862962</v>
      </c>
      <c r="AP771" s="21">
        <v>41883</v>
      </c>
      <c r="AQ771" s="8">
        <f t="shared" ref="AQ771:BH771" si="767">+AQ552/AQ540-1</f>
        <v>0.21146188812957534</v>
      </c>
      <c r="AR771" s="8">
        <f t="shared" si="767"/>
        <v>0.58797356688069979</v>
      </c>
      <c r="AS771" s="8">
        <f t="shared" si="767"/>
        <v>0.42223656496554018</v>
      </c>
      <c r="AT771" s="8">
        <f t="shared" si="767"/>
        <v>0.38327977150734571</v>
      </c>
      <c r="AU771" s="8">
        <f t="shared" si="767"/>
        <v>0.54486195129749793</v>
      </c>
      <c r="AV771" s="8">
        <f t="shared" si="767"/>
        <v>-0.15250707704537581</v>
      </c>
      <c r="AW771" s="8">
        <f t="shared" si="767"/>
        <v>6.7642308798477879E-2</v>
      </c>
      <c r="AX771" s="8">
        <f t="shared" si="767"/>
        <v>-1.0895587508839566E-2</v>
      </c>
      <c r="AY771" s="8">
        <f t="shared" si="767"/>
        <v>0.42739093164954589</v>
      </c>
      <c r="AZ771" s="8">
        <f t="shared" si="767"/>
        <v>0.23234193234636269</v>
      </c>
      <c r="BA771" s="8">
        <f t="shared" si="767"/>
        <v>2.7057793727185699</v>
      </c>
      <c r="BB771" s="8">
        <f t="shared" si="767"/>
        <v>-0.35671952720714084</v>
      </c>
      <c r="BC771" s="8">
        <f t="shared" si="767"/>
        <v>0.15353616514563373</v>
      </c>
      <c r="BD771" s="8">
        <f t="shared" si="767"/>
        <v>0.33812419103633329</v>
      </c>
      <c r="BE771" s="8">
        <f t="shared" si="767"/>
        <v>0.32470679002711966</v>
      </c>
      <c r="BF771" s="8">
        <f t="shared" si="767"/>
        <v>4.2335859752111515E-2</v>
      </c>
      <c r="BG771" s="8">
        <f t="shared" si="767"/>
        <v>0.11734768023138242</v>
      </c>
      <c r="BH771" s="16">
        <f t="shared" si="767"/>
        <v>0.25400576785524054</v>
      </c>
    </row>
    <row r="772" spans="2:60" ht="16.5" hidden="1" customHeight="1" x14ac:dyDescent="0.25">
      <c r="B772" s="20">
        <v>41913</v>
      </c>
      <c r="C772" s="9">
        <f t="shared" ref="C772:T772" si="768">+C553/C541-1</f>
        <v>0.16128725806004574</v>
      </c>
      <c r="D772" s="9">
        <f t="shared" si="768"/>
        <v>-0.43209278497898862</v>
      </c>
      <c r="E772" s="9">
        <f t="shared" si="768"/>
        <v>1.0740444037535823E-3</v>
      </c>
      <c r="F772" s="9">
        <f t="shared" si="768"/>
        <v>0.22179589098738317</v>
      </c>
      <c r="G772" s="9">
        <f t="shared" si="768"/>
        <v>0.18809681951425228</v>
      </c>
      <c r="H772" s="9">
        <f t="shared" si="768"/>
        <v>-4.2806173805175152E-2</v>
      </c>
      <c r="I772" s="9">
        <f t="shared" si="768"/>
        <v>7.1182965770859141E-2</v>
      </c>
      <c r="J772" s="9">
        <f t="shared" si="768"/>
        <v>-0.13283744144805032</v>
      </c>
      <c r="K772" s="9">
        <f t="shared" si="768"/>
        <v>-1.8770453804308751E-3</v>
      </c>
      <c r="L772" s="9">
        <f t="shared" si="768"/>
        <v>-2.0843578172490385E-2</v>
      </c>
      <c r="M772" s="9">
        <f t="shared" si="768"/>
        <v>0.15985265784725877</v>
      </c>
      <c r="N772" s="9">
        <f t="shared" si="768"/>
        <v>-9.9666681090336939E-2</v>
      </c>
      <c r="O772" s="9">
        <f t="shared" si="768"/>
        <v>0.25985403278864894</v>
      </c>
      <c r="P772" s="9">
        <f t="shared" si="768"/>
        <v>0.20936075735134696</v>
      </c>
      <c r="Q772" s="9">
        <f t="shared" si="768"/>
        <v>0.82612177714567636</v>
      </c>
      <c r="R772" s="9">
        <f t="shared" si="768"/>
        <v>4.5693603052285425E-2</v>
      </c>
      <c r="S772" s="9">
        <f t="shared" si="768"/>
        <v>-0.60873386291896692</v>
      </c>
      <c r="T772" s="17">
        <f t="shared" si="768"/>
        <v>0.10226114698854705</v>
      </c>
      <c r="V772" s="20">
        <v>41913</v>
      </c>
      <c r="W772" s="9">
        <f t="shared" ref="W772:AN772" si="769">+W553/W541-1</f>
        <v>5.2003318694233691E-2</v>
      </c>
      <c r="X772" s="9">
        <f t="shared" si="769"/>
        <v>-0.25466459876629288</v>
      </c>
      <c r="Y772" s="9">
        <f t="shared" si="769"/>
        <v>9.8733785641735183E-2</v>
      </c>
      <c r="Z772" s="9">
        <f t="shared" si="769"/>
        <v>0.33447213493511985</v>
      </c>
      <c r="AA772" s="9">
        <f t="shared" si="769"/>
        <v>-5.5484282286518916E-2</v>
      </c>
      <c r="AB772" s="9">
        <f t="shared" si="769"/>
        <v>-0.16245699231129296</v>
      </c>
      <c r="AC772" s="9">
        <f t="shared" si="769"/>
        <v>-6.3125524516062792E-2</v>
      </c>
      <c r="AD772" s="9">
        <f t="shared" si="769"/>
        <v>-0.10698213222574982</v>
      </c>
      <c r="AE772" s="9">
        <f t="shared" si="769"/>
        <v>3.6555742900792332E-2</v>
      </c>
      <c r="AF772" s="9">
        <f t="shared" si="769"/>
        <v>0.10017007924125432</v>
      </c>
      <c r="AG772" s="9">
        <f t="shared" si="769"/>
        <v>0.29581972238920962</v>
      </c>
      <c r="AH772" s="9">
        <f t="shared" si="769"/>
        <v>1.5834996526102874E-2</v>
      </c>
      <c r="AI772" s="9">
        <f t="shared" si="769"/>
        <v>0.11518791002711626</v>
      </c>
      <c r="AJ772" s="9">
        <f t="shared" si="769"/>
        <v>-1.1982967619127982E-2</v>
      </c>
      <c r="AK772" s="9">
        <f t="shared" si="769"/>
        <v>-0.3388129786000762</v>
      </c>
      <c r="AL772" s="9">
        <f t="shared" si="769"/>
        <v>7.2771223381802308E-3</v>
      </c>
      <c r="AM772" s="9">
        <f t="shared" si="769"/>
        <v>-0.74734013768490248</v>
      </c>
      <c r="AN772" s="17">
        <f t="shared" si="769"/>
        <v>2.3469842911457262E-2</v>
      </c>
      <c r="AP772" s="20">
        <v>41913</v>
      </c>
      <c r="AQ772" s="9">
        <f t="shared" ref="AQ772:BH772" si="770">+AQ553/AQ541-1</f>
        <v>0.30726264521103697</v>
      </c>
      <c r="AR772" s="9">
        <f t="shared" si="770"/>
        <v>-0.47235653006487144</v>
      </c>
      <c r="AS772" s="9">
        <f t="shared" si="770"/>
        <v>-2.8056588467648358E-2</v>
      </c>
      <c r="AT772" s="9">
        <f t="shared" si="770"/>
        <v>0.16498240248532925</v>
      </c>
      <c r="AU772" s="9">
        <f t="shared" si="770"/>
        <v>0.51195169136134044</v>
      </c>
      <c r="AV772" s="9">
        <f t="shared" si="770"/>
        <v>0.13292567874635131</v>
      </c>
      <c r="AW772" s="9">
        <f t="shared" si="770"/>
        <v>0.26599954575454787</v>
      </c>
      <c r="AX772" s="9">
        <f t="shared" si="770"/>
        <v>-9.9815909667071212E-2</v>
      </c>
      <c r="AY772" s="9">
        <f t="shared" si="770"/>
        <v>-3.429651142000667E-4</v>
      </c>
      <c r="AZ772" s="9">
        <f t="shared" si="770"/>
        <v>-6.801540899684877E-2</v>
      </c>
      <c r="BA772" s="9">
        <f t="shared" si="770"/>
        <v>6.9780406959237595E-2</v>
      </c>
      <c r="BB772" s="9">
        <f t="shared" si="770"/>
        <v>-0.12624121840879243</v>
      </c>
      <c r="BC772" s="9">
        <f t="shared" si="770"/>
        <v>0.65087810471438678</v>
      </c>
      <c r="BD772" s="9">
        <f t="shared" si="770"/>
        <v>0.35612167415431095</v>
      </c>
      <c r="BE772" s="9">
        <f t="shared" si="770"/>
        <v>1.8610409836321331</v>
      </c>
      <c r="BF772" s="9">
        <f t="shared" si="770"/>
        <v>0.12285458884792311</v>
      </c>
      <c r="BG772" s="9">
        <f t="shared" si="770"/>
        <v>-0.23302338959274227</v>
      </c>
      <c r="BH772" s="17">
        <f t="shared" si="770"/>
        <v>0.22187484013250192</v>
      </c>
    </row>
    <row r="773" spans="2:60" ht="16.5" hidden="1" customHeight="1" x14ac:dyDescent="0.25">
      <c r="B773" s="21">
        <v>41944</v>
      </c>
      <c r="C773" s="8">
        <f t="shared" ref="C773:T773" si="771">+C554/C542-1</f>
        <v>0.10215919981208366</v>
      </c>
      <c r="D773" s="8">
        <f t="shared" si="771"/>
        <v>8.5424627785086304E-2</v>
      </c>
      <c r="E773" s="8">
        <f t="shared" si="771"/>
        <v>-9.0487570777767146E-2</v>
      </c>
      <c r="F773" s="8">
        <f t="shared" si="771"/>
        <v>0.30574666396470396</v>
      </c>
      <c r="G773" s="8">
        <f t="shared" si="771"/>
        <v>-0.1311049488413305</v>
      </c>
      <c r="H773" s="8">
        <f t="shared" si="771"/>
        <v>-0.13046144853027253</v>
      </c>
      <c r="I773" s="8">
        <f t="shared" si="771"/>
        <v>-0.1300334283971829</v>
      </c>
      <c r="J773" s="8">
        <f t="shared" si="771"/>
        <v>0.17811854115106796</v>
      </c>
      <c r="K773" s="8">
        <f t="shared" si="771"/>
        <v>-3.1199901156560905E-2</v>
      </c>
      <c r="L773" s="8">
        <f t="shared" si="771"/>
        <v>0.21593057117736159</v>
      </c>
      <c r="M773" s="8">
        <f t="shared" si="771"/>
        <v>-0.19035115439553141</v>
      </c>
      <c r="N773" s="8">
        <f t="shared" si="771"/>
        <v>0.15926241924638407</v>
      </c>
      <c r="O773" s="8">
        <f t="shared" si="771"/>
        <v>0.12759079775209337</v>
      </c>
      <c r="P773" s="8">
        <f t="shared" si="771"/>
        <v>0.13524158714939927</v>
      </c>
      <c r="Q773" s="8">
        <f t="shared" si="771"/>
        <v>-0.16057471132177492</v>
      </c>
      <c r="R773" s="8">
        <f t="shared" si="771"/>
        <v>9.5887139886314809E-2</v>
      </c>
      <c r="S773" s="8">
        <f t="shared" si="771"/>
        <v>0.24125445361571174</v>
      </c>
      <c r="T773" s="16">
        <f t="shared" si="771"/>
        <v>8.0710283011048878E-2</v>
      </c>
      <c r="V773" s="21">
        <v>41944</v>
      </c>
      <c r="W773" s="8">
        <f t="shared" ref="W773:AN773" si="772">+W554/W542-1</f>
        <v>0.16971447984672228</v>
      </c>
      <c r="X773" s="8">
        <f t="shared" si="772"/>
        <v>0.2701339155004463</v>
      </c>
      <c r="Y773" s="8">
        <f t="shared" si="772"/>
        <v>-7.3796496709282566E-2</v>
      </c>
      <c r="Z773" s="8">
        <f t="shared" si="772"/>
        <v>0.34923515481964906</v>
      </c>
      <c r="AA773" s="8">
        <f t="shared" si="772"/>
        <v>-1.0650686577336699E-2</v>
      </c>
      <c r="AB773" s="8">
        <f t="shared" si="772"/>
        <v>4.0261564116458093E-2</v>
      </c>
      <c r="AC773" s="8">
        <f t="shared" si="772"/>
        <v>0.12742340252988549</v>
      </c>
      <c r="AD773" s="8">
        <f t="shared" si="772"/>
        <v>3.3169382457363117E-3</v>
      </c>
      <c r="AE773" s="8">
        <f t="shared" si="772"/>
        <v>6.3299255099138252E-2</v>
      </c>
      <c r="AF773" s="8">
        <f t="shared" si="772"/>
        <v>8.527344669082848E-2</v>
      </c>
      <c r="AG773" s="8">
        <f t="shared" si="772"/>
        <v>-0.37032546582757364</v>
      </c>
      <c r="AH773" s="8">
        <f t="shared" si="772"/>
        <v>5.7954572598093446E-2</v>
      </c>
      <c r="AI773" s="8">
        <f t="shared" si="772"/>
        <v>9.8873253874748102E-2</v>
      </c>
      <c r="AJ773" s="8">
        <f t="shared" si="772"/>
        <v>0.14926299416044975</v>
      </c>
      <c r="AK773" s="8">
        <f t="shared" si="772"/>
        <v>-0.26203651777031689</v>
      </c>
      <c r="AL773" s="8">
        <f t="shared" si="772"/>
        <v>8.3749998078954002E-2</v>
      </c>
      <c r="AM773" s="8">
        <f t="shared" si="772"/>
        <v>2.6728508058347034E-2</v>
      </c>
      <c r="AN773" s="16">
        <f t="shared" si="772"/>
        <v>7.1828590079795918E-2</v>
      </c>
      <c r="AP773" s="21">
        <v>41944</v>
      </c>
      <c r="AQ773" s="8">
        <f t="shared" ref="AQ773:BH773" si="773">+AQ554/AQ542-1</f>
        <v>0.11315492029229213</v>
      </c>
      <c r="AR773" s="8">
        <f t="shared" si="773"/>
        <v>-1.7071941263560153E-2</v>
      </c>
      <c r="AS773" s="8">
        <f t="shared" si="773"/>
        <v>-7.0359782633697243E-2</v>
      </c>
      <c r="AT773" s="8">
        <f t="shared" si="773"/>
        <v>0.32008693733597182</v>
      </c>
      <c r="AU773" s="8">
        <f t="shared" si="773"/>
        <v>-0.11695025861258301</v>
      </c>
      <c r="AV773" s="8">
        <f t="shared" si="773"/>
        <v>-0.21636643042426162</v>
      </c>
      <c r="AW773" s="8">
        <f t="shared" si="773"/>
        <v>-0.25347642886116195</v>
      </c>
      <c r="AX773" s="8">
        <f t="shared" si="773"/>
        <v>0.43980244948380287</v>
      </c>
      <c r="AY773" s="8">
        <f t="shared" si="773"/>
        <v>-4.3452059224494799E-2</v>
      </c>
      <c r="AZ773" s="8">
        <f t="shared" si="773"/>
        <v>0.34424050168804499</v>
      </c>
      <c r="BA773" s="8">
        <f t="shared" si="773"/>
        <v>0.19866674385627081</v>
      </c>
      <c r="BB773" s="8">
        <f t="shared" si="773"/>
        <v>0.28519437859517671</v>
      </c>
      <c r="BC773" s="8">
        <f t="shared" si="773"/>
        <v>0.31306561517804177</v>
      </c>
      <c r="BD773" s="8">
        <f t="shared" si="773"/>
        <v>0.13998965968188304</v>
      </c>
      <c r="BE773" s="8">
        <f t="shared" si="773"/>
        <v>-7.9679404398474984E-3</v>
      </c>
      <c r="BF773" s="8">
        <f t="shared" si="773"/>
        <v>0.14109186900563375</v>
      </c>
      <c r="BG773" s="8">
        <f t="shared" si="773"/>
        <v>0.83872707137956981</v>
      </c>
      <c r="BH773" s="16">
        <f t="shared" si="773"/>
        <v>0.14286131225763277</v>
      </c>
    </row>
    <row r="774" spans="2:60" ht="16.5" hidden="1" customHeight="1" x14ac:dyDescent="0.25">
      <c r="B774" s="20">
        <v>41974</v>
      </c>
      <c r="C774" s="9">
        <f t="shared" ref="C774:T774" si="774">+C555/C543-1</f>
        <v>1.5719011606890154E-2</v>
      </c>
      <c r="D774" s="9">
        <f t="shared" si="774"/>
        <v>8.3010581144106865E-2</v>
      </c>
      <c r="E774" s="9">
        <f t="shared" si="774"/>
        <v>1.5960435068407719E-2</v>
      </c>
      <c r="F774" s="9">
        <f t="shared" si="774"/>
        <v>0.47567413390685642</v>
      </c>
      <c r="G774" s="9">
        <f t="shared" si="774"/>
        <v>0.13777389158804998</v>
      </c>
      <c r="H774" s="9">
        <f t="shared" si="774"/>
        <v>-0.20536160117272939</v>
      </c>
      <c r="I774" s="9">
        <f t="shared" si="774"/>
        <v>2.8614133440678646E-2</v>
      </c>
      <c r="J774" s="9">
        <f t="shared" si="774"/>
        <v>0.11915794260190649</v>
      </c>
      <c r="K774" s="9">
        <f t="shared" si="774"/>
        <v>0.2168507666377586</v>
      </c>
      <c r="L774" s="9">
        <f t="shared" si="774"/>
        <v>7.2572528805795233E-2</v>
      </c>
      <c r="M774" s="9">
        <f t="shared" si="774"/>
        <v>0.30800936000744583</v>
      </c>
      <c r="N774" s="9">
        <f t="shared" si="774"/>
        <v>-7.8845799742728873E-2</v>
      </c>
      <c r="O774" s="9">
        <f t="shared" si="774"/>
        <v>0.12418684423017945</v>
      </c>
      <c r="P774" s="9">
        <f t="shared" si="774"/>
        <v>0.34674166705847553</v>
      </c>
      <c r="Q774" s="9">
        <f t="shared" si="774"/>
        <v>-4.4754711975979689E-2</v>
      </c>
      <c r="R774" s="9">
        <f t="shared" si="774"/>
        <v>-6.690703664124753E-2</v>
      </c>
      <c r="S774" s="9">
        <f t="shared" si="774"/>
        <v>-0.38551043346327274</v>
      </c>
      <c r="T774" s="17">
        <f t="shared" si="774"/>
        <v>0.11125330510148457</v>
      </c>
      <c r="V774" s="20">
        <v>41974</v>
      </c>
      <c r="W774" s="9">
        <f t="shared" ref="W774:AN774" si="775">+W555/W543-1</f>
        <v>9.4165376982245474E-2</v>
      </c>
      <c r="X774" s="9">
        <f t="shared" si="775"/>
        <v>2.3614906251532286E-2</v>
      </c>
      <c r="Y774" s="9">
        <f t="shared" si="775"/>
        <v>-5.9729236510470907E-2</v>
      </c>
      <c r="Z774" s="9">
        <f t="shared" si="775"/>
        <v>-2.7078135008499316E-2</v>
      </c>
      <c r="AA774" s="9">
        <f t="shared" si="775"/>
        <v>0.51711202729995431</v>
      </c>
      <c r="AB774" s="9">
        <f t="shared" si="775"/>
        <v>0.13170890143262937</v>
      </c>
      <c r="AC774" s="9">
        <f t="shared" si="775"/>
        <v>-3.9683996129401544E-3</v>
      </c>
      <c r="AD774" s="9">
        <f t="shared" si="775"/>
        <v>0.35217679128326762</v>
      </c>
      <c r="AE774" s="9">
        <f t="shared" si="775"/>
        <v>0.20391289203418417</v>
      </c>
      <c r="AF774" s="9">
        <f t="shared" si="775"/>
        <v>0.1136586297782689</v>
      </c>
      <c r="AG774" s="9">
        <f t="shared" si="775"/>
        <v>5.6821870376758232E-2</v>
      </c>
      <c r="AH774" s="9">
        <f t="shared" si="775"/>
        <v>0.27111189915212552</v>
      </c>
      <c r="AI774" s="9">
        <f t="shared" si="775"/>
        <v>8.8459410786661641E-2</v>
      </c>
      <c r="AJ774" s="9">
        <f t="shared" si="775"/>
        <v>8.1478937264327422E-2</v>
      </c>
      <c r="AK774" s="9">
        <f t="shared" si="775"/>
        <v>-0.22009598676450037</v>
      </c>
      <c r="AL774" s="9">
        <f t="shared" si="775"/>
        <v>-7.5901530626149794E-2</v>
      </c>
      <c r="AM774" s="9">
        <f t="shared" si="775"/>
        <v>-0.13759379807914396</v>
      </c>
      <c r="AN774" s="17">
        <f t="shared" si="775"/>
        <v>9.8728681114702344E-2</v>
      </c>
      <c r="AP774" s="20">
        <v>41974</v>
      </c>
      <c r="AQ774" s="9">
        <f t="shared" ref="AQ774:BH774" si="776">+AQ555/AQ543-1</f>
        <v>4.3665627442270871E-2</v>
      </c>
      <c r="AR774" s="9">
        <f t="shared" si="776"/>
        <v>0.26457253058585883</v>
      </c>
      <c r="AS774" s="9">
        <f t="shared" si="776"/>
        <v>0.20997112972742116</v>
      </c>
      <c r="AT774" s="9">
        <f t="shared" si="776"/>
        <v>0.86882372592718893</v>
      </c>
      <c r="AU774" s="9">
        <f t="shared" si="776"/>
        <v>6.6003144285359694E-2</v>
      </c>
      <c r="AV774" s="9">
        <f t="shared" si="776"/>
        <v>-0.38435515033354206</v>
      </c>
      <c r="AW774" s="9">
        <f t="shared" si="776"/>
        <v>0.16049903944732091</v>
      </c>
      <c r="AX774" s="9">
        <f t="shared" si="776"/>
        <v>4.3127932510108824E-2</v>
      </c>
      <c r="AY774" s="9">
        <f t="shared" si="776"/>
        <v>0.25426459863896334</v>
      </c>
      <c r="AZ774" s="9">
        <f t="shared" si="776"/>
        <v>0.1252346842192118</v>
      </c>
      <c r="BA774" s="9">
        <f t="shared" si="776"/>
        <v>0.61478871774076094</v>
      </c>
      <c r="BB774" s="9">
        <f t="shared" si="776"/>
        <v>-0.24621247660954659</v>
      </c>
      <c r="BC774" s="9">
        <f t="shared" si="776"/>
        <v>0.49248218031665103</v>
      </c>
      <c r="BD774" s="9">
        <f t="shared" si="776"/>
        <v>0.52658105057104976</v>
      </c>
      <c r="BE774" s="9">
        <f t="shared" si="776"/>
        <v>0.1874007203983421</v>
      </c>
      <c r="BF774" s="9">
        <f t="shared" si="776"/>
        <v>3.2230933030124476E-2</v>
      </c>
      <c r="BG774" s="9">
        <f t="shared" si="776"/>
        <v>-0.50372038635373972</v>
      </c>
      <c r="BH774" s="17">
        <f t="shared" si="776"/>
        <v>0.20671117008901363</v>
      </c>
    </row>
    <row r="775" spans="2:60" ht="16.5" hidden="1" customHeight="1" x14ac:dyDescent="0.25">
      <c r="B775" s="21">
        <v>42005</v>
      </c>
      <c r="C775" s="8">
        <f t="shared" ref="C775:T775" si="777">+C556/C544-1</f>
        <v>0.18037562758914127</v>
      </c>
      <c r="D775" s="8">
        <f t="shared" si="777"/>
        <v>0.42505337265042642</v>
      </c>
      <c r="E775" s="8">
        <f t="shared" si="777"/>
        <v>5.7758269113658223E-2</v>
      </c>
      <c r="F775" s="8">
        <f t="shared" si="777"/>
        <v>0.95303431986037079</v>
      </c>
      <c r="G775" s="8">
        <f t="shared" si="777"/>
        <v>0.27363234427120586</v>
      </c>
      <c r="H775" s="8">
        <f t="shared" si="777"/>
        <v>4.0869684259019934E-2</v>
      </c>
      <c r="I775" s="8">
        <f t="shared" si="777"/>
        <v>0.18002753644956915</v>
      </c>
      <c r="J775" s="8">
        <f t="shared" si="777"/>
        <v>0.43857338192526796</v>
      </c>
      <c r="K775" s="8">
        <f t="shared" si="777"/>
        <v>-9.8683839475921187E-2</v>
      </c>
      <c r="L775" s="8">
        <f t="shared" si="777"/>
        <v>-9.2626328994436791E-2</v>
      </c>
      <c r="M775" s="8">
        <f t="shared" si="777"/>
        <v>0.56417705483291636</v>
      </c>
      <c r="N775" s="8">
        <f t="shared" si="777"/>
        <v>5.9621932546598533E-3</v>
      </c>
      <c r="O775" s="8">
        <f t="shared" si="777"/>
        <v>0.21747639217964476</v>
      </c>
      <c r="P775" s="8">
        <f t="shared" si="777"/>
        <v>-0.23425714565045219</v>
      </c>
      <c r="Q775" s="8">
        <f t="shared" si="777"/>
        <v>0.5682324399580494</v>
      </c>
      <c r="R775" s="8">
        <f t="shared" si="777"/>
        <v>0.1527721910732367</v>
      </c>
      <c r="S775" s="8">
        <f t="shared" si="777"/>
        <v>0.2159054887927756</v>
      </c>
      <c r="T775" s="16">
        <f t="shared" si="777"/>
        <v>0.13858434635409589</v>
      </c>
      <c r="V775" s="21">
        <v>42005</v>
      </c>
      <c r="W775" s="8">
        <f t="shared" ref="W775:AN775" si="778">+W556/W544-1</f>
        <v>0.11669667126506389</v>
      </c>
      <c r="X775" s="8">
        <f t="shared" si="778"/>
        <v>0.52099312339040393</v>
      </c>
      <c r="Y775" s="8">
        <f t="shared" si="778"/>
        <v>-5.0373787034458939E-2</v>
      </c>
      <c r="Z775" s="8">
        <f t="shared" si="778"/>
        <v>1.3752263016004744</v>
      </c>
      <c r="AA775" s="8">
        <f t="shared" si="778"/>
        <v>0.67245541927651464</v>
      </c>
      <c r="AB775" s="8">
        <f t="shared" si="778"/>
        <v>5.7454009633401526E-2</v>
      </c>
      <c r="AC775" s="8">
        <f t="shared" si="778"/>
        <v>2.1263647608588565E-2</v>
      </c>
      <c r="AD775" s="8">
        <f t="shared" si="778"/>
        <v>0.163966005249498</v>
      </c>
      <c r="AE775" s="8">
        <f t="shared" si="778"/>
        <v>-9.1542474683284913E-2</v>
      </c>
      <c r="AF775" s="8">
        <f t="shared" si="778"/>
        <v>3.7407543858086978E-2</v>
      </c>
      <c r="AG775" s="8">
        <f t="shared" si="778"/>
        <v>0.56044038081323988</v>
      </c>
      <c r="AH775" s="8">
        <f t="shared" si="778"/>
        <v>6.5831762898958424E-2</v>
      </c>
      <c r="AI775" s="8">
        <f t="shared" si="778"/>
        <v>3.5234998239086268E-2</v>
      </c>
      <c r="AJ775" s="8">
        <f t="shared" si="778"/>
        <v>1.1513244490428454E-2</v>
      </c>
      <c r="AK775" s="8">
        <f t="shared" si="778"/>
        <v>7.4553900920579563E-2</v>
      </c>
      <c r="AL775" s="8">
        <f t="shared" si="778"/>
        <v>2.9397825594893678E-2</v>
      </c>
      <c r="AM775" s="8">
        <f t="shared" si="778"/>
        <v>1.9621871227234911E-2</v>
      </c>
      <c r="AN775" s="16">
        <f t="shared" si="778"/>
        <v>8.5396566847316002E-2</v>
      </c>
      <c r="AP775" s="21">
        <v>42005</v>
      </c>
      <c r="AQ775" s="8">
        <f t="shared" ref="AQ775:BH775" si="779">+AQ556/AQ544-1</f>
        <v>0.27206049662560461</v>
      </c>
      <c r="AR775" s="8">
        <f t="shared" si="779"/>
        <v>0.38726096189888892</v>
      </c>
      <c r="AS775" s="8">
        <f t="shared" si="779"/>
        <v>0.19237745819730612</v>
      </c>
      <c r="AT775" s="8">
        <f t="shared" si="779"/>
        <v>0.73812807123477975</v>
      </c>
      <c r="AU775" s="8">
        <f t="shared" si="779"/>
        <v>0.15200134132844334</v>
      </c>
      <c r="AV775" s="8">
        <f t="shared" si="779"/>
        <v>8.2792490432157972E-2</v>
      </c>
      <c r="AW775" s="8">
        <f t="shared" si="779"/>
        <v>0.40704674992355616</v>
      </c>
      <c r="AX775" s="8">
        <f t="shared" si="779"/>
        <v>0.72046968302698366</v>
      </c>
      <c r="AY775" s="8">
        <f t="shared" si="779"/>
        <v>-9.7299663317923724E-2</v>
      </c>
      <c r="AZ775" s="8">
        <f t="shared" si="779"/>
        <v>-0.13334994475389328</v>
      </c>
      <c r="BA775" s="8">
        <f t="shared" si="779"/>
        <v>0.56947832906205798</v>
      </c>
      <c r="BB775" s="8">
        <f t="shared" si="779"/>
        <v>-3.3165241359893849E-2</v>
      </c>
      <c r="BC775" s="8">
        <f t="shared" si="779"/>
        <v>0.64966330352596069</v>
      </c>
      <c r="BD775" s="8">
        <f t="shared" si="779"/>
        <v>-0.27829767784034842</v>
      </c>
      <c r="BE775" s="8">
        <f t="shared" si="779"/>
        <v>1.2655442879548295</v>
      </c>
      <c r="BF775" s="8">
        <f t="shared" si="779"/>
        <v>0.4093233336038582</v>
      </c>
      <c r="BG775" s="8">
        <f t="shared" si="779"/>
        <v>0.57272354522532987</v>
      </c>
      <c r="BH775" s="16">
        <f t="shared" si="779"/>
        <v>0.21429134782949077</v>
      </c>
    </row>
    <row r="776" spans="2:60" ht="16.5" hidden="1" customHeight="1" x14ac:dyDescent="0.25">
      <c r="B776" s="20">
        <v>42036</v>
      </c>
      <c r="C776" s="9">
        <f t="shared" ref="C776:T776" si="780">+C557/C545-1</f>
        <v>0.18953141357693815</v>
      </c>
      <c r="D776" s="9">
        <f t="shared" si="780"/>
        <v>-0.1942373449158622</v>
      </c>
      <c r="E776" s="9">
        <f t="shared" si="780"/>
        <v>7.0058009430753465E-3</v>
      </c>
      <c r="F776" s="9">
        <f t="shared" si="780"/>
        <v>-0.15747649579894474</v>
      </c>
      <c r="G776" s="9">
        <f t="shared" si="780"/>
        <v>-6.6316391402788444E-2</v>
      </c>
      <c r="H776" s="9">
        <f t="shared" si="780"/>
        <v>0.17548964871226791</v>
      </c>
      <c r="I776" s="9">
        <f t="shared" si="780"/>
        <v>1.9664392387244156E-3</v>
      </c>
      <c r="J776" s="9">
        <f t="shared" si="780"/>
        <v>0.14318161429904919</v>
      </c>
      <c r="K776" s="9">
        <f t="shared" si="780"/>
        <v>7.3622984006989078E-2</v>
      </c>
      <c r="L776" s="9">
        <f t="shared" si="780"/>
        <v>0.29427854246323881</v>
      </c>
      <c r="M776" s="9">
        <f t="shared" si="780"/>
        <v>1.2881860023745784</v>
      </c>
      <c r="N776" s="9">
        <f t="shared" si="780"/>
        <v>9.5584654502972821E-2</v>
      </c>
      <c r="O776" s="9">
        <f t="shared" si="780"/>
        <v>0.14353341206947978</v>
      </c>
      <c r="P776" s="9">
        <f t="shared" si="780"/>
        <v>8.5998793179276056E-4</v>
      </c>
      <c r="Q776" s="9">
        <f t="shared" si="780"/>
        <v>-9.7908512908965628E-2</v>
      </c>
      <c r="R776" s="9">
        <f t="shared" si="780"/>
        <v>-0.1326370978782071</v>
      </c>
      <c r="S776" s="9">
        <f t="shared" si="780"/>
        <v>0.18199803168061091</v>
      </c>
      <c r="T776" s="17">
        <f t="shared" si="780"/>
        <v>9.4540935929221526E-2</v>
      </c>
      <c r="V776" s="20">
        <v>42036</v>
      </c>
      <c r="W776" s="9">
        <f t="shared" ref="W776:AN776" si="781">+W557/W545-1</f>
        <v>-4.7865884340727582E-3</v>
      </c>
      <c r="X776" s="9">
        <f t="shared" si="781"/>
        <v>0.11152234554731288</v>
      </c>
      <c r="Y776" s="9">
        <f t="shared" si="781"/>
        <v>-5.1809933067803793E-2</v>
      </c>
      <c r="Z776" s="9">
        <f t="shared" si="781"/>
        <v>0.46541904908494236</v>
      </c>
      <c r="AA776" s="9">
        <f t="shared" si="781"/>
        <v>-7.1316014499288816E-2</v>
      </c>
      <c r="AB776" s="9">
        <f t="shared" si="781"/>
        <v>-7.3238103055628168E-2</v>
      </c>
      <c r="AC776" s="9">
        <f t="shared" si="781"/>
        <v>-5.4330210229910136E-2</v>
      </c>
      <c r="AD776" s="9">
        <f t="shared" si="781"/>
        <v>0.19810182208780613</v>
      </c>
      <c r="AE776" s="9">
        <f t="shared" si="781"/>
        <v>2.1672069212646861E-2</v>
      </c>
      <c r="AF776" s="9">
        <f t="shared" si="781"/>
        <v>-8.7385971871406509E-3</v>
      </c>
      <c r="AG776" s="9">
        <f t="shared" si="781"/>
        <v>2.0227910353299827</v>
      </c>
      <c r="AH776" s="9">
        <f t="shared" si="781"/>
        <v>2.6497949141557786E-2</v>
      </c>
      <c r="AI776" s="9">
        <f t="shared" si="781"/>
        <v>3.5085341473504172E-2</v>
      </c>
      <c r="AJ776" s="9">
        <f t="shared" si="781"/>
        <v>-3.7690290286292338E-2</v>
      </c>
      <c r="AK776" s="9">
        <f t="shared" si="781"/>
        <v>0.11027069793796707</v>
      </c>
      <c r="AL776" s="9">
        <f t="shared" si="781"/>
        <v>0.1206873290163033</v>
      </c>
      <c r="AM776" s="9">
        <f t="shared" si="781"/>
        <v>2.9496266687872641E-2</v>
      </c>
      <c r="AN776" s="17">
        <f t="shared" si="781"/>
        <v>6.1970082255671688E-2</v>
      </c>
      <c r="AP776" s="20">
        <v>42036</v>
      </c>
      <c r="AQ776" s="9">
        <f t="shared" ref="AQ776:BH776" si="782">+AQ557/AQ545-1</f>
        <v>0.41279149778370217</v>
      </c>
      <c r="AR776" s="9">
        <f t="shared" si="782"/>
        <v>-0.29460460007977629</v>
      </c>
      <c r="AS776" s="9">
        <f t="shared" si="782"/>
        <v>0.1257412461572851</v>
      </c>
      <c r="AT776" s="9">
        <f t="shared" si="782"/>
        <v>-0.34497538824056451</v>
      </c>
      <c r="AU776" s="9">
        <f t="shared" si="782"/>
        <v>1.1399024759004561E-2</v>
      </c>
      <c r="AV776" s="9">
        <f t="shared" si="782"/>
        <v>0.47004115371857802</v>
      </c>
      <c r="AW776" s="9">
        <f t="shared" si="782"/>
        <v>8.1386138083602066E-2</v>
      </c>
      <c r="AX776" s="9">
        <f t="shared" si="782"/>
        <v>9.8071112562692297E-2</v>
      </c>
      <c r="AY776" s="9">
        <f t="shared" si="782"/>
        <v>0.11713613188791805</v>
      </c>
      <c r="AZ776" s="9">
        <f t="shared" si="782"/>
        <v>0.58447445175482016</v>
      </c>
      <c r="BA776" s="9">
        <f t="shared" si="782"/>
        <v>0.77278160250051231</v>
      </c>
      <c r="BB776" s="9">
        <f t="shared" si="782"/>
        <v>0.16270790896875242</v>
      </c>
      <c r="BC776" s="9">
        <f t="shared" si="782"/>
        <v>0.41602099261813397</v>
      </c>
      <c r="BD776" s="9">
        <f t="shared" si="782"/>
        <v>3.1024326531819524E-2</v>
      </c>
      <c r="BE776" s="9">
        <f t="shared" si="782"/>
        <v>-0.20068011701784805</v>
      </c>
      <c r="BF776" s="9">
        <f t="shared" si="782"/>
        <v>-0.20200483528862656</v>
      </c>
      <c r="BG776" s="9">
        <f t="shared" si="782"/>
        <v>0.67083781422429678</v>
      </c>
      <c r="BH776" s="17">
        <f t="shared" si="782"/>
        <v>0.15865812675466318</v>
      </c>
    </row>
    <row r="777" spans="2:60" ht="16.5" hidden="1" customHeight="1" x14ac:dyDescent="0.25">
      <c r="B777" s="21">
        <v>42064</v>
      </c>
      <c r="C777" s="8">
        <f t="shared" ref="C777:T777" si="783">+C558/C546-1</f>
        <v>0.30056935064251422</v>
      </c>
      <c r="D777" s="8">
        <f t="shared" si="783"/>
        <v>0.18016874955556772</v>
      </c>
      <c r="E777" s="8">
        <f t="shared" si="783"/>
        <v>-0.25494889650137587</v>
      </c>
      <c r="F777" s="8">
        <f t="shared" si="783"/>
        <v>0.50178802299352854</v>
      </c>
      <c r="G777" s="8">
        <f t="shared" si="783"/>
        <v>0.12305249175069055</v>
      </c>
      <c r="H777" s="8">
        <f t="shared" si="783"/>
        <v>0.15292311106313683</v>
      </c>
      <c r="I777" s="8">
        <f t="shared" si="783"/>
        <v>0.24725814189762585</v>
      </c>
      <c r="J777" s="8">
        <f t="shared" si="783"/>
        <v>7.2198535095636007E-2</v>
      </c>
      <c r="K777" s="8">
        <f t="shared" si="783"/>
        <v>0.20502312068204054</v>
      </c>
      <c r="L777" s="8">
        <f t="shared" si="783"/>
        <v>0.16296351832426237</v>
      </c>
      <c r="M777" s="8">
        <f t="shared" si="783"/>
        <v>0.43185217742678694</v>
      </c>
      <c r="N777" s="8">
        <f t="shared" si="783"/>
        <v>0.14054734334399366</v>
      </c>
      <c r="O777" s="8">
        <f t="shared" si="783"/>
        <v>1.5447565191730517E-2</v>
      </c>
      <c r="P777" s="8">
        <f t="shared" si="783"/>
        <v>-1.0639856617404297E-2</v>
      </c>
      <c r="Q777" s="8">
        <f t="shared" si="783"/>
        <v>-0.29902821215098097</v>
      </c>
      <c r="R777" s="8">
        <f t="shared" si="783"/>
        <v>0.21258538936966453</v>
      </c>
      <c r="S777" s="8">
        <f t="shared" si="783"/>
        <v>7.261579104003002E-2</v>
      </c>
      <c r="T777" s="16">
        <f t="shared" si="783"/>
        <v>0.14688522447088159</v>
      </c>
      <c r="V777" s="21">
        <v>42064</v>
      </c>
      <c r="W777" s="8">
        <f t="shared" ref="W777:AN777" si="784">+W558/W546-1</f>
        <v>0.10888069161860514</v>
      </c>
      <c r="X777" s="8">
        <f t="shared" si="784"/>
        <v>3.0148929490944498E-2</v>
      </c>
      <c r="Y777" s="8">
        <f t="shared" si="784"/>
        <v>-0.39885255780811857</v>
      </c>
      <c r="Z777" s="8">
        <f t="shared" si="784"/>
        <v>-4.758446278203543E-3</v>
      </c>
      <c r="AA777" s="8">
        <f t="shared" si="784"/>
        <v>1.3817420954742587E-2</v>
      </c>
      <c r="AB777" s="8">
        <f t="shared" si="784"/>
        <v>9.2974791953290392E-2</v>
      </c>
      <c r="AC777" s="8">
        <f t="shared" si="784"/>
        <v>3.1650100749673227E-2</v>
      </c>
      <c r="AD777" s="8">
        <f t="shared" si="784"/>
        <v>9.8626921554515468E-2</v>
      </c>
      <c r="AE777" s="8">
        <f t="shared" si="784"/>
        <v>0.2980140488319396</v>
      </c>
      <c r="AF777" s="8">
        <f t="shared" si="784"/>
        <v>8.2958048397108852E-2</v>
      </c>
      <c r="AG777" s="8">
        <f t="shared" si="784"/>
        <v>0.15786899781290842</v>
      </c>
      <c r="AH777" s="8">
        <f t="shared" si="784"/>
        <v>0.10072281054158005</v>
      </c>
      <c r="AI777" s="8">
        <f t="shared" si="784"/>
        <v>-8.0964778994339515E-2</v>
      </c>
      <c r="AJ777" s="8">
        <f t="shared" si="784"/>
        <v>-3.6349584372344701E-2</v>
      </c>
      <c r="AK777" s="8">
        <f t="shared" si="784"/>
        <v>-0.14806987779254732</v>
      </c>
      <c r="AL777" s="8">
        <f t="shared" si="784"/>
        <v>7.80842608901966E-2</v>
      </c>
      <c r="AM777" s="8">
        <f t="shared" si="784"/>
        <v>-0.16061436112035044</v>
      </c>
      <c r="AN777" s="16">
        <f t="shared" si="784"/>
        <v>3.4010941777508741E-2</v>
      </c>
      <c r="AP777" s="21">
        <v>42064</v>
      </c>
      <c r="AQ777" s="8">
        <f t="shared" ref="AQ777:BH777" si="785">+AQ558/AQ546-1</f>
        <v>0.51078819245225127</v>
      </c>
      <c r="AR777" s="8">
        <f t="shared" si="785"/>
        <v>0.2830226433145917</v>
      </c>
      <c r="AS777" s="8">
        <f t="shared" si="785"/>
        <v>-7.5113443336532026E-2</v>
      </c>
      <c r="AT777" s="8">
        <f t="shared" si="785"/>
        <v>0.94662916031890387</v>
      </c>
      <c r="AU777" s="8">
        <f t="shared" si="785"/>
        <v>0.26879825078027042</v>
      </c>
      <c r="AV777" s="8">
        <f t="shared" si="785"/>
        <v>0.20966843901006937</v>
      </c>
      <c r="AW777" s="8">
        <f t="shared" si="785"/>
        <v>0.48329378257426026</v>
      </c>
      <c r="AX777" s="8">
        <f t="shared" si="785"/>
        <v>6.255000572679692E-2</v>
      </c>
      <c r="AY777" s="8">
        <f t="shared" si="785"/>
        <v>0.13738499229277834</v>
      </c>
      <c r="AZ777" s="8">
        <f t="shared" si="785"/>
        <v>0.28241033539313709</v>
      </c>
      <c r="BA777" s="8">
        <f t="shared" si="785"/>
        <v>0.72945673346826689</v>
      </c>
      <c r="BB777" s="8">
        <f t="shared" si="785"/>
        <v>0.2271937828984163</v>
      </c>
      <c r="BC777" s="8">
        <f t="shared" si="785"/>
        <v>0.25191721638501585</v>
      </c>
      <c r="BD777" s="8">
        <f t="shared" si="785"/>
        <v>3.0197941465838873E-2</v>
      </c>
      <c r="BE777" s="8">
        <f t="shared" si="785"/>
        <v>-0.36355303771930381</v>
      </c>
      <c r="BF777" s="8">
        <f t="shared" si="785"/>
        <v>0.45057813428108706</v>
      </c>
      <c r="BG777" s="8">
        <f t="shared" si="785"/>
        <v>0.96119687952321731</v>
      </c>
      <c r="BH777" s="16">
        <f t="shared" si="785"/>
        <v>0.29047215220452482</v>
      </c>
    </row>
    <row r="778" spans="2:60" ht="16.5" hidden="1" customHeight="1" x14ac:dyDescent="0.25">
      <c r="B778" s="20">
        <v>42095</v>
      </c>
      <c r="C778" s="9">
        <f t="shared" ref="C778:T778" si="786">+C559/C547-1</f>
        <v>2.5280191835095556E-2</v>
      </c>
      <c r="D778" s="9">
        <f t="shared" si="786"/>
        <v>-3.8377883158264736E-2</v>
      </c>
      <c r="E778" s="9">
        <f t="shared" si="786"/>
        <v>0.15263222847172297</v>
      </c>
      <c r="F778" s="9">
        <f t="shared" si="786"/>
        <v>0.31449522103142402</v>
      </c>
      <c r="G778" s="9">
        <f t="shared" si="786"/>
        <v>-0.17925098662912964</v>
      </c>
      <c r="H778" s="9">
        <f t="shared" si="786"/>
        <v>-0.28830157209428986</v>
      </c>
      <c r="I778" s="9">
        <f t="shared" si="786"/>
        <v>0.15971536035812672</v>
      </c>
      <c r="J778" s="9">
        <f t="shared" si="786"/>
        <v>-2.0959801416060575E-2</v>
      </c>
      <c r="K778" s="9">
        <f t="shared" si="786"/>
        <v>0.17272163610619273</v>
      </c>
      <c r="L778" s="9">
        <f t="shared" si="786"/>
        <v>-6.9820787822513442E-2</v>
      </c>
      <c r="M778" s="9">
        <f t="shared" si="786"/>
        <v>0.37097171316415833</v>
      </c>
      <c r="N778" s="9">
        <f t="shared" si="786"/>
        <v>0.24722754048295315</v>
      </c>
      <c r="O778" s="9">
        <f t="shared" si="786"/>
        <v>0.11457490839282403</v>
      </c>
      <c r="P778" s="9">
        <f t="shared" si="786"/>
        <v>0.17906151918200552</v>
      </c>
      <c r="Q778" s="9">
        <f t="shared" si="786"/>
        <v>0.46427417681199956</v>
      </c>
      <c r="R778" s="9">
        <f t="shared" si="786"/>
        <v>4.8558422320392314E-2</v>
      </c>
      <c r="S778" s="9">
        <f t="shared" si="786"/>
        <v>-0.24111671136892665</v>
      </c>
      <c r="T778" s="17">
        <f t="shared" si="786"/>
        <v>8.9477599444907296E-2</v>
      </c>
      <c r="V778" s="20">
        <v>42095</v>
      </c>
      <c r="W778" s="9">
        <f t="shared" ref="W778:AN778" si="787">+W559/W547-1</f>
        <v>9.6407776181078431E-2</v>
      </c>
      <c r="X778" s="9">
        <f t="shared" si="787"/>
        <v>1.5710405991790966E-2</v>
      </c>
      <c r="Y778" s="9">
        <f t="shared" si="787"/>
        <v>0.13272720210640876</v>
      </c>
      <c r="Z778" s="9">
        <f t="shared" si="787"/>
        <v>0.27295503805200183</v>
      </c>
      <c r="AA778" s="9">
        <f t="shared" si="787"/>
        <v>0.27324287150577597</v>
      </c>
      <c r="AB778" s="9">
        <f t="shared" si="787"/>
        <v>0.35354759492829491</v>
      </c>
      <c r="AC778" s="9">
        <f t="shared" si="787"/>
        <v>8.0492749318227252E-2</v>
      </c>
      <c r="AD778" s="9">
        <f t="shared" si="787"/>
        <v>-0.10820955884686867</v>
      </c>
      <c r="AE778" s="9">
        <f t="shared" si="787"/>
        <v>0.11326940439111</v>
      </c>
      <c r="AF778" s="9">
        <f t="shared" si="787"/>
        <v>8.1501173281924189E-2</v>
      </c>
      <c r="AG778" s="9">
        <f t="shared" si="787"/>
        <v>0.26455184718454183</v>
      </c>
      <c r="AH778" s="9">
        <f t="shared" si="787"/>
        <v>0.16015653891695014</v>
      </c>
      <c r="AI778" s="9">
        <f t="shared" si="787"/>
        <v>0.13881998935707029</v>
      </c>
      <c r="AJ778" s="9">
        <f t="shared" si="787"/>
        <v>0.43672809434477999</v>
      </c>
      <c r="AK778" s="9">
        <f t="shared" si="787"/>
        <v>0.75601862213412407</v>
      </c>
      <c r="AL778" s="9">
        <f t="shared" si="787"/>
        <v>6.311626950029825E-2</v>
      </c>
      <c r="AM778" s="9">
        <f t="shared" si="787"/>
        <v>-0.28791685806557876</v>
      </c>
      <c r="AN778" s="17">
        <f t="shared" si="787"/>
        <v>0.12896958690094773</v>
      </c>
      <c r="AP778" s="20">
        <v>42095</v>
      </c>
      <c r="AQ778" s="9">
        <f t="shared" ref="AQ778:BH778" si="788">+AQ559/AQ547-1</f>
        <v>-2.3059068535098426E-3</v>
      </c>
      <c r="AR778" s="9">
        <f t="shared" si="788"/>
        <v>-4.2750296405008048E-2</v>
      </c>
      <c r="AS778" s="9">
        <f t="shared" si="788"/>
        <v>0.18298727598911202</v>
      </c>
      <c r="AT778" s="9">
        <f t="shared" si="788"/>
        <v>0.37382606684714559</v>
      </c>
      <c r="AU778" s="9">
        <f t="shared" si="788"/>
        <v>-0.3589449031015064</v>
      </c>
      <c r="AV778" s="9">
        <f t="shared" si="788"/>
        <v>-0.50221901829134241</v>
      </c>
      <c r="AW778" s="9">
        <f t="shared" si="788"/>
        <v>0.2524370178433879</v>
      </c>
      <c r="AX778" s="9">
        <f t="shared" si="788"/>
        <v>0.10660167222844485</v>
      </c>
      <c r="AY778" s="9">
        <f t="shared" si="788"/>
        <v>0.21609115335553919</v>
      </c>
      <c r="AZ778" s="9">
        <f t="shared" si="788"/>
        <v>-0.12872245396749138</v>
      </c>
      <c r="BA778" s="9">
        <f t="shared" si="788"/>
        <v>0.48006282579187531</v>
      </c>
      <c r="BB778" s="9">
        <f t="shared" si="788"/>
        <v>0.37863840167131246</v>
      </c>
      <c r="BC778" s="9">
        <f t="shared" si="788"/>
        <v>0.19651762956874075</v>
      </c>
      <c r="BD778" s="9">
        <f t="shared" si="788"/>
        <v>0.15385471534242789</v>
      </c>
      <c r="BE778" s="9">
        <f t="shared" si="788"/>
        <v>0.12070977610348033</v>
      </c>
      <c r="BF778" s="9">
        <f t="shared" si="788"/>
        <v>7.9197176013267256E-2</v>
      </c>
      <c r="BG778" s="9">
        <f t="shared" si="788"/>
        <v>4.9619641724433672E-2</v>
      </c>
      <c r="BH778" s="17">
        <f t="shared" si="788"/>
        <v>8.972013336917839E-2</v>
      </c>
    </row>
    <row r="779" spans="2:60" ht="16.5" hidden="1" customHeight="1" x14ac:dyDescent="0.25">
      <c r="B779" s="21">
        <v>42125</v>
      </c>
      <c r="C779" s="8">
        <f t="shared" ref="C779:T779" si="789">+C560/C548-1</f>
        <v>4.4982715394123796E-2</v>
      </c>
      <c r="D779" s="8">
        <f t="shared" si="789"/>
        <v>0.2523428704670776</v>
      </c>
      <c r="E779" s="8">
        <f t="shared" si="789"/>
        <v>0.35391819009732761</v>
      </c>
      <c r="F779" s="8">
        <f t="shared" si="789"/>
        <v>0.30429627718765362</v>
      </c>
      <c r="G779" s="8">
        <f t="shared" si="789"/>
        <v>-0.14237207769204563</v>
      </c>
      <c r="H779" s="8">
        <f t="shared" si="789"/>
        <v>-0.10155730061377111</v>
      </c>
      <c r="I779" s="8">
        <f t="shared" si="789"/>
        <v>0.16497980166730519</v>
      </c>
      <c r="J779" s="8">
        <f t="shared" si="789"/>
        <v>9.8923795852008389E-2</v>
      </c>
      <c r="K779" s="8">
        <f t="shared" si="789"/>
        <v>5.1782856916686715E-2</v>
      </c>
      <c r="L779" s="8">
        <f t="shared" si="789"/>
        <v>0.19154853649272829</v>
      </c>
      <c r="M779" s="8">
        <f t="shared" si="789"/>
        <v>0.73905567883279732</v>
      </c>
      <c r="N779" s="8">
        <f t="shared" si="789"/>
        <v>0.10566373367527659</v>
      </c>
      <c r="O779" s="8">
        <f t="shared" si="789"/>
        <v>0.13723888308717069</v>
      </c>
      <c r="P779" s="8">
        <f t="shared" si="789"/>
        <v>-3.4527826175341225E-2</v>
      </c>
      <c r="Q779" s="8">
        <f t="shared" si="789"/>
        <v>0.38350916881543151</v>
      </c>
      <c r="R779" s="8">
        <f t="shared" si="789"/>
        <v>0.15162564966557213</v>
      </c>
      <c r="S779" s="8">
        <f t="shared" si="789"/>
        <v>4.1156200456543113E-2</v>
      </c>
      <c r="T779" s="16">
        <f t="shared" si="789"/>
        <v>0.11967852394766365</v>
      </c>
      <c r="V779" s="21">
        <v>42125</v>
      </c>
      <c r="W779" s="8">
        <f t="shared" ref="W779:AN779" si="790">+W560/W548-1</f>
        <v>0.13466153480249354</v>
      </c>
      <c r="X779" s="8">
        <f t="shared" si="790"/>
        <v>0.29195406214423536</v>
      </c>
      <c r="Y779" s="8">
        <f t="shared" si="790"/>
        <v>0.19915270198943769</v>
      </c>
      <c r="Z779" s="8">
        <f t="shared" si="790"/>
        <v>3.9350588130246944E-3</v>
      </c>
      <c r="AA779" s="8">
        <f t="shared" si="790"/>
        <v>0.51888523792479546</v>
      </c>
      <c r="AB779" s="8">
        <f t="shared" si="790"/>
        <v>-3.8034666033642806E-3</v>
      </c>
      <c r="AC779" s="8">
        <f t="shared" si="790"/>
        <v>0.10578176876132317</v>
      </c>
      <c r="AD779" s="8">
        <f t="shared" si="790"/>
        <v>0.19027665930577897</v>
      </c>
      <c r="AE779" s="8">
        <f t="shared" si="790"/>
        <v>-3.1789009643786614E-2</v>
      </c>
      <c r="AF779" s="8">
        <f t="shared" si="790"/>
        <v>1.0575335358346427E-2</v>
      </c>
      <c r="AG779" s="8">
        <f t="shared" si="790"/>
        <v>1.2606676187477515</v>
      </c>
      <c r="AH779" s="8">
        <f t="shared" si="790"/>
        <v>-1.8773029032498334E-2</v>
      </c>
      <c r="AI779" s="8">
        <f t="shared" si="790"/>
        <v>4.1451469748848169E-2</v>
      </c>
      <c r="AJ779" s="8">
        <f t="shared" si="790"/>
        <v>0.18914517907759909</v>
      </c>
      <c r="AK779" s="8">
        <f t="shared" si="790"/>
        <v>0.20178422619243541</v>
      </c>
      <c r="AL779" s="8">
        <f t="shared" si="790"/>
        <v>0.14565529788089293</v>
      </c>
      <c r="AM779" s="8">
        <f t="shared" si="790"/>
        <v>1.6871235728259437E-2</v>
      </c>
      <c r="AN779" s="16">
        <f t="shared" si="790"/>
        <v>8.8669702655910898E-2</v>
      </c>
      <c r="AP779" s="21">
        <v>42125</v>
      </c>
      <c r="AQ779" s="8">
        <f t="shared" ref="AQ779:BH779" si="791">+AQ560/AQ548-1</f>
        <v>-1.4542439573171917E-2</v>
      </c>
      <c r="AR779" s="8">
        <f t="shared" si="791"/>
        <v>0.44114060344361317</v>
      </c>
      <c r="AS779" s="8">
        <f t="shared" si="791"/>
        <v>0.57960766454618362</v>
      </c>
      <c r="AT779" s="8">
        <f t="shared" si="791"/>
        <v>0.57863955628187536</v>
      </c>
      <c r="AU779" s="8">
        <f t="shared" si="791"/>
        <v>-0.35401032585743764</v>
      </c>
      <c r="AV779" s="8">
        <f t="shared" si="791"/>
        <v>-3.2159787750499214E-2</v>
      </c>
      <c r="AW779" s="8">
        <f t="shared" si="791"/>
        <v>0.26691849198500917</v>
      </c>
      <c r="AX779" s="8">
        <f t="shared" si="791"/>
        <v>7.6721135863757839E-2</v>
      </c>
      <c r="AY779" s="8">
        <f t="shared" si="791"/>
        <v>0.12298502570715497</v>
      </c>
      <c r="AZ779" s="8">
        <f t="shared" si="791"/>
        <v>0.40863915592075695</v>
      </c>
      <c r="BA779" s="8">
        <f t="shared" si="791"/>
        <v>0.3722984961531246</v>
      </c>
      <c r="BB779" s="8">
        <f t="shared" si="791"/>
        <v>0.23841931503662384</v>
      </c>
      <c r="BC779" s="8">
        <f t="shared" si="791"/>
        <v>0.37966692153961068</v>
      </c>
      <c r="BD779" s="8">
        <f t="shared" si="791"/>
        <v>-0.10592331207211791</v>
      </c>
      <c r="BE779" s="8">
        <f t="shared" si="791"/>
        <v>0.6598398339942193</v>
      </c>
      <c r="BF779" s="8">
        <f t="shared" si="791"/>
        <v>0.2113618664584338</v>
      </c>
      <c r="BG779" s="8">
        <f t="shared" si="791"/>
        <v>0.18319574367513969</v>
      </c>
      <c r="BH779" s="16">
        <f t="shared" si="791"/>
        <v>0.18741880339951433</v>
      </c>
    </row>
    <row r="780" spans="2:60" ht="16.5" hidden="1" customHeight="1" x14ac:dyDescent="0.25">
      <c r="B780" s="20">
        <v>42156</v>
      </c>
      <c r="C780" s="9">
        <f t="shared" ref="C780:T780" si="792">+C561/C549-1</f>
        <v>0.22649195293649194</v>
      </c>
      <c r="D780" s="9">
        <f t="shared" si="792"/>
        <v>-2.5958201458329833E-2</v>
      </c>
      <c r="E780" s="9">
        <f t="shared" si="792"/>
        <v>7.255412752956536E-2</v>
      </c>
      <c r="F780" s="9">
        <f t="shared" si="792"/>
        <v>9.8885777216620285E-2</v>
      </c>
      <c r="G780" s="9">
        <f t="shared" si="792"/>
        <v>-0.18450121708597411</v>
      </c>
      <c r="H780" s="9">
        <f t="shared" si="792"/>
        <v>0.35385360078202277</v>
      </c>
      <c r="I780" s="9">
        <f t="shared" si="792"/>
        <v>0.17566255510180206</v>
      </c>
      <c r="J780" s="9">
        <f t="shared" si="792"/>
        <v>0.11163661083832843</v>
      </c>
      <c r="K780" s="9">
        <f t="shared" si="792"/>
        <v>0.22402981227034369</v>
      </c>
      <c r="L780" s="9">
        <f t="shared" si="792"/>
        <v>8.9690037876704487E-2</v>
      </c>
      <c r="M780" s="9">
        <f t="shared" si="792"/>
        <v>0.36373966650917167</v>
      </c>
      <c r="N780" s="9">
        <f t="shared" si="792"/>
        <v>6.4188956025630572E-2</v>
      </c>
      <c r="O780" s="9">
        <f t="shared" si="792"/>
        <v>0.15849451426302053</v>
      </c>
      <c r="P780" s="9">
        <f t="shared" si="792"/>
        <v>0.68075105511388712</v>
      </c>
      <c r="Q780" s="9">
        <f t="shared" si="792"/>
        <v>4.1405735876105743E-2</v>
      </c>
      <c r="R780" s="9">
        <f t="shared" si="792"/>
        <v>0.20579659234135361</v>
      </c>
      <c r="S780" s="9">
        <f t="shared" si="792"/>
        <v>-0.29593043499601956</v>
      </c>
      <c r="T780" s="17">
        <f t="shared" si="792"/>
        <v>0.1667165584456709</v>
      </c>
      <c r="V780" s="20">
        <v>42156</v>
      </c>
      <c r="W780" s="9">
        <f t="shared" ref="W780:AN780" si="793">+W561/W549-1</f>
        <v>7.8301193953847159E-2</v>
      </c>
      <c r="X780" s="9">
        <f t="shared" si="793"/>
        <v>0.22807743995304719</v>
      </c>
      <c r="Y780" s="9">
        <f t="shared" si="793"/>
        <v>-9.1623103831544039E-3</v>
      </c>
      <c r="Z780" s="9">
        <f t="shared" si="793"/>
        <v>0.16874460844320782</v>
      </c>
      <c r="AA780" s="9">
        <f t="shared" si="793"/>
        <v>0.22166599520281327</v>
      </c>
      <c r="AB780" s="9">
        <f t="shared" si="793"/>
        <v>1.203901048170275E-2</v>
      </c>
      <c r="AC780" s="9">
        <f t="shared" si="793"/>
        <v>0.10340415037045325</v>
      </c>
      <c r="AD780" s="9">
        <f t="shared" si="793"/>
        <v>2.9274724654217099E-2</v>
      </c>
      <c r="AE780" s="9">
        <f t="shared" si="793"/>
        <v>6.7625523233615592E-2</v>
      </c>
      <c r="AF780" s="9">
        <f t="shared" si="793"/>
        <v>0.10776274944377429</v>
      </c>
      <c r="AG780" s="9">
        <f t="shared" si="793"/>
        <v>-2.0659544645224792E-2</v>
      </c>
      <c r="AH780" s="9">
        <f t="shared" si="793"/>
        <v>0.10259046321445275</v>
      </c>
      <c r="AI780" s="9">
        <f t="shared" si="793"/>
        <v>0.10725628515532448</v>
      </c>
      <c r="AJ780" s="9">
        <f t="shared" si="793"/>
        <v>0.30045423401171267</v>
      </c>
      <c r="AK780" s="9">
        <f t="shared" si="793"/>
        <v>-9.902844785060505E-2</v>
      </c>
      <c r="AL780" s="9">
        <f t="shared" si="793"/>
        <v>0.21966439063530374</v>
      </c>
      <c r="AM780" s="9">
        <f t="shared" si="793"/>
        <v>-8.4609316255318978E-2</v>
      </c>
      <c r="AN780" s="17">
        <f t="shared" si="793"/>
        <v>0.10288923066558842</v>
      </c>
      <c r="AP780" s="20">
        <v>42156</v>
      </c>
      <c r="AQ780" s="9">
        <f t="shared" ref="AQ780:BH780" si="794">+AQ561/AQ549-1</f>
        <v>0.38912719153462061</v>
      </c>
      <c r="AR780" s="9">
        <f t="shared" si="794"/>
        <v>-0.13772774864492976</v>
      </c>
      <c r="AS780" s="9">
        <f t="shared" si="794"/>
        <v>0.1680830263716635</v>
      </c>
      <c r="AT780" s="9">
        <f t="shared" si="794"/>
        <v>0.18932419696488934</v>
      </c>
      <c r="AU780" s="9">
        <f t="shared" si="794"/>
        <v>-0.3466173825509008</v>
      </c>
      <c r="AV780" s="9">
        <f t="shared" si="794"/>
        <v>0.79823433780542707</v>
      </c>
      <c r="AW780" s="9">
        <f t="shared" si="794"/>
        <v>0.24789306680439749</v>
      </c>
      <c r="AX780" s="9">
        <f t="shared" si="794"/>
        <v>0.21600499290511621</v>
      </c>
      <c r="AY780" s="9">
        <f t="shared" si="794"/>
        <v>0.35257787828046694</v>
      </c>
      <c r="AZ780" s="9">
        <f t="shared" si="794"/>
        <v>9.9980500499713854E-2</v>
      </c>
      <c r="BA780" s="9">
        <f t="shared" si="794"/>
        <v>0.68073254109876391</v>
      </c>
      <c r="BB780" s="9">
        <f t="shared" si="794"/>
        <v>5.6845743900212131E-2</v>
      </c>
      <c r="BC780" s="9">
        <f t="shared" si="794"/>
        <v>0.35770134332988657</v>
      </c>
      <c r="BD780" s="9">
        <f t="shared" si="794"/>
        <v>0.95831937251132704</v>
      </c>
      <c r="BE780" s="9">
        <f t="shared" si="794"/>
        <v>0.26130574042367694</v>
      </c>
      <c r="BF780" s="9">
        <f t="shared" si="794"/>
        <v>0.23785086982899606</v>
      </c>
      <c r="BG780" s="9">
        <f t="shared" si="794"/>
        <v>-0.44056790921242484</v>
      </c>
      <c r="BH780" s="17">
        <f t="shared" si="794"/>
        <v>0.26601510799619499</v>
      </c>
    </row>
    <row r="781" spans="2:60" ht="16.5" hidden="1" customHeight="1" x14ac:dyDescent="0.25">
      <c r="B781" s="21">
        <v>42186</v>
      </c>
      <c r="C781" s="8">
        <f t="shared" ref="C781:T781" si="795">+C562/C550-1</f>
        <v>0.13260213056542902</v>
      </c>
      <c r="D781" s="8">
        <f t="shared" si="795"/>
        <v>-9.0311645742106594E-2</v>
      </c>
      <c r="E781" s="8">
        <f t="shared" si="795"/>
        <v>9.2469563553290612E-2</v>
      </c>
      <c r="F781" s="8">
        <f t="shared" si="795"/>
        <v>-8.3307931089657394E-2</v>
      </c>
      <c r="G781" s="8">
        <f t="shared" si="795"/>
        <v>0.55276984984118638</v>
      </c>
      <c r="H781" s="8">
        <f t="shared" si="795"/>
        <v>-0.490841845755002</v>
      </c>
      <c r="I781" s="8">
        <f t="shared" si="795"/>
        <v>-0.16017888159305826</v>
      </c>
      <c r="J781" s="8">
        <f t="shared" si="795"/>
        <v>-3.0584783603351928E-2</v>
      </c>
      <c r="K781" s="8">
        <f t="shared" si="795"/>
        <v>-5.6345921931892917E-2</v>
      </c>
      <c r="L781" s="8">
        <f t="shared" si="795"/>
        <v>0.21420496444834569</v>
      </c>
      <c r="M781" s="8">
        <f t="shared" si="795"/>
        <v>-3.8413372715096594E-2</v>
      </c>
      <c r="N781" s="8">
        <f t="shared" si="795"/>
        <v>0.14688219082424792</v>
      </c>
      <c r="O781" s="8">
        <f t="shared" si="795"/>
        <v>0.12038877040415485</v>
      </c>
      <c r="P781" s="8">
        <f t="shared" si="795"/>
        <v>0.14090488505937193</v>
      </c>
      <c r="Q781" s="8">
        <f t="shared" si="795"/>
        <v>0.15855940332672591</v>
      </c>
      <c r="R781" s="8">
        <f t="shared" si="795"/>
        <v>-7.2302989479678503E-2</v>
      </c>
      <c r="S781" s="8">
        <f t="shared" si="795"/>
        <v>0.57007808183537634</v>
      </c>
      <c r="T781" s="16">
        <f t="shared" si="795"/>
        <v>5.5107053788062021E-2</v>
      </c>
      <c r="V781" s="21">
        <v>42186</v>
      </c>
      <c r="W781" s="8">
        <f t="shared" ref="W781:AN781" si="796">+W562/W550-1</f>
        <v>0.11459189683218396</v>
      </c>
      <c r="X781" s="8">
        <f t="shared" si="796"/>
        <v>5.8578543411837103E-2</v>
      </c>
      <c r="Y781" s="8">
        <f t="shared" si="796"/>
        <v>0.15632687207187534</v>
      </c>
      <c r="Z781" s="8">
        <f t="shared" si="796"/>
        <v>0.25014303884827482</v>
      </c>
      <c r="AA781" s="8">
        <f t="shared" si="796"/>
        <v>0.39384806558999563</v>
      </c>
      <c r="AB781" s="8">
        <f t="shared" si="796"/>
        <v>-0.25382717623477857</v>
      </c>
      <c r="AC781" s="8">
        <f t="shared" si="796"/>
        <v>3.9342698971651435E-2</v>
      </c>
      <c r="AD781" s="8">
        <f t="shared" si="796"/>
        <v>-5.0926624139369436E-2</v>
      </c>
      <c r="AE781" s="8">
        <f t="shared" si="796"/>
        <v>0.12217966597128216</v>
      </c>
      <c r="AF781" s="8">
        <f t="shared" si="796"/>
        <v>0.14151830857157455</v>
      </c>
      <c r="AG781" s="8">
        <f t="shared" si="796"/>
        <v>0.2676226900015648</v>
      </c>
      <c r="AH781" s="8">
        <f t="shared" si="796"/>
        <v>0.16657878610961552</v>
      </c>
      <c r="AI781" s="8">
        <f t="shared" si="796"/>
        <v>7.1986306434592695E-3</v>
      </c>
      <c r="AJ781" s="8">
        <f t="shared" si="796"/>
        <v>1.5570940274578504E-3</v>
      </c>
      <c r="AK781" s="8">
        <f t="shared" si="796"/>
        <v>0.19890204655075583</v>
      </c>
      <c r="AL781" s="8">
        <f t="shared" si="796"/>
        <v>1.252680321917099E-2</v>
      </c>
      <c r="AM781" s="8">
        <f t="shared" si="796"/>
        <v>0.41318264115523728</v>
      </c>
      <c r="AN781" s="16">
        <f t="shared" si="796"/>
        <v>7.2427922235047903E-2</v>
      </c>
      <c r="AP781" s="21">
        <v>42186</v>
      </c>
      <c r="AQ781" s="8">
        <f t="shared" ref="AQ781:BH781" si="797">+AQ562/AQ550-1</f>
        <v>0.17251249602891905</v>
      </c>
      <c r="AR781" s="8">
        <f t="shared" si="797"/>
        <v>-8.9026964651737095E-2</v>
      </c>
      <c r="AS781" s="8">
        <f t="shared" si="797"/>
        <v>0.10184109775008521</v>
      </c>
      <c r="AT781" s="8">
        <f t="shared" si="797"/>
        <v>-9.2409902705148705E-2</v>
      </c>
      <c r="AU781" s="8">
        <f t="shared" si="797"/>
        <v>0.84302455558918532</v>
      </c>
      <c r="AV781" s="8">
        <f t="shared" si="797"/>
        <v>-0.55043685036948453</v>
      </c>
      <c r="AW781" s="8">
        <f t="shared" si="797"/>
        <v>-0.25714823290830602</v>
      </c>
      <c r="AX781" s="8">
        <f t="shared" si="797"/>
        <v>6.5010237971025786E-2</v>
      </c>
      <c r="AY781" s="8">
        <f t="shared" si="797"/>
        <v>-0.11026825293625941</v>
      </c>
      <c r="AZ781" s="8">
        <f t="shared" si="797"/>
        <v>0.32566206697482225</v>
      </c>
      <c r="BA781" s="8">
        <f t="shared" si="797"/>
        <v>-0.16380540629402074</v>
      </c>
      <c r="BB781" s="8">
        <f t="shared" si="797"/>
        <v>0.18558994664713735</v>
      </c>
      <c r="BC781" s="8">
        <f t="shared" si="797"/>
        <v>0.42719392056076022</v>
      </c>
      <c r="BD781" s="8">
        <f t="shared" si="797"/>
        <v>0.25359948860853643</v>
      </c>
      <c r="BE781" s="8">
        <f t="shared" si="797"/>
        <v>0.10270300196514826</v>
      </c>
      <c r="BF781" s="8">
        <f t="shared" si="797"/>
        <v>-0.14730955843689642</v>
      </c>
      <c r="BG781" s="8">
        <f t="shared" si="797"/>
        <v>0.96124061650358916</v>
      </c>
      <c r="BH781" s="16">
        <f t="shared" si="797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-4.748375882672462E-2</v>
      </c>
      <c r="D782" s="9">
        <f t="shared" si="798"/>
        <v>-6.8845673565236187E-2</v>
      </c>
      <c r="E782" s="9">
        <f t="shared" si="798"/>
        <v>0.1686485454945903</v>
      </c>
      <c r="F782" s="9">
        <f t="shared" si="798"/>
        <v>-0.24168085684069351</v>
      </c>
      <c r="G782" s="9">
        <f t="shared" si="798"/>
        <v>0.14194787618315408</v>
      </c>
      <c r="H782" s="9">
        <f t="shared" si="798"/>
        <v>0.21779805246599571</v>
      </c>
      <c r="I782" s="9">
        <f t="shared" si="798"/>
        <v>8.1360439008703711E-2</v>
      </c>
      <c r="J782" s="9">
        <f t="shared" si="798"/>
        <v>6.1341421100400861E-2</v>
      </c>
      <c r="K782" s="9">
        <f t="shared" si="798"/>
        <v>-6.6757671765680704E-2</v>
      </c>
      <c r="L782" s="9">
        <f t="shared" si="798"/>
        <v>-0.11781078251857213</v>
      </c>
      <c r="M782" s="9">
        <f t="shared" si="798"/>
        <v>0.3025484304538848</v>
      </c>
      <c r="N782" s="9">
        <f t="shared" si="798"/>
        <v>4.9644668308235218E-4</v>
      </c>
      <c r="O782" s="9">
        <f t="shared" si="798"/>
        <v>1.3558438708091369E-2</v>
      </c>
      <c r="P782" s="9">
        <f t="shared" si="798"/>
        <v>-0.22073272667382515</v>
      </c>
      <c r="Q782" s="9">
        <f t="shared" si="798"/>
        <v>-5.9623272876325295E-2</v>
      </c>
      <c r="R782" s="9">
        <f t="shared" si="798"/>
        <v>0.13710390532249495</v>
      </c>
      <c r="S782" s="9">
        <f t="shared" si="798"/>
        <v>-0.25287568661360549</v>
      </c>
      <c r="T782" s="17">
        <f t="shared" si="798"/>
        <v>-2.2855050808156196E-2</v>
      </c>
      <c r="V782" s="20">
        <v>42217</v>
      </c>
      <c r="W782" s="9">
        <f t="shared" ref="W782:AN782" si="799">+W563/W551-1</f>
        <v>4.885724465455521E-2</v>
      </c>
      <c r="X782" s="9">
        <f t="shared" si="799"/>
        <v>-7.7866638234965424E-2</v>
      </c>
      <c r="Y782" s="9">
        <f t="shared" si="799"/>
        <v>-0.10974961736249367</v>
      </c>
      <c r="Z782" s="9">
        <f t="shared" si="799"/>
        <v>3.9058957663149041E-2</v>
      </c>
      <c r="AA782" s="9">
        <f t="shared" si="799"/>
        <v>0.13235415626218949</v>
      </c>
      <c r="AB782" s="9">
        <f t="shared" si="799"/>
        <v>9.0191351733269087E-2</v>
      </c>
      <c r="AC782" s="9">
        <f t="shared" si="799"/>
        <v>-0.12165910625383725</v>
      </c>
      <c r="AD782" s="9">
        <f t="shared" si="799"/>
        <v>-5.7621509411226568E-2</v>
      </c>
      <c r="AE782" s="9">
        <f t="shared" si="799"/>
        <v>0.20927808059148156</v>
      </c>
      <c r="AF782" s="9">
        <f t="shared" si="799"/>
        <v>-3.8387281288294162E-2</v>
      </c>
      <c r="AG782" s="9">
        <f t="shared" si="799"/>
        <v>-6.4380110531514601E-2</v>
      </c>
      <c r="AH782" s="9">
        <f t="shared" si="799"/>
        <v>-9.5049241871767554E-2</v>
      </c>
      <c r="AI782" s="9">
        <f t="shared" si="799"/>
        <v>-3.1353765373636211E-2</v>
      </c>
      <c r="AJ782" s="9">
        <f t="shared" si="799"/>
        <v>-2.7578836073196E-2</v>
      </c>
      <c r="AK782" s="9">
        <f t="shared" si="799"/>
        <v>-8.7270011004675463E-2</v>
      </c>
      <c r="AL782" s="9">
        <f t="shared" si="799"/>
        <v>5.2112633044307799E-2</v>
      </c>
      <c r="AM782" s="9">
        <f t="shared" si="799"/>
        <v>-0.31870760821910815</v>
      </c>
      <c r="AN782" s="17">
        <f t="shared" si="799"/>
        <v>1.3798434939132909E-2</v>
      </c>
      <c r="AP782" s="20">
        <v>42217</v>
      </c>
      <c r="AQ782" s="9">
        <f t="shared" ref="AQ782:BH782" si="800">+AQ563/AQ551-1</f>
        <v>-0.11128964102844907</v>
      </c>
      <c r="AR782" s="9">
        <f t="shared" si="800"/>
        <v>-1.4450266159453329E-2</v>
      </c>
      <c r="AS782" s="9">
        <f t="shared" si="800"/>
        <v>0.66668192719620123</v>
      </c>
      <c r="AT782" s="9">
        <f t="shared" si="800"/>
        <v>-0.33001175136831762</v>
      </c>
      <c r="AU782" s="9">
        <f t="shared" si="800"/>
        <v>0.16454399322980784</v>
      </c>
      <c r="AV782" s="9">
        <f t="shared" si="800"/>
        <v>0.39011232261384343</v>
      </c>
      <c r="AW782" s="9">
        <f t="shared" si="800"/>
        <v>0.37001028791566037</v>
      </c>
      <c r="AX782" s="9">
        <f t="shared" si="800"/>
        <v>0.19995694224560401</v>
      </c>
      <c r="AY782" s="9">
        <f t="shared" si="800"/>
        <v>-0.15733739034700822</v>
      </c>
      <c r="AZ782" s="9">
        <f t="shared" si="800"/>
        <v>-0.14562247461225342</v>
      </c>
      <c r="BA782" s="9">
        <f t="shared" si="800"/>
        <v>0.68446474721677042</v>
      </c>
      <c r="BB782" s="9">
        <f t="shared" si="800"/>
        <v>9.3697688641108723E-2</v>
      </c>
      <c r="BC782" s="9">
        <f t="shared" si="800"/>
        <v>0.22470145875109471</v>
      </c>
      <c r="BD782" s="9">
        <f t="shared" si="800"/>
        <v>-0.29742788086330119</v>
      </c>
      <c r="BE782" s="9">
        <f t="shared" si="800"/>
        <v>-2.4759129572219818E-2</v>
      </c>
      <c r="BF782" s="9">
        <f t="shared" si="800"/>
        <v>0.23663181848259618</v>
      </c>
      <c r="BG782" s="9">
        <f t="shared" si="800"/>
        <v>-6.2622930374772401E-2</v>
      </c>
      <c r="BH782" s="17">
        <f t="shared" si="800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801">+C564/C552-1</f>
        <v>0.12123419393367052</v>
      </c>
      <c r="D783" s="8">
        <f t="shared" si="801"/>
        <v>-0.40524215504768424</v>
      </c>
      <c r="E783" s="8">
        <f t="shared" si="801"/>
        <v>-5.3113410270564154E-2</v>
      </c>
      <c r="F783" s="8">
        <f t="shared" si="801"/>
        <v>0.53558331126757563</v>
      </c>
      <c r="G783" s="8">
        <f t="shared" si="801"/>
        <v>0.40587658503378066</v>
      </c>
      <c r="H783" s="8">
        <f t="shared" si="801"/>
        <v>9.3792665916028861E-2</v>
      </c>
      <c r="I783" s="8">
        <f t="shared" si="801"/>
        <v>5.4396020927115263E-2</v>
      </c>
      <c r="J783" s="8">
        <f t="shared" si="801"/>
        <v>8.3756743438049286E-2</v>
      </c>
      <c r="K783" s="8">
        <f t="shared" si="801"/>
        <v>6.9165603607697967E-2</v>
      </c>
      <c r="L783" s="8">
        <f t="shared" si="801"/>
        <v>-3.106179855372404E-2</v>
      </c>
      <c r="M783" s="8">
        <f t="shared" si="801"/>
        <v>-0.44600145257817636</v>
      </c>
      <c r="N783" s="8">
        <f t="shared" si="801"/>
        <v>0.29874978047968281</v>
      </c>
      <c r="O783" s="8">
        <f t="shared" si="801"/>
        <v>3.4218718585148133E-2</v>
      </c>
      <c r="P783" s="8">
        <f t="shared" si="801"/>
        <v>0.15709015787036762</v>
      </c>
      <c r="Q783" s="8">
        <f t="shared" si="801"/>
        <v>4.8841228433318395E-2</v>
      </c>
      <c r="R783" s="8">
        <f t="shared" si="801"/>
        <v>0.36343839357176888</v>
      </c>
      <c r="S783" s="8">
        <f t="shared" si="801"/>
        <v>0.26911683126618224</v>
      </c>
      <c r="T783" s="16">
        <f t="shared" si="801"/>
        <v>0.10339743426229009</v>
      </c>
      <c r="V783" s="21">
        <v>42248</v>
      </c>
      <c r="W783" s="8">
        <f t="shared" ref="W783:AN783" si="802">+W564/W552-1</f>
        <v>3.0463414977005332E-2</v>
      </c>
      <c r="X783" s="8">
        <f t="shared" si="802"/>
        <v>0.16392382475289957</v>
      </c>
      <c r="Y783" s="8">
        <f t="shared" si="802"/>
        <v>2.7209865710361658E-2</v>
      </c>
      <c r="Z783" s="8">
        <f t="shared" si="802"/>
        <v>0.20260668556603445</v>
      </c>
      <c r="AA783" s="8">
        <f t="shared" si="802"/>
        <v>0.12923184958470735</v>
      </c>
      <c r="AB783" s="8">
        <f t="shared" si="802"/>
        <v>0.11821343861114553</v>
      </c>
      <c r="AC783" s="8">
        <f t="shared" si="802"/>
        <v>-5.7318063995920543E-2</v>
      </c>
      <c r="AD783" s="8">
        <f t="shared" si="802"/>
        <v>0.10894852305941938</v>
      </c>
      <c r="AE783" s="8">
        <f t="shared" si="802"/>
        <v>0.2411708666804333</v>
      </c>
      <c r="AF783" s="8">
        <f t="shared" si="802"/>
        <v>7.39844142018109E-2</v>
      </c>
      <c r="AG783" s="8">
        <f t="shared" si="802"/>
        <v>-0.11280355707533185</v>
      </c>
      <c r="AH783" s="8">
        <f t="shared" si="802"/>
        <v>0.16609246452271287</v>
      </c>
      <c r="AI783" s="8">
        <f t="shared" si="802"/>
        <v>-9.0328385541244893E-2</v>
      </c>
      <c r="AJ783" s="8">
        <f t="shared" si="802"/>
        <v>0.164861035060895</v>
      </c>
      <c r="AK783" s="8">
        <f t="shared" si="802"/>
        <v>-3.8114463874315052E-2</v>
      </c>
      <c r="AL783" s="8">
        <f t="shared" si="802"/>
        <v>0.16172476458312124</v>
      </c>
      <c r="AM783" s="8">
        <f t="shared" si="802"/>
        <v>-0.16890119519726743</v>
      </c>
      <c r="AN783" s="16">
        <f t="shared" si="802"/>
        <v>4.8908750168933146E-2</v>
      </c>
      <c r="AP783" s="21">
        <v>42248</v>
      </c>
      <c r="AQ783" s="8">
        <f t="shared" ref="AQ783:BH783" si="803">+AQ564/AQ552-1</f>
        <v>0.24030414976171754</v>
      </c>
      <c r="AR783" s="8">
        <f t="shared" si="803"/>
        <v>-0.61795341257785752</v>
      </c>
      <c r="AS783" s="8">
        <f t="shared" si="803"/>
        <v>-7.5181714911459752E-2</v>
      </c>
      <c r="AT783" s="8">
        <f t="shared" si="803"/>
        <v>0.85705805707676097</v>
      </c>
      <c r="AU783" s="8">
        <f t="shared" si="803"/>
        <v>0.7875299933443729</v>
      </c>
      <c r="AV783" s="8">
        <f t="shared" si="803"/>
        <v>6.7888164478550506E-2</v>
      </c>
      <c r="AW783" s="8">
        <f t="shared" si="803"/>
        <v>0.20068294486436256</v>
      </c>
      <c r="AX783" s="8">
        <f t="shared" si="803"/>
        <v>5.9343667290855606E-2</v>
      </c>
      <c r="AY783" s="8">
        <f t="shared" si="803"/>
        <v>-7.9045554645236216E-3</v>
      </c>
      <c r="AZ783" s="8">
        <f t="shared" si="803"/>
        <v>-6.7642812624284843E-2</v>
      </c>
      <c r="BA783" s="8">
        <f t="shared" si="803"/>
        <v>-0.60668745178151928</v>
      </c>
      <c r="BB783" s="8">
        <f t="shared" si="803"/>
        <v>0.43150173183592955</v>
      </c>
      <c r="BC783" s="8">
        <f t="shared" si="803"/>
        <v>0.35188211786802048</v>
      </c>
      <c r="BD783" s="8">
        <f t="shared" si="803"/>
        <v>0.18133239794707334</v>
      </c>
      <c r="BE783" s="8">
        <f t="shared" si="803"/>
        <v>0.13897544567437925</v>
      </c>
      <c r="BF783" s="8">
        <f t="shared" si="803"/>
        <v>0.63062463445549599</v>
      </c>
      <c r="BG783" s="8">
        <f t="shared" si="803"/>
        <v>1.1390495196896286</v>
      </c>
      <c r="BH783" s="16">
        <f t="shared" si="803"/>
        <v>0.19081907874037785</v>
      </c>
    </row>
    <row r="784" spans="2:60" ht="16.5" hidden="1" customHeight="1" x14ac:dyDescent="0.25">
      <c r="B784" s="20">
        <v>42278</v>
      </c>
      <c r="C784" s="9">
        <f t="shared" ref="C784:T784" si="804">+C565/C553-1</f>
        <v>8.6143288784909178E-2</v>
      </c>
      <c r="D784" s="9">
        <f t="shared" si="804"/>
        <v>0.28450536181159181</v>
      </c>
      <c r="E784" s="9">
        <f t="shared" si="804"/>
        <v>0.28187557386197892</v>
      </c>
      <c r="F784" s="9">
        <f t="shared" si="804"/>
        <v>0.22667801995077697</v>
      </c>
      <c r="G784" s="9">
        <f t="shared" si="804"/>
        <v>0.36125099163396968</v>
      </c>
      <c r="H784" s="9">
        <f t="shared" si="804"/>
        <v>0.43177893616274421</v>
      </c>
      <c r="I784" s="9">
        <f t="shared" si="804"/>
        <v>3.4096152199079022E-2</v>
      </c>
      <c r="J784" s="9">
        <f t="shared" si="804"/>
        <v>2.9373567808017587E-2</v>
      </c>
      <c r="K784" s="9">
        <f t="shared" si="804"/>
        <v>0.13258624362516391</v>
      </c>
      <c r="L784" s="9">
        <f t="shared" si="804"/>
        <v>0.16295575894249392</v>
      </c>
      <c r="M784" s="9">
        <f t="shared" si="804"/>
        <v>0.23726333681533163</v>
      </c>
      <c r="N784" s="9">
        <f t="shared" si="804"/>
        <v>0.15404032436474058</v>
      </c>
      <c r="O784" s="9">
        <f t="shared" si="804"/>
        <v>0.197871381406165</v>
      </c>
      <c r="P784" s="9">
        <f t="shared" si="804"/>
        <v>3.5734564297261961E-2</v>
      </c>
      <c r="Q784" s="9">
        <f t="shared" si="804"/>
        <v>-0.54323862768931297</v>
      </c>
      <c r="R784" s="9">
        <f t="shared" si="804"/>
        <v>8.678405280002166E-2</v>
      </c>
      <c r="S784" s="9">
        <f t="shared" si="804"/>
        <v>-4.567281298490411E-2</v>
      </c>
      <c r="T784" s="17">
        <f t="shared" si="804"/>
        <v>0.12550127537675815</v>
      </c>
      <c r="V784" s="20">
        <v>42278</v>
      </c>
      <c r="W784" s="9">
        <f t="shared" ref="W784:AN784" si="805">+W565/W553-1</f>
        <v>8.0916388498720515E-2</v>
      </c>
      <c r="X784" s="9">
        <f t="shared" si="805"/>
        <v>-1.5380552233908995E-2</v>
      </c>
      <c r="Y784" s="9">
        <f t="shared" si="805"/>
        <v>2.4592829416234752E-2</v>
      </c>
      <c r="Z784" s="9">
        <f t="shared" si="805"/>
        <v>-2.8072380196295099E-2</v>
      </c>
      <c r="AA784" s="9">
        <f t="shared" si="805"/>
        <v>-7.3442578552890603E-2</v>
      </c>
      <c r="AB784" s="9">
        <f t="shared" si="805"/>
        <v>0.20056304005610137</v>
      </c>
      <c r="AC784" s="9">
        <f t="shared" si="805"/>
        <v>3.2348058920832701E-2</v>
      </c>
      <c r="AD784" s="9">
        <f t="shared" si="805"/>
        <v>0.11518769722483557</v>
      </c>
      <c r="AE784" s="9">
        <f t="shared" si="805"/>
        <v>0.12087844236157297</v>
      </c>
      <c r="AF784" s="9">
        <f t="shared" si="805"/>
        <v>5.3700823510236528E-2</v>
      </c>
      <c r="AG784" s="9">
        <f t="shared" si="805"/>
        <v>6.6200029057597032E-3</v>
      </c>
      <c r="AH784" s="9">
        <f t="shared" si="805"/>
        <v>0.17715021939736242</v>
      </c>
      <c r="AI784" s="9">
        <f t="shared" si="805"/>
        <v>9.4949560297354685E-2</v>
      </c>
      <c r="AJ784" s="9">
        <f t="shared" si="805"/>
        <v>8.8694360188421362E-2</v>
      </c>
      <c r="AK784" s="9">
        <f t="shared" si="805"/>
        <v>0.13478156446580658</v>
      </c>
      <c r="AL784" s="9">
        <f t="shared" si="805"/>
        <v>7.7236008002236289E-2</v>
      </c>
      <c r="AM784" s="9">
        <f t="shared" si="805"/>
        <v>5.7388178642566068E-2</v>
      </c>
      <c r="AN784" s="17">
        <f t="shared" si="805"/>
        <v>7.6265989018298841E-2</v>
      </c>
      <c r="AP784" s="20">
        <v>42278</v>
      </c>
      <c r="AQ784" s="9">
        <f t="shared" ref="AQ784:BH784" si="806">+AQ565/AQ553-1</f>
        <v>0.12627059422098963</v>
      </c>
      <c r="AR784" s="9">
        <f t="shared" si="806"/>
        <v>0.56951370039178695</v>
      </c>
      <c r="AS784" s="9">
        <f t="shared" si="806"/>
        <v>0.64014926251361781</v>
      </c>
      <c r="AT784" s="9">
        <f t="shared" si="806"/>
        <v>0.5080855282776493</v>
      </c>
      <c r="AU784" s="9">
        <f t="shared" si="806"/>
        <v>0.96565319286409723</v>
      </c>
      <c r="AV784" s="9">
        <f t="shared" si="806"/>
        <v>0.70550045107302206</v>
      </c>
      <c r="AW784" s="9">
        <f t="shared" si="806"/>
        <v>4.7154380405152629E-2</v>
      </c>
      <c r="AX784" s="9">
        <f t="shared" si="806"/>
        <v>-2.3383172263945262E-2</v>
      </c>
      <c r="AY784" s="9">
        <f t="shared" si="806"/>
        <v>0.16692719238207299</v>
      </c>
      <c r="AZ784" s="9">
        <f t="shared" si="806"/>
        <v>0.30234034111699382</v>
      </c>
      <c r="BA784" s="9">
        <f t="shared" si="806"/>
        <v>0.5231194679254032</v>
      </c>
      <c r="BB784" s="9">
        <f t="shared" si="806"/>
        <v>0.14999022953804819</v>
      </c>
      <c r="BC784" s="9">
        <f t="shared" si="806"/>
        <v>0.4525950732470434</v>
      </c>
      <c r="BD784" s="9">
        <f t="shared" si="806"/>
        <v>4.6285224676130721E-2</v>
      </c>
      <c r="BE784" s="9">
        <f t="shared" si="806"/>
        <v>-0.67717231592218319</v>
      </c>
      <c r="BF784" s="9">
        <f t="shared" si="806"/>
        <v>0.20334440543843657</v>
      </c>
      <c r="BG784" s="9">
        <f t="shared" si="806"/>
        <v>-0.22177843027786182</v>
      </c>
      <c r="BH784" s="17">
        <f t="shared" si="806"/>
        <v>0.2186412383965719</v>
      </c>
    </row>
    <row r="785" spans="2:60" ht="16.5" hidden="1" customHeight="1" x14ac:dyDescent="0.25">
      <c r="B785" s="21">
        <v>42309</v>
      </c>
      <c r="C785" s="8">
        <f t="shared" ref="C785:T785" si="807">+C566/C554-1</f>
        <v>-2.6846244063923663E-2</v>
      </c>
      <c r="D785" s="8">
        <f t="shared" si="807"/>
        <v>0.28118245706513467</v>
      </c>
      <c r="E785" s="8">
        <f t="shared" si="807"/>
        <v>7.6143362474814236E-3</v>
      </c>
      <c r="F785" s="8">
        <f t="shared" si="807"/>
        <v>0.23968296071932027</v>
      </c>
      <c r="G785" s="8">
        <f t="shared" si="807"/>
        <v>0.28286908508993469</v>
      </c>
      <c r="H785" s="8">
        <f t="shared" si="807"/>
        <v>-3.0761094057446536E-3</v>
      </c>
      <c r="I785" s="8">
        <f t="shared" si="807"/>
        <v>0.10311821679664535</v>
      </c>
      <c r="J785" s="8">
        <f t="shared" si="807"/>
        <v>6.5929760130352566E-2</v>
      </c>
      <c r="K785" s="8">
        <f t="shared" si="807"/>
        <v>0.17545372810863302</v>
      </c>
      <c r="L785" s="8">
        <f t="shared" si="807"/>
        <v>0.11306576311854766</v>
      </c>
      <c r="M785" s="8">
        <f t="shared" si="807"/>
        <v>-2.736730215452432E-2</v>
      </c>
      <c r="N785" s="8">
        <f t="shared" si="807"/>
        <v>0.10291163117162827</v>
      </c>
      <c r="O785" s="8">
        <f t="shared" si="807"/>
        <v>0.21730315993037475</v>
      </c>
      <c r="P785" s="8">
        <f t="shared" si="807"/>
        <v>8.0945841919714434E-2</v>
      </c>
      <c r="Q785" s="8">
        <f t="shared" si="807"/>
        <v>-0.104187792530548</v>
      </c>
      <c r="R785" s="8">
        <f t="shared" si="807"/>
        <v>0.20588753139513982</v>
      </c>
      <c r="S785" s="8">
        <f t="shared" si="807"/>
        <v>0.32296737268957476</v>
      </c>
      <c r="T785" s="16">
        <f t="shared" si="807"/>
        <v>0.14218448839276387</v>
      </c>
      <c r="V785" s="21">
        <v>42309</v>
      </c>
      <c r="W785" s="8">
        <f t="shared" ref="W785:AN785" si="808">+W566/W554-1</f>
        <v>-3.6371380036312684E-2</v>
      </c>
      <c r="X785" s="8">
        <f t="shared" si="808"/>
        <v>-6.7896949874756918E-2</v>
      </c>
      <c r="Y785" s="8">
        <f t="shared" si="808"/>
        <v>0.10692674903422561</v>
      </c>
      <c r="Z785" s="8">
        <f t="shared" si="808"/>
        <v>2.9399324530632986E-2</v>
      </c>
      <c r="AA785" s="8">
        <f t="shared" si="808"/>
        <v>0.24365097686068538</v>
      </c>
      <c r="AB785" s="8">
        <f t="shared" si="808"/>
        <v>0.1453741226780878</v>
      </c>
      <c r="AC785" s="8">
        <f t="shared" si="808"/>
        <v>-8.6247150542676398E-2</v>
      </c>
      <c r="AD785" s="8">
        <f t="shared" si="808"/>
        <v>0.11784318590264342</v>
      </c>
      <c r="AE785" s="8">
        <f t="shared" si="808"/>
        <v>9.129108503019423E-2</v>
      </c>
      <c r="AF785" s="8">
        <f t="shared" si="808"/>
        <v>0.15408781804462279</v>
      </c>
      <c r="AG785" s="8">
        <f t="shared" si="808"/>
        <v>-0.28770194945182148</v>
      </c>
      <c r="AH785" s="8">
        <f t="shared" si="808"/>
        <v>0.22162308109129225</v>
      </c>
      <c r="AI785" s="8">
        <f t="shared" si="808"/>
        <v>4.1786279357199918E-2</v>
      </c>
      <c r="AJ785" s="8">
        <f t="shared" si="808"/>
        <v>2.7615731423153989E-3</v>
      </c>
      <c r="AK785" s="8">
        <f t="shared" si="808"/>
        <v>0.16320702619912564</v>
      </c>
      <c r="AL785" s="8">
        <f t="shared" si="808"/>
        <v>0.10673679510851364</v>
      </c>
      <c r="AM785" s="8">
        <f t="shared" si="808"/>
        <v>0.1903631002331776</v>
      </c>
      <c r="AN785" s="16">
        <f t="shared" si="808"/>
        <v>5.4630040385729162E-2</v>
      </c>
      <c r="AP785" s="21">
        <v>42309</v>
      </c>
      <c r="AQ785" s="8">
        <f t="shared" ref="AQ785:BH785" si="809">+AQ566/AQ554-1</f>
        <v>-7.1548339728522148E-4</v>
      </c>
      <c r="AR785" s="8">
        <f t="shared" si="809"/>
        <v>0.92581300404593114</v>
      </c>
      <c r="AS785" s="8">
        <f t="shared" si="809"/>
        <v>-1.8557383809383987E-2</v>
      </c>
      <c r="AT785" s="8">
        <f t="shared" si="809"/>
        <v>0.48425429000894193</v>
      </c>
      <c r="AU785" s="8">
        <f t="shared" si="809"/>
        <v>0.39440890861361999</v>
      </c>
      <c r="AV785" s="8">
        <f t="shared" si="809"/>
        <v>-0.17006551393669889</v>
      </c>
      <c r="AW785" s="8">
        <f t="shared" si="809"/>
        <v>0.36675607217397421</v>
      </c>
      <c r="AX785" s="8">
        <f t="shared" si="809"/>
        <v>6.4758234741271847E-2</v>
      </c>
      <c r="AY785" s="8">
        <f t="shared" si="809"/>
        <v>0.26565936664513301</v>
      </c>
      <c r="AZ785" s="8">
        <f t="shared" si="809"/>
        <v>0.10974249380909984</v>
      </c>
      <c r="BA785" s="8">
        <f t="shared" si="809"/>
        <v>0.34621254079597619</v>
      </c>
      <c r="BB785" s="8">
        <f t="shared" si="809"/>
        <v>1.9913590055240737E-2</v>
      </c>
      <c r="BC785" s="8">
        <f t="shared" si="809"/>
        <v>0.57586091819250718</v>
      </c>
      <c r="BD785" s="8">
        <f t="shared" si="809"/>
        <v>0.16026266445111825</v>
      </c>
      <c r="BE785" s="8">
        <f t="shared" si="809"/>
        <v>-0.3299242700356021</v>
      </c>
      <c r="BF785" s="8">
        <f t="shared" si="809"/>
        <v>0.3450813224670739</v>
      </c>
      <c r="BG785" s="8">
        <f t="shared" si="809"/>
        <v>0.49230074815275549</v>
      </c>
      <c r="BH785" s="16">
        <f t="shared" si="809"/>
        <v>0.27145979781643925</v>
      </c>
    </row>
    <row r="786" spans="2:60" ht="16.5" hidden="1" customHeight="1" x14ac:dyDescent="0.25">
      <c r="B786" s="20">
        <v>42339</v>
      </c>
      <c r="C786" s="9">
        <f t="shared" ref="C786:T786" si="810">+C567/C555-1</f>
        <v>4.9547026224948887E-2</v>
      </c>
      <c r="D786" s="9">
        <f t="shared" si="810"/>
        <v>0.17726634786543127</v>
      </c>
      <c r="E786" s="9">
        <f t="shared" si="810"/>
        <v>0.42353911864884686</v>
      </c>
      <c r="F786" s="9">
        <f t="shared" si="810"/>
        <v>0.12220420999259729</v>
      </c>
      <c r="G786" s="9">
        <f t="shared" si="810"/>
        <v>-4.0730242446410547E-2</v>
      </c>
      <c r="H786" s="9">
        <f t="shared" si="810"/>
        <v>5.5616844122661213E-2</v>
      </c>
      <c r="I786" s="9">
        <f t="shared" si="810"/>
        <v>0.17666620746194384</v>
      </c>
      <c r="J786" s="9">
        <f t="shared" si="810"/>
        <v>9.4249901808463044E-3</v>
      </c>
      <c r="K786" s="9">
        <f t="shared" si="810"/>
        <v>0.32334629695525807</v>
      </c>
      <c r="L786" s="9">
        <f t="shared" si="810"/>
        <v>0.30173851914899363</v>
      </c>
      <c r="M786" s="9">
        <f t="shared" si="810"/>
        <v>-7.694639277275428E-2</v>
      </c>
      <c r="N786" s="9">
        <f t="shared" si="810"/>
        <v>-6.027512609546648E-2</v>
      </c>
      <c r="O786" s="9">
        <f t="shared" si="810"/>
        <v>0.46686127660823762</v>
      </c>
      <c r="P786" s="9">
        <f t="shared" si="810"/>
        <v>0.14803890845407852</v>
      </c>
      <c r="Q786" s="9">
        <f t="shared" si="810"/>
        <v>-8.1879770897550386E-2</v>
      </c>
      <c r="R786" s="9">
        <f t="shared" si="810"/>
        <v>9.7395223875325954E-2</v>
      </c>
      <c r="S786" s="9">
        <f t="shared" si="810"/>
        <v>0.81148124976827152</v>
      </c>
      <c r="T786" s="17">
        <f t="shared" si="810"/>
        <v>0.24475892308408453</v>
      </c>
      <c r="V786" s="20">
        <v>42339</v>
      </c>
      <c r="W786" s="9">
        <f t="shared" ref="W786:AN786" si="811">+W567/W555-1</f>
        <v>1.6394342879297419E-2</v>
      </c>
      <c r="X786" s="9">
        <f t="shared" si="811"/>
        <v>4.9112958086215963E-2</v>
      </c>
      <c r="Y786" s="9">
        <f t="shared" si="811"/>
        <v>0.18107772736006922</v>
      </c>
      <c r="Z786" s="9">
        <f t="shared" si="811"/>
        <v>0.21318045631567006</v>
      </c>
      <c r="AA786" s="9">
        <f t="shared" si="811"/>
        <v>-0.16350119079288017</v>
      </c>
      <c r="AB786" s="9">
        <f t="shared" si="811"/>
        <v>-1.1329985581644442E-2</v>
      </c>
      <c r="AC786" s="9">
        <f t="shared" si="811"/>
        <v>1.0514665670740442E-2</v>
      </c>
      <c r="AD786" s="9">
        <f t="shared" si="811"/>
        <v>-0.11949320563999211</v>
      </c>
      <c r="AE786" s="9">
        <f t="shared" si="811"/>
        <v>-2.5621009385343063E-2</v>
      </c>
      <c r="AF786" s="9">
        <f t="shared" si="811"/>
        <v>0.18192791189166235</v>
      </c>
      <c r="AG786" s="9">
        <f t="shared" si="811"/>
        <v>4.3370429428884139E-2</v>
      </c>
      <c r="AH786" s="9">
        <f t="shared" si="811"/>
        <v>-6.8384663151720537E-2</v>
      </c>
      <c r="AI786" s="9">
        <f t="shared" si="811"/>
        <v>0.44193247629236754</v>
      </c>
      <c r="AJ786" s="9">
        <f t="shared" si="811"/>
        <v>-3.8304031485889012E-2</v>
      </c>
      <c r="AK786" s="9">
        <f t="shared" si="811"/>
        <v>7.3706874526684452E-3</v>
      </c>
      <c r="AL786" s="9">
        <f t="shared" si="811"/>
        <v>6.1158562979234388E-2</v>
      </c>
      <c r="AM786" s="9">
        <f t="shared" si="811"/>
        <v>6.7853413597898093E-2</v>
      </c>
      <c r="AN786" s="17">
        <f t="shared" si="811"/>
        <v>0.14466724066481551</v>
      </c>
      <c r="AP786" s="20">
        <v>42339</v>
      </c>
      <c r="AQ786" s="9">
        <f t="shared" ref="AQ786:BH786" si="812">+AQ567/AQ555-1</f>
        <v>0.10922824250385132</v>
      </c>
      <c r="AR786" s="9">
        <f t="shared" si="812"/>
        <v>0.48565408069075588</v>
      </c>
      <c r="AS786" s="9">
        <f t="shared" si="812"/>
        <v>0.58537253279749613</v>
      </c>
      <c r="AT786" s="9">
        <f t="shared" si="812"/>
        <v>0.1605554786689285</v>
      </c>
      <c r="AU786" s="9">
        <f t="shared" si="812"/>
        <v>0.13426419351267849</v>
      </c>
      <c r="AV786" s="9">
        <f t="shared" si="812"/>
        <v>0.14624072851056735</v>
      </c>
      <c r="AW786" s="9">
        <f t="shared" si="812"/>
        <v>0.39872460569039281</v>
      </c>
      <c r="AX786" s="9">
        <f t="shared" si="812"/>
        <v>0.20760023402129701</v>
      </c>
      <c r="AY786" s="9">
        <f t="shared" si="812"/>
        <v>0.59782393250982957</v>
      </c>
      <c r="AZ786" s="9">
        <f t="shared" si="812"/>
        <v>0.43750439089166671</v>
      </c>
      <c r="BA786" s="9">
        <f t="shared" si="812"/>
        <v>-0.16672183160583909</v>
      </c>
      <c r="BB786" s="9">
        <f t="shared" si="812"/>
        <v>-4.8693571524441537E-2</v>
      </c>
      <c r="BC786" s="9">
        <f t="shared" si="812"/>
        <v>0.56890291140578619</v>
      </c>
      <c r="BD786" s="9">
        <f t="shared" si="812"/>
        <v>0.29270442498391902</v>
      </c>
      <c r="BE786" s="9">
        <f t="shared" si="812"/>
        <v>-0.14800571973362664</v>
      </c>
      <c r="BF786" s="9">
        <f t="shared" si="812"/>
        <v>0.15461409108329716</v>
      </c>
      <c r="BG786" s="9">
        <f t="shared" si="812"/>
        <v>2.1607626538510698</v>
      </c>
      <c r="BH786" s="17">
        <f t="shared" si="812"/>
        <v>0.38064873697045365</v>
      </c>
    </row>
    <row r="787" spans="2:60" ht="16.5" hidden="1" customHeight="1" x14ac:dyDescent="0.25">
      <c r="B787" s="21">
        <v>42370</v>
      </c>
      <c r="C787" s="8">
        <f t="shared" ref="C787:T787" si="813">+C568/C556-1</f>
        <v>7.7472141813813789E-2</v>
      </c>
      <c r="D787" s="8">
        <f t="shared" si="813"/>
        <v>-0.24286936210810273</v>
      </c>
      <c r="E787" s="8">
        <f t="shared" si="813"/>
        <v>0.57761338453418754</v>
      </c>
      <c r="F787" s="8">
        <f t="shared" si="813"/>
        <v>-0.13880014134060537</v>
      </c>
      <c r="G787" s="8">
        <f t="shared" si="813"/>
        <v>-0.20426062009867063</v>
      </c>
      <c r="H787" s="8">
        <f t="shared" si="813"/>
        <v>-0.14988084375358002</v>
      </c>
      <c r="I787" s="8">
        <f t="shared" si="813"/>
        <v>0.2497557930590113</v>
      </c>
      <c r="J787" s="8">
        <f t="shared" si="813"/>
        <v>1.981546256163913E-2</v>
      </c>
      <c r="K787" s="8">
        <f t="shared" si="813"/>
        <v>0.2591192461481</v>
      </c>
      <c r="L787" s="8">
        <f t="shared" si="813"/>
        <v>0.15601334602776151</v>
      </c>
      <c r="M787" s="8">
        <f t="shared" si="813"/>
        <v>1.9465800149709667E-2</v>
      </c>
      <c r="N787" s="8">
        <f t="shared" si="813"/>
        <v>8.1825788782677655E-2</v>
      </c>
      <c r="O787" s="8">
        <f t="shared" si="813"/>
        <v>-3.4266486623019565E-2</v>
      </c>
      <c r="P787" s="8">
        <f t="shared" si="813"/>
        <v>0.19088917198526567</v>
      </c>
      <c r="Q787" s="8">
        <f t="shared" si="813"/>
        <v>1.0070201944589749</v>
      </c>
      <c r="R787" s="8">
        <f t="shared" si="813"/>
        <v>-4.1738810182563313E-3</v>
      </c>
      <c r="S787" s="8">
        <f t="shared" si="813"/>
        <v>-0.219370859128727</v>
      </c>
      <c r="T787" s="16">
        <f t="shared" si="813"/>
        <v>8.1290143941904924E-2</v>
      </c>
      <c r="V787" s="21">
        <v>42370</v>
      </c>
      <c r="W787" s="8">
        <f t="shared" ref="W787:AN787" si="814">+W568/W556-1</f>
        <v>2.5721707456751286E-2</v>
      </c>
      <c r="X787" s="8">
        <f t="shared" si="814"/>
        <v>-0.36294846229378697</v>
      </c>
      <c r="Y787" s="8">
        <f t="shared" si="814"/>
        <v>0.211810533437093</v>
      </c>
      <c r="Z787" s="8">
        <f t="shared" si="814"/>
        <v>-0.38372444081959756</v>
      </c>
      <c r="AA787" s="8">
        <f t="shared" si="814"/>
        <v>-0.21393752052714166</v>
      </c>
      <c r="AB787" s="8">
        <f t="shared" si="814"/>
        <v>-4.1529751088695055E-2</v>
      </c>
      <c r="AC787" s="8">
        <f t="shared" si="814"/>
        <v>0.15683052288051602</v>
      </c>
      <c r="AD787" s="8">
        <f t="shared" si="814"/>
        <v>-4.0451009996046339E-2</v>
      </c>
      <c r="AE787" s="8">
        <f t="shared" si="814"/>
        <v>8.8711814299156311E-2</v>
      </c>
      <c r="AF787" s="8">
        <f t="shared" si="814"/>
        <v>2.6646861840927905E-2</v>
      </c>
      <c r="AG787" s="8">
        <f t="shared" si="814"/>
        <v>-0.30039865943712685</v>
      </c>
      <c r="AH787" s="8">
        <f t="shared" si="814"/>
        <v>3.5877633253935892E-2</v>
      </c>
      <c r="AI787" s="8">
        <f t="shared" si="814"/>
        <v>-1.1470232826739646E-2</v>
      </c>
      <c r="AJ787" s="8">
        <f t="shared" si="814"/>
        <v>0.12456128760594543</v>
      </c>
      <c r="AK787" s="8">
        <f t="shared" si="814"/>
        <v>1.0993320531167421</v>
      </c>
      <c r="AL787" s="8">
        <f t="shared" si="814"/>
        <v>0.10514552262247845</v>
      </c>
      <c r="AM787" s="8">
        <f t="shared" si="814"/>
        <v>8.8005965876302383E-2</v>
      </c>
      <c r="AN787" s="16">
        <f t="shared" si="814"/>
        <v>4.7871332494602292E-3</v>
      </c>
      <c r="AP787" s="21">
        <v>42370</v>
      </c>
      <c r="AQ787" s="8">
        <f t="shared" ref="AQ787:BH787" si="815">+AQ568/AQ556-1</f>
        <v>0.16312080076270274</v>
      </c>
      <c r="AR787" s="8">
        <f t="shared" si="815"/>
        <v>-0.12376061988172748</v>
      </c>
      <c r="AS787" s="8">
        <f t="shared" si="815"/>
        <v>0.88500302060866942</v>
      </c>
      <c r="AT787" s="8">
        <f t="shared" si="815"/>
        <v>0.21873987740690826</v>
      </c>
      <c r="AU787" s="8">
        <f t="shared" si="815"/>
        <v>-0.12098276129392616</v>
      </c>
      <c r="AV787" s="8">
        <f t="shared" si="815"/>
        <v>-0.22343521511792208</v>
      </c>
      <c r="AW787" s="8">
        <f t="shared" si="815"/>
        <v>0.4082342274345574</v>
      </c>
      <c r="AX787" s="8">
        <f t="shared" si="815"/>
        <v>0.1963105859906189</v>
      </c>
      <c r="AY787" s="8">
        <f t="shared" si="815"/>
        <v>0.43209404690664854</v>
      </c>
      <c r="AZ787" s="8">
        <f t="shared" si="815"/>
        <v>0.34462603416644955</v>
      </c>
      <c r="BA787" s="8">
        <f t="shared" si="815"/>
        <v>0.40956956833471159</v>
      </c>
      <c r="BB787" s="8">
        <f t="shared" si="815"/>
        <v>0.15163843536414379</v>
      </c>
      <c r="BC787" s="8">
        <f t="shared" si="815"/>
        <v>7.7231630634486681E-2</v>
      </c>
      <c r="BD787" s="8">
        <f t="shared" si="815"/>
        <v>0.32130635386015949</v>
      </c>
      <c r="BE787" s="8">
        <f t="shared" si="815"/>
        <v>0.93519493448177737</v>
      </c>
      <c r="BF787" s="8">
        <f t="shared" si="815"/>
        <v>-8.6230683214293502E-2</v>
      </c>
      <c r="BG787" s="8">
        <f t="shared" si="815"/>
        <v>-0.37734147122710016</v>
      </c>
      <c r="BH787" s="16">
        <f t="shared" si="815"/>
        <v>0.22731497699368397</v>
      </c>
    </row>
    <row r="788" spans="2:60" ht="16.5" hidden="1" customHeight="1" x14ac:dyDescent="0.25">
      <c r="B788" s="20">
        <v>42401</v>
      </c>
      <c r="C788" s="9">
        <f t="shared" ref="C788:T788" si="816">+C569/C557-1</f>
        <v>4.0644050984265379E-2</v>
      </c>
      <c r="D788" s="9">
        <f t="shared" si="816"/>
        <v>-0.19278459533565884</v>
      </c>
      <c r="E788" s="9">
        <f t="shared" si="816"/>
        <v>-1.0631250484633648E-2</v>
      </c>
      <c r="F788" s="9">
        <f t="shared" si="816"/>
        <v>8.8622346704199551E-2</v>
      </c>
      <c r="G788" s="9">
        <f t="shared" si="816"/>
        <v>0.16151768568923441</v>
      </c>
      <c r="H788" s="9">
        <f t="shared" si="816"/>
        <v>1.8784527215865543E-2</v>
      </c>
      <c r="I788" s="9">
        <f t="shared" si="816"/>
        <v>7.7713923047241229E-2</v>
      </c>
      <c r="J788" s="9">
        <f t="shared" si="816"/>
        <v>0.46459758971991372</v>
      </c>
      <c r="K788" s="9">
        <f t="shared" si="816"/>
        <v>0.13558287475752051</v>
      </c>
      <c r="L788" s="9">
        <f t="shared" si="816"/>
        <v>-1.2242815518346717E-2</v>
      </c>
      <c r="M788" s="9">
        <f t="shared" si="816"/>
        <v>-0.48373333415825337</v>
      </c>
      <c r="N788" s="9">
        <f t="shared" si="816"/>
        <v>-1.9143221300481295E-2</v>
      </c>
      <c r="O788" s="9">
        <f t="shared" si="816"/>
        <v>0.21265956104098782</v>
      </c>
      <c r="P788" s="9">
        <f t="shared" si="816"/>
        <v>0.11234004483866911</v>
      </c>
      <c r="Q788" s="9">
        <f t="shared" si="816"/>
        <v>0.11741825467074918</v>
      </c>
      <c r="R788" s="9">
        <f t="shared" si="816"/>
        <v>8.8316610774839654E-2</v>
      </c>
      <c r="S788" s="9">
        <f t="shared" si="816"/>
        <v>0.56530249661711984</v>
      </c>
      <c r="T788" s="17">
        <f t="shared" si="816"/>
        <v>0.10586722629699263</v>
      </c>
      <c r="V788" s="20">
        <v>42401</v>
      </c>
      <c r="W788" s="9">
        <f t="shared" ref="W788:AN788" si="817">+W569/W557-1</f>
        <v>8.2663754476716145E-2</v>
      </c>
      <c r="X788" s="9">
        <f t="shared" si="817"/>
        <v>-7.3924806129928911E-2</v>
      </c>
      <c r="Y788" s="9">
        <f t="shared" si="817"/>
        <v>0.18038996017562026</v>
      </c>
      <c r="Z788" s="9">
        <f t="shared" si="817"/>
        <v>-0.13989590785134176</v>
      </c>
      <c r="AA788" s="9">
        <f t="shared" si="817"/>
        <v>5.124545174760553E-2</v>
      </c>
      <c r="AB788" s="9">
        <f t="shared" si="817"/>
        <v>0.12066960353114253</v>
      </c>
      <c r="AC788" s="9">
        <f t="shared" si="817"/>
        <v>0.13767795660090365</v>
      </c>
      <c r="AD788" s="9">
        <f t="shared" si="817"/>
        <v>0.23652110205976351</v>
      </c>
      <c r="AE788" s="9">
        <f t="shared" si="817"/>
        <v>0.1300110346550194</v>
      </c>
      <c r="AF788" s="9">
        <f t="shared" si="817"/>
        <v>4.6576602318295413E-2</v>
      </c>
      <c r="AG788" s="9">
        <f t="shared" si="817"/>
        <v>-0.57917521857548693</v>
      </c>
      <c r="AH788" s="9">
        <f t="shared" si="817"/>
        <v>2.7570802280587614E-3</v>
      </c>
      <c r="AI788" s="9">
        <f t="shared" si="817"/>
        <v>0.12262199072079438</v>
      </c>
      <c r="AJ788" s="9">
        <f t="shared" si="817"/>
        <v>0.14604177543955332</v>
      </c>
      <c r="AK788" s="9">
        <f t="shared" si="817"/>
        <v>0.204994883061699</v>
      </c>
      <c r="AL788" s="9">
        <f t="shared" si="817"/>
        <v>-1.5537767264384161E-4</v>
      </c>
      <c r="AM788" s="9">
        <f t="shared" si="817"/>
        <v>0.24415728329689945</v>
      </c>
      <c r="AN788" s="17">
        <f t="shared" si="817"/>
        <v>6.6540307146884192E-2</v>
      </c>
      <c r="AP788" s="20">
        <v>42401</v>
      </c>
      <c r="AQ788" s="9">
        <f t="shared" ref="AQ788:BH788" si="818">+AQ569/AQ557-1</f>
        <v>4.0731704447798611E-2</v>
      </c>
      <c r="AR788" s="9">
        <f t="shared" si="818"/>
        <v>-0.31924961418472808</v>
      </c>
      <c r="AS788" s="9">
        <f t="shared" si="818"/>
        <v>-7.5748351863550445E-2</v>
      </c>
      <c r="AT788" s="9">
        <f t="shared" si="818"/>
        <v>0.34042635152853551</v>
      </c>
      <c r="AU788" s="9">
        <f t="shared" si="818"/>
        <v>0.36923449807823339</v>
      </c>
      <c r="AV788" s="9">
        <f t="shared" si="818"/>
        <v>-5.5900041386335197E-2</v>
      </c>
      <c r="AW788" s="9">
        <f t="shared" si="818"/>
        <v>8.0173400783479787E-2</v>
      </c>
      <c r="AX788" s="9">
        <f t="shared" si="818"/>
        <v>0.88154600583236498</v>
      </c>
      <c r="AY788" s="9">
        <f t="shared" si="818"/>
        <v>0.22987250012629667</v>
      </c>
      <c r="AZ788" s="9">
        <f t="shared" si="818"/>
        <v>-1.282987579528938E-2</v>
      </c>
      <c r="BA788" s="9">
        <f t="shared" si="818"/>
        <v>-0.3421099304475258</v>
      </c>
      <c r="BB788" s="9">
        <f t="shared" si="818"/>
        <v>2.6536750970981737E-2</v>
      </c>
      <c r="BC788" s="9">
        <f t="shared" si="818"/>
        <v>0.52029441734408688</v>
      </c>
      <c r="BD788" s="9">
        <f t="shared" si="818"/>
        <v>0.12496332633965612</v>
      </c>
      <c r="BE788" s="9">
        <f t="shared" si="818"/>
        <v>7.7297805020817956E-2</v>
      </c>
      <c r="BF788" s="9">
        <f t="shared" si="818"/>
        <v>0.25504660869140294</v>
      </c>
      <c r="BG788" s="9">
        <f t="shared" si="818"/>
        <v>1.3695187710546635</v>
      </c>
      <c r="BH788" s="17">
        <f t="shared" si="818"/>
        <v>0.21394446839734882</v>
      </c>
    </row>
    <row r="789" spans="2:60" ht="16.5" hidden="1" customHeight="1" x14ac:dyDescent="0.25">
      <c r="B789" s="21">
        <v>42430</v>
      </c>
      <c r="C789" s="8">
        <f t="shared" ref="C789:T789" si="819">+C570/C558-1</f>
        <v>1.2092440240590197E-2</v>
      </c>
      <c r="D789" s="8">
        <f t="shared" si="819"/>
        <v>2.9078205498666909E-2</v>
      </c>
      <c r="E789" s="8">
        <f t="shared" si="819"/>
        <v>9.3195625768877965E-2</v>
      </c>
      <c r="F789" s="8">
        <f t="shared" si="819"/>
        <v>-1.6990850945282632E-2</v>
      </c>
      <c r="G789" s="8">
        <f t="shared" si="819"/>
        <v>-4.3131755926025472E-2</v>
      </c>
      <c r="H789" s="8">
        <f t="shared" si="819"/>
        <v>0.4121269147607427</v>
      </c>
      <c r="I789" s="8">
        <f t="shared" si="819"/>
        <v>-0.18779676869215378</v>
      </c>
      <c r="J789" s="8">
        <f t="shared" si="819"/>
        <v>0.16211878246456246</v>
      </c>
      <c r="K789" s="8">
        <f t="shared" si="819"/>
        <v>0.12442264736139319</v>
      </c>
      <c r="L789" s="8">
        <f t="shared" si="819"/>
        <v>-8.5668010989348842E-2</v>
      </c>
      <c r="M789" s="8">
        <f t="shared" si="819"/>
        <v>-4.586764322825343E-2</v>
      </c>
      <c r="N789" s="8">
        <f t="shared" si="819"/>
        <v>-3.4690365960620029E-2</v>
      </c>
      <c r="O789" s="8">
        <f t="shared" si="819"/>
        <v>0.3262234120719385</v>
      </c>
      <c r="P789" s="8">
        <f t="shared" si="819"/>
        <v>0.2543295002452941</v>
      </c>
      <c r="Q789" s="8">
        <f t="shared" si="819"/>
        <v>0.31354866760666544</v>
      </c>
      <c r="R789" s="8">
        <f t="shared" si="819"/>
        <v>8.7818893376535145E-2</v>
      </c>
      <c r="S789" s="8">
        <f t="shared" si="819"/>
        <v>2.9984649669716035E-2</v>
      </c>
      <c r="T789" s="16">
        <f t="shared" si="819"/>
        <v>0.11534673806133866</v>
      </c>
      <c r="V789" s="21">
        <v>42430</v>
      </c>
      <c r="W789" s="8">
        <f t="shared" ref="W789:AN789" si="820">+W570/W558-1</f>
        <v>6.0589232025468176E-2</v>
      </c>
      <c r="X789" s="8">
        <f t="shared" si="820"/>
        <v>-9.2163694527252482E-2</v>
      </c>
      <c r="Y789" s="8">
        <f t="shared" si="820"/>
        <v>5.0149482020780178E-2</v>
      </c>
      <c r="Z789" s="8">
        <f t="shared" si="820"/>
        <v>0.22575709219966367</v>
      </c>
      <c r="AA789" s="8">
        <f t="shared" si="820"/>
        <v>3.9422462906865574E-2</v>
      </c>
      <c r="AB789" s="8">
        <f t="shared" si="820"/>
        <v>3.0327019440392178E-2</v>
      </c>
      <c r="AC789" s="8">
        <f t="shared" si="820"/>
        <v>-2.1376507590069371E-2</v>
      </c>
      <c r="AD789" s="8">
        <f t="shared" si="820"/>
        <v>-5.0709736017268137E-3</v>
      </c>
      <c r="AE789" s="8">
        <f t="shared" si="820"/>
        <v>-8.3506287722076356E-2</v>
      </c>
      <c r="AF789" s="8">
        <f t="shared" si="820"/>
        <v>2.6684041707094597E-3</v>
      </c>
      <c r="AG789" s="8">
        <f t="shared" si="820"/>
        <v>-4.759672015431593E-3</v>
      </c>
      <c r="AH789" s="8">
        <f t="shared" si="820"/>
        <v>5.7302242099322998E-2</v>
      </c>
      <c r="AI789" s="8">
        <f t="shared" si="820"/>
        <v>0.17148541014112939</v>
      </c>
      <c r="AJ789" s="8">
        <f t="shared" si="820"/>
        <v>4.9183991326714249E-2</v>
      </c>
      <c r="AK789" s="8">
        <f t="shared" si="820"/>
        <v>0.4794880488433606</v>
      </c>
      <c r="AL789" s="8">
        <f t="shared" si="820"/>
        <v>9.831711794871123E-2</v>
      </c>
      <c r="AM789" s="8">
        <f t="shared" si="820"/>
        <v>0.20870555430761928</v>
      </c>
      <c r="AN789" s="16">
        <f t="shared" si="820"/>
        <v>7.0067995093887836E-2</v>
      </c>
      <c r="AP789" s="21">
        <v>42430</v>
      </c>
      <c r="AQ789" s="8">
        <f t="shared" ref="AQ789:BH789" si="821">+AQ570/AQ558-1</f>
        <v>1.9954405508086248E-2</v>
      </c>
      <c r="AR789" s="8">
        <f t="shared" si="821"/>
        <v>0.36569272231043071</v>
      </c>
      <c r="AS789" s="8">
        <f t="shared" si="821"/>
        <v>0.17960053219291217</v>
      </c>
      <c r="AT789" s="8">
        <f t="shared" si="821"/>
        <v>-0.10005296646709072</v>
      </c>
      <c r="AU789" s="8">
        <f t="shared" si="821"/>
        <v>-3.3124215852180061E-2</v>
      </c>
      <c r="AV789" s="8">
        <f t="shared" si="821"/>
        <v>0.66389979465702531</v>
      </c>
      <c r="AW789" s="8">
        <f t="shared" si="821"/>
        <v>-0.25527721797541025</v>
      </c>
      <c r="AX789" s="8">
        <f t="shared" si="821"/>
        <v>0.46875312749925357</v>
      </c>
      <c r="AY789" s="8">
        <f t="shared" si="821"/>
        <v>0.36511908790948544</v>
      </c>
      <c r="AZ789" s="8">
        <f t="shared" si="821"/>
        <v>-0.11598648209377516</v>
      </c>
      <c r="BA789" s="8">
        <f t="shared" si="821"/>
        <v>-6.7530933755749034E-2</v>
      </c>
      <c r="BB789" s="8">
        <f t="shared" si="821"/>
        <v>-7.8966215979057064E-2</v>
      </c>
      <c r="BC789" s="8">
        <f t="shared" si="821"/>
        <v>0.73543616614305307</v>
      </c>
      <c r="BD789" s="8">
        <f t="shared" si="821"/>
        <v>0.42420132025202295</v>
      </c>
      <c r="BE789" s="8">
        <f t="shared" si="821"/>
        <v>0.12463706509869765</v>
      </c>
      <c r="BF789" s="8">
        <f t="shared" si="821"/>
        <v>0.11536288167756714</v>
      </c>
      <c r="BG789" s="8">
        <f t="shared" si="821"/>
        <v>-0.30685696051250533</v>
      </c>
      <c r="BH789" s="16">
        <f t="shared" si="821"/>
        <v>0.21765990375961941</v>
      </c>
    </row>
    <row r="790" spans="2:60" ht="16.5" hidden="1" customHeight="1" x14ac:dyDescent="0.25">
      <c r="B790" s="20">
        <v>42461</v>
      </c>
      <c r="C790" s="9">
        <f t="shared" ref="C790:T790" si="822">+C571/C559-1</f>
        <v>6.5076884195556461E-2</v>
      </c>
      <c r="D790" s="9">
        <f t="shared" si="822"/>
        <v>4.2039146470987054E-2</v>
      </c>
      <c r="E790" s="9">
        <f t="shared" si="822"/>
        <v>-3.9253327675849992E-2</v>
      </c>
      <c r="F790" s="9">
        <f t="shared" si="822"/>
        <v>-1.9169404429004722E-3</v>
      </c>
      <c r="G790" s="9">
        <f t="shared" si="822"/>
        <v>-0.12030117169394983</v>
      </c>
      <c r="H790" s="9">
        <f t="shared" si="822"/>
        <v>0.2782868359858901</v>
      </c>
      <c r="I790" s="9">
        <f t="shared" si="822"/>
        <v>3.3823926734680265E-2</v>
      </c>
      <c r="J790" s="9">
        <f t="shared" si="822"/>
        <v>0.1685690592432374</v>
      </c>
      <c r="K790" s="9">
        <f t="shared" si="822"/>
        <v>6.5906363581424543E-2</v>
      </c>
      <c r="L790" s="9">
        <f t="shared" si="822"/>
        <v>6.8395146777238347E-2</v>
      </c>
      <c r="M790" s="9">
        <f t="shared" si="822"/>
        <v>-8.5710773649260275E-2</v>
      </c>
      <c r="N790" s="9">
        <f t="shared" si="822"/>
        <v>-0.15828306082766164</v>
      </c>
      <c r="O790" s="9">
        <f t="shared" si="822"/>
        <v>3.8697860917967564E-2</v>
      </c>
      <c r="P790" s="9">
        <f t="shared" si="822"/>
        <v>-0.2442393400989642</v>
      </c>
      <c r="Q790" s="9">
        <f t="shared" si="822"/>
        <v>-0.18554919419348503</v>
      </c>
      <c r="R790" s="9">
        <f t="shared" si="822"/>
        <v>-4.5376583697360418E-2</v>
      </c>
      <c r="S790" s="9">
        <f t="shared" si="822"/>
        <v>0.25111249964751736</v>
      </c>
      <c r="T790" s="17">
        <f t="shared" si="822"/>
        <v>2.894267809285056E-2</v>
      </c>
      <c r="V790" s="20">
        <v>42461</v>
      </c>
      <c r="W790" s="9">
        <f t="shared" ref="W790:AN790" si="823">+W571/W559-1</f>
        <v>1.7277801152145722E-2</v>
      </c>
      <c r="X790" s="9">
        <f t="shared" si="823"/>
        <v>1.733429970879774E-2</v>
      </c>
      <c r="Y790" s="9">
        <f t="shared" si="823"/>
        <v>4.5855663447784023E-2</v>
      </c>
      <c r="Z790" s="9">
        <f t="shared" si="823"/>
        <v>-1.0966831630147111E-2</v>
      </c>
      <c r="AA790" s="9">
        <f t="shared" si="823"/>
        <v>-0.23717408694481701</v>
      </c>
      <c r="AB790" s="9">
        <f t="shared" si="823"/>
        <v>-4.7172786175853187E-2</v>
      </c>
      <c r="AC790" s="9">
        <f t="shared" si="823"/>
        <v>2.5382299249465889E-2</v>
      </c>
      <c r="AD790" s="9">
        <f t="shared" si="823"/>
        <v>0.13680213546568987</v>
      </c>
      <c r="AE790" s="9">
        <f t="shared" si="823"/>
        <v>1.8378176945303526E-2</v>
      </c>
      <c r="AF790" s="9">
        <f t="shared" si="823"/>
        <v>6.5063065382902963E-2</v>
      </c>
      <c r="AG790" s="9">
        <f t="shared" si="823"/>
        <v>-0.182406537255554</v>
      </c>
      <c r="AH790" s="9">
        <f t="shared" si="823"/>
        <v>-3.9614828420427628E-2</v>
      </c>
      <c r="AI790" s="9">
        <f t="shared" si="823"/>
        <v>-1.2555357674765011E-3</v>
      </c>
      <c r="AJ790" s="9">
        <f t="shared" si="823"/>
        <v>-0.17030231702101373</v>
      </c>
      <c r="AK790" s="9">
        <f t="shared" si="823"/>
        <v>-0.19544376554889353</v>
      </c>
      <c r="AL790" s="9">
        <f t="shared" si="823"/>
        <v>8.7530141628122671E-3</v>
      </c>
      <c r="AM790" s="9">
        <f t="shared" si="823"/>
        <v>0.10131298787773235</v>
      </c>
      <c r="AN790" s="17">
        <f t="shared" si="823"/>
        <v>-1.1992935047955289E-3</v>
      </c>
      <c r="AP790" s="20">
        <v>42461</v>
      </c>
      <c r="AQ790" s="9">
        <f t="shared" ref="AQ790:BH790" si="824">+AQ571/AQ559-1</f>
        <v>0.15664319252586778</v>
      </c>
      <c r="AR790" s="9">
        <f t="shared" si="824"/>
        <v>0.14861628199704002</v>
      </c>
      <c r="AS790" s="9">
        <f t="shared" si="824"/>
        <v>-4.5553431737618055E-2</v>
      </c>
      <c r="AT790" s="9">
        <f t="shared" si="824"/>
        <v>4.3086129348858471E-2</v>
      </c>
      <c r="AU790" s="9">
        <f t="shared" si="824"/>
        <v>3.2801189835371281E-2</v>
      </c>
      <c r="AV790" s="9">
        <f t="shared" si="824"/>
        <v>0.72935141646148915</v>
      </c>
      <c r="AW790" s="9">
        <f t="shared" si="824"/>
        <v>0.19428437815901201</v>
      </c>
      <c r="AX790" s="9">
        <f t="shared" si="824"/>
        <v>0.2593708253860878</v>
      </c>
      <c r="AY790" s="9">
        <f t="shared" si="824"/>
        <v>0.14847952028292721</v>
      </c>
      <c r="AZ790" s="9">
        <f t="shared" si="824"/>
        <v>9.7236985519689512E-2</v>
      </c>
      <c r="BA790" s="9">
        <f t="shared" si="824"/>
        <v>7.267298352701701E-2</v>
      </c>
      <c r="BB790" s="9">
        <f t="shared" si="824"/>
        <v>-0.23066696044620472</v>
      </c>
      <c r="BC790" s="9">
        <f t="shared" si="824"/>
        <v>0.16894721352794195</v>
      </c>
      <c r="BD790" s="9">
        <f t="shared" si="824"/>
        <v>-0.28166567183448898</v>
      </c>
      <c r="BE790" s="9">
        <f t="shared" si="824"/>
        <v>-0.15305493755131061</v>
      </c>
      <c r="BF790" s="9">
        <f t="shared" si="824"/>
        <v>-6.499387040888116E-2</v>
      </c>
      <c r="BG790" s="9">
        <f t="shared" si="824"/>
        <v>0.37766331660570085</v>
      </c>
      <c r="BH790" s="17">
        <f t="shared" si="824"/>
        <v>0.10673829853126615</v>
      </c>
    </row>
    <row r="791" spans="2:60" ht="16.5" hidden="1" customHeight="1" x14ac:dyDescent="0.25">
      <c r="B791" s="21">
        <v>42491</v>
      </c>
      <c r="C791" s="8">
        <f t="shared" ref="C791:T791" si="825">+C572/C560-1</f>
        <v>0.31463529800063439</v>
      </c>
      <c r="D791" s="8">
        <f t="shared" si="825"/>
        <v>-0.13193165914117611</v>
      </c>
      <c r="E791" s="8">
        <f t="shared" si="825"/>
        <v>-0.3147238914557039</v>
      </c>
      <c r="F791" s="8">
        <f t="shared" si="825"/>
        <v>0.10042419535770097</v>
      </c>
      <c r="G791" s="8">
        <f t="shared" si="825"/>
        <v>-0.19505560744541262</v>
      </c>
      <c r="H791" s="8">
        <f t="shared" si="825"/>
        <v>-0.13737710928603808</v>
      </c>
      <c r="I791" s="8">
        <f t="shared" si="825"/>
        <v>-2.3905803088666966E-2</v>
      </c>
      <c r="J791" s="8">
        <f t="shared" si="825"/>
        <v>9.2047374975775975E-2</v>
      </c>
      <c r="K791" s="8">
        <f t="shared" si="825"/>
        <v>0.17997355472361787</v>
      </c>
      <c r="L791" s="8">
        <f t="shared" si="825"/>
        <v>5.3776097317849603E-2</v>
      </c>
      <c r="M791" s="8">
        <f t="shared" si="825"/>
        <v>-0.20055816903519319</v>
      </c>
      <c r="N791" s="8">
        <f t="shared" si="825"/>
        <v>-4.598102989625874E-2</v>
      </c>
      <c r="O791" s="8">
        <f t="shared" si="825"/>
        <v>0.20194393849177361</v>
      </c>
      <c r="P791" s="8">
        <f t="shared" si="825"/>
        <v>1.3825807864127126E-2</v>
      </c>
      <c r="Q791" s="8">
        <f t="shared" si="825"/>
        <v>0.11438049303850883</v>
      </c>
      <c r="R791" s="8">
        <f t="shared" si="825"/>
        <v>0.54528877276771892</v>
      </c>
      <c r="S791" s="8">
        <f t="shared" si="825"/>
        <v>8.8027624789101422E-2</v>
      </c>
      <c r="T791" s="16">
        <f t="shared" si="825"/>
        <v>0.15968474235790886</v>
      </c>
      <c r="V791" s="21">
        <v>42491</v>
      </c>
      <c r="W791" s="8">
        <f t="shared" ref="W791:AN791" si="826">+W572/W560-1</f>
        <v>2.6396306322512775E-2</v>
      </c>
      <c r="X791" s="8">
        <f t="shared" si="826"/>
        <v>-0.2378424754678875</v>
      </c>
      <c r="Y791" s="8">
        <f t="shared" si="826"/>
        <v>-4.0429831899310043E-2</v>
      </c>
      <c r="Z791" s="8">
        <f t="shared" si="826"/>
        <v>0.13459360982699042</v>
      </c>
      <c r="AA791" s="8">
        <f t="shared" si="826"/>
        <v>-0.21965222661701878</v>
      </c>
      <c r="AB791" s="8">
        <f t="shared" si="826"/>
        <v>3.7793165868782896E-2</v>
      </c>
      <c r="AC791" s="8">
        <f t="shared" si="826"/>
        <v>-5.9309279559248806E-2</v>
      </c>
      <c r="AD791" s="8">
        <f t="shared" si="826"/>
        <v>2.5892501835771409E-2</v>
      </c>
      <c r="AE791" s="8">
        <f t="shared" si="826"/>
        <v>6.6523013289474742E-2</v>
      </c>
      <c r="AF791" s="8">
        <f t="shared" si="826"/>
        <v>0.17858643469843627</v>
      </c>
      <c r="AG791" s="8">
        <f t="shared" si="826"/>
        <v>-0.47432209500108569</v>
      </c>
      <c r="AH791" s="8">
        <f t="shared" si="826"/>
        <v>-1.9386140372422922E-2</v>
      </c>
      <c r="AI791" s="8">
        <f t="shared" si="826"/>
        <v>0.10671193089907938</v>
      </c>
      <c r="AJ791" s="8">
        <f t="shared" si="826"/>
        <v>-4.4670048406379226E-2</v>
      </c>
      <c r="AK791" s="8">
        <f t="shared" si="826"/>
        <v>0.25510327597904614</v>
      </c>
      <c r="AL791" s="8">
        <f t="shared" si="826"/>
        <v>0.10777800616765543</v>
      </c>
      <c r="AM791" s="8">
        <f t="shared" si="826"/>
        <v>0.18166829399917361</v>
      </c>
      <c r="AN791" s="16">
        <f t="shared" si="826"/>
        <v>4.9739233790422777E-2</v>
      </c>
      <c r="AP791" s="21">
        <v>42491</v>
      </c>
      <c r="AQ791" s="8">
        <f t="shared" ref="AQ791:BH791" si="827">+AQ572/AQ560-1</f>
        <v>0.72252191417383127</v>
      </c>
      <c r="AR791" s="8">
        <f t="shared" si="827"/>
        <v>-6.4627027747415466E-2</v>
      </c>
      <c r="AS791" s="8">
        <f t="shared" si="827"/>
        <v>-0.48483920414036841</v>
      </c>
      <c r="AT791" s="8">
        <f t="shared" si="827"/>
        <v>0.14376145396578699</v>
      </c>
      <c r="AU791" s="8">
        <f t="shared" si="827"/>
        <v>-0.12839761932651006</v>
      </c>
      <c r="AV791" s="8">
        <f t="shared" si="827"/>
        <v>-0.30927598973726811</v>
      </c>
      <c r="AW791" s="8">
        <f t="shared" si="827"/>
        <v>4.9815225793443441E-2</v>
      </c>
      <c r="AX791" s="8">
        <f t="shared" si="827"/>
        <v>0.31830572639219135</v>
      </c>
      <c r="AY791" s="8">
        <f t="shared" si="827"/>
        <v>0.32842849516927908</v>
      </c>
      <c r="AZ791" s="8">
        <f t="shared" si="827"/>
        <v>-3.1647531467747791E-2</v>
      </c>
      <c r="BA791" s="8">
        <f t="shared" si="827"/>
        <v>0.2215128806137705</v>
      </c>
      <c r="BB791" s="8">
        <f t="shared" si="827"/>
        <v>-2.4293660736460665E-2</v>
      </c>
      <c r="BC791" s="8">
        <f t="shared" si="827"/>
        <v>0.4849732643457787</v>
      </c>
      <c r="BD791" s="8">
        <f t="shared" si="827"/>
        <v>5.5286694138469539E-2</v>
      </c>
      <c r="BE791" s="8">
        <f t="shared" si="827"/>
        <v>-3.8184857739527067E-2</v>
      </c>
      <c r="BF791" s="8">
        <f t="shared" si="827"/>
        <v>1.1689728941319162</v>
      </c>
      <c r="BG791" s="8">
        <f t="shared" si="827"/>
        <v>-0.11207439959554943</v>
      </c>
      <c r="BH791" s="16">
        <f t="shared" si="827"/>
        <v>0.33376831331863133</v>
      </c>
    </row>
    <row r="792" spans="2:60" ht="16.5" hidden="1" customHeight="1" x14ac:dyDescent="0.25">
      <c r="B792" s="20">
        <v>42522</v>
      </c>
      <c r="C792" s="9">
        <f t="shared" ref="C792:T792" si="828">+C573/C561-1</f>
        <v>-7.0767010624216975E-2</v>
      </c>
      <c r="D792" s="9">
        <f t="shared" si="828"/>
        <v>0.42694998524937988</v>
      </c>
      <c r="E792" s="9">
        <f t="shared" si="828"/>
        <v>0.12921853334735611</v>
      </c>
      <c r="F792" s="9">
        <f t="shared" si="828"/>
        <v>-4.9914122934963112E-2</v>
      </c>
      <c r="G792" s="9">
        <f t="shared" si="828"/>
        <v>0.39276851146692771</v>
      </c>
      <c r="H792" s="9">
        <f t="shared" si="828"/>
        <v>4.4707892039155039E-2</v>
      </c>
      <c r="I792" s="9">
        <f t="shared" si="828"/>
        <v>6.9801439610632787E-2</v>
      </c>
      <c r="J792" s="9">
        <f t="shared" si="828"/>
        <v>5.2471517378469557E-2</v>
      </c>
      <c r="K792" s="9">
        <f t="shared" si="828"/>
        <v>-3.1267646761225065E-2</v>
      </c>
      <c r="L792" s="9">
        <f t="shared" si="828"/>
        <v>0.12584288097294793</v>
      </c>
      <c r="M792" s="9">
        <f t="shared" si="828"/>
        <v>-0.19215205127778967</v>
      </c>
      <c r="N792" s="9">
        <f t="shared" si="828"/>
        <v>-8.7864546609706218E-2</v>
      </c>
      <c r="O792" s="9">
        <f t="shared" si="828"/>
        <v>0.25450375378985912</v>
      </c>
      <c r="P792" s="9">
        <f t="shared" si="828"/>
        <v>-0.14539883535674247</v>
      </c>
      <c r="Q792" s="9">
        <f t="shared" si="828"/>
        <v>-0.16645414918462831</v>
      </c>
      <c r="R792" s="9">
        <f t="shared" si="828"/>
        <v>-0.10319788896756643</v>
      </c>
      <c r="S792" s="9">
        <f t="shared" si="828"/>
        <v>8.39865127206465E-2</v>
      </c>
      <c r="T792" s="17">
        <f t="shared" si="828"/>
        <v>6.3003717035109874E-2</v>
      </c>
      <c r="V792" s="20">
        <v>42522</v>
      </c>
      <c r="W792" s="9">
        <f t="shared" ref="W792:AN792" si="829">+W573/W561-1</f>
        <v>-2.2487519841385417E-4</v>
      </c>
      <c r="X792" s="9">
        <f t="shared" si="829"/>
        <v>0.14123253794353396</v>
      </c>
      <c r="Y792" s="9">
        <f t="shared" si="829"/>
        <v>9.9199122690416086E-2</v>
      </c>
      <c r="Z792" s="9">
        <f t="shared" si="829"/>
        <v>0.16909495650508766</v>
      </c>
      <c r="AA792" s="9">
        <f t="shared" si="829"/>
        <v>-1.5532315515315531E-2</v>
      </c>
      <c r="AB792" s="9">
        <f t="shared" si="829"/>
        <v>0.16288957491327705</v>
      </c>
      <c r="AC792" s="9">
        <f t="shared" si="829"/>
        <v>-2.0958919446448676E-2</v>
      </c>
      <c r="AD792" s="9">
        <f t="shared" si="829"/>
        <v>2.5631483153936374E-2</v>
      </c>
      <c r="AE792" s="9">
        <f t="shared" si="829"/>
        <v>-6.5618609929826821E-2</v>
      </c>
      <c r="AF792" s="9">
        <f t="shared" si="829"/>
        <v>-2.0275019308120035E-2</v>
      </c>
      <c r="AG792" s="9">
        <f t="shared" si="829"/>
        <v>6.5193251687996723E-2</v>
      </c>
      <c r="AH792" s="9">
        <f t="shared" si="829"/>
        <v>-8.120649511389777E-2</v>
      </c>
      <c r="AI792" s="9">
        <f t="shared" si="829"/>
        <v>0.30475026767275937</v>
      </c>
      <c r="AJ792" s="9">
        <f t="shared" si="829"/>
        <v>2.8982058478167483E-2</v>
      </c>
      <c r="AK792" s="9">
        <f t="shared" si="829"/>
        <v>-0.14328616654860193</v>
      </c>
      <c r="AL792" s="9">
        <f t="shared" si="829"/>
        <v>-4.8038915416664385E-2</v>
      </c>
      <c r="AM792" s="9">
        <f t="shared" si="829"/>
        <v>-0.13671401829087482</v>
      </c>
      <c r="AN792" s="17">
        <f t="shared" si="829"/>
        <v>7.7482068852606556E-2</v>
      </c>
      <c r="AP792" s="20">
        <v>42522</v>
      </c>
      <c r="AQ792" s="9">
        <f t="shared" ref="AQ792:BH792" si="830">+AQ573/AQ561-1</f>
        <v>-7.7866909147053409E-2</v>
      </c>
      <c r="AR792" s="9">
        <f t="shared" si="830"/>
        <v>0.87039195698957705</v>
      </c>
      <c r="AS792" s="9">
        <f t="shared" si="830"/>
        <v>0.2780097503736465</v>
      </c>
      <c r="AT792" s="9">
        <f t="shared" si="830"/>
        <v>-0.10373748341148625</v>
      </c>
      <c r="AU792" s="9">
        <f t="shared" si="830"/>
        <v>1.0415310447182589</v>
      </c>
      <c r="AV792" s="9">
        <f t="shared" si="830"/>
        <v>-2.9793582126071527E-2</v>
      </c>
      <c r="AW792" s="9">
        <f t="shared" si="830"/>
        <v>0.32183294571938381</v>
      </c>
      <c r="AX792" s="9">
        <f t="shared" si="830"/>
        <v>0.16813111749594722</v>
      </c>
      <c r="AY792" s="9">
        <f t="shared" si="830"/>
        <v>4.1378055569740502E-2</v>
      </c>
      <c r="AZ792" s="9">
        <f t="shared" si="830"/>
        <v>0.3188444265505328</v>
      </c>
      <c r="BA792" s="9">
        <f t="shared" si="830"/>
        <v>-0.30007446227270596</v>
      </c>
      <c r="BB792" s="9">
        <f t="shared" si="830"/>
        <v>-5.5380176640959622E-2</v>
      </c>
      <c r="BC792" s="9">
        <f t="shared" si="830"/>
        <v>0.2637434615024099</v>
      </c>
      <c r="BD792" s="9">
        <f t="shared" si="830"/>
        <v>-0.2051438276917088</v>
      </c>
      <c r="BE792" s="9">
        <f t="shared" si="830"/>
        <v>-0.21090383990429373</v>
      </c>
      <c r="BF792" s="9">
        <f t="shared" si="830"/>
        <v>-9.4632116836527613E-2</v>
      </c>
      <c r="BG792" s="9">
        <f t="shared" si="830"/>
        <v>0.50526212603959064</v>
      </c>
      <c r="BH792" s="17">
        <f t="shared" si="830"/>
        <v>0.10737947253956115</v>
      </c>
    </row>
    <row r="793" spans="2:60" ht="16.5" hidden="1" customHeight="1" x14ac:dyDescent="0.25">
      <c r="B793" s="21">
        <v>42552</v>
      </c>
      <c r="C793" s="8">
        <f t="shared" ref="C793:T793" si="831">+C574/C562-1</f>
        <v>1.3235259694441615E-2</v>
      </c>
      <c r="D793" s="8">
        <f t="shared" si="831"/>
        <v>-7.611325735600627E-2</v>
      </c>
      <c r="E793" s="8">
        <f t="shared" si="831"/>
        <v>6.5135490369596427E-2</v>
      </c>
      <c r="F793" s="8">
        <f t="shared" si="831"/>
        <v>-0.11964743832250169</v>
      </c>
      <c r="G793" s="8">
        <f t="shared" si="831"/>
        <v>-0.20420113687792441</v>
      </c>
      <c r="H793" s="8">
        <f t="shared" si="831"/>
        <v>0.12071994602624581</v>
      </c>
      <c r="I793" s="8">
        <f t="shared" si="831"/>
        <v>-9.3822453614322177E-2</v>
      </c>
      <c r="J793" s="8">
        <f t="shared" si="831"/>
        <v>4.0936602162235269E-2</v>
      </c>
      <c r="K793" s="8">
        <f t="shared" si="831"/>
        <v>8.0678514663347523E-2</v>
      </c>
      <c r="L793" s="8">
        <f t="shared" si="831"/>
        <v>2.6068367309579843E-2</v>
      </c>
      <c r="M793" s="8">
        <f t="shared" si="831"/>
        <v>0.19301126840955019</v>
      </c>
      <c r="N793" s="8">
        <f t="shared" si="831"/>
        <v>-0.133267726389526</v>
      </c>
      <c r="O793" s="8">
        <f t="shared" si="831"/>
        <v>0.17557872790645779</v>
      </c>
      <c r="P793" s="8">
        <f t="shared" si="831"/>
        <v>0.18038069440574955</v>
      </c>
      <c r="Q793" s="8">
        <f t="shared" si="831"/>
        <v>0.124010746997818</v>
      </c>
      <c r="R793" s="8">
        <f t="shared" si="831"/>
        <v>9.0402758358720137E-2</v>
      </c>
      <c r="S793" s="8">
        <f t="shared" si="831"/>
        <v>-0.36771617888776431</v>
      </c>
      <c r="T793" s="16">
        <f t="shared" si="831"/>
        <v>6.0651216683227815E-2</v>
      </c>
      <c r="V793" s="21">
        <v>42552</v>
      </c>
      <c r="W793" s="8">
        <f t="shared" ref="W793:AN793" si="832">+W574/W562-1</f>
        <v>-5.6415265537849035E-2</v>
      </c>
      <c r="X793" s="8">
        <f t="shared" si="832"/>
        <v>3.2492276284462163E-2</v>
      </c>
      <c r="Y793" s="8">
        <f t="shared" si="832"/>
        <v>-6.690103180733098E-2</v>
      </c>
      <c r="Z793" s="8">
        <f t="shared" si="832"/>
        <v>-9.8031809374100831E-2</v>
      </c>
      <c r="AA793" s="8">
        <f t="shared" si="832"/>
        <v>-0.16887921650631177</v>
      </c>
      <c r="AB793" s="8">
        <f t="shared" si="832"/>
        <v>-8.8691166785283437E-2</v>
      </c>
      <c r="AC793" s="8">
        <f t="shared" si="832"/>
        <v>-6.2497343733057154E-2</v>
      </c>
      <c r="AD793" s="8">
        <f t="shared" si="832"/>
        <v>8.7860982340898897E-2</v>
      </c>
      <c r="AE793" s="8">
        <f t="shared" si="832"/>
        <v>5.8613463088206696E-2</v>
      </c>
      <c r="AF793" s="8">
        <f t="shared" si="832"/>
        <v>8.6185025679512695E-2</v>
      </c>
      <c r="AG793" s="8">
        <f t="shared" si="832"/>
        <v>-4.8395605071341885E-2</v>
      </c>
      <c r="AH793" s="8">
        <f t="shared" si="832"/>
        <v>-0.10624593973120855</v>
      </c>
      <c r="AI793" s="8">
        <f t="shared" si="832"/>
        <v>0.28443153670622801</v>
      </c>
      <c r="AJ793" s="8">
        <f t="shared" si="832"/>
        <v>5.7125341794288742E-2</v>
      </c>
      <c r="AK793" s="8">
        <f t="shared" si="832"/>
        <v>0.11157574813035631</v>
      </c>
      <c r="AL793" s="8">
        <f t="shared" si="832"/>
        <v>5.237606556928398E-3</v>
      </c>
      <c r="AM793" s="8">
        <f t="shared" si="832"/>
        <v>-0.3897207086843858</v>
      </c>
      <c r="AN793" s="16">
        <f t="shared" si="832"/>
        <v>7.2011416586938548E-2</v>
      </c>
      <c r="AP793" s="21">
        <v>42552</v>
      </c>
      <c r="AQ793" s="8">
        <f t="shared" ref="AQ793:BH793" si="833">+AQ574/AQ562-1</f>
        <v>0.12347417349276624</v>
      </c>
      <c r="AR793" s="8">
        <f t="shared" si="833"/>
        <v>-0.13287719845882506</v>
      </c>
      <c r="AS793" s="8">
        <f t="shared" si="833"/>
        <v>0.18307760086859681</v>
      </c>
      <c r="AT793" s="8">
        <f t="shared" si="833"/>
        <v>-7.1129694410446809E-2</v>
      </c>
      <c r="AU793" s="8">
        <f t="shared" si="833"/>
        <v>-0.15912805639448735</v>
      </c>
      <c r="AV793" s="8">
        <f t="shared" si="833"/>
        <v>0.2057030077968669</v>
      </c>
      <c r="AW793" s="8">
        <f t="shared" si="833"/>
        <v>-3.8163783172677102E-2</v>
      </c>
      <c r="AX793" s="8">
        <f t="shared" si="833"/>
        <v>5.8670533354878707E-2</v>
      </c>
      <c r="AY793" s="8">
        <f t="shared" si="833"/>
        <v>0.13299241435885478</v>
      </c>
      <c r="AZ793" s="8">
        <f t="shared" si="833"/>
        <v>9.565585025666179E-3</v>
      </c>
      <c r="BA793" s="8">
        <f t="shared" si="833"/>
        <v>0.46967336988598274</v>
      </c>
      <c r="BB793" s="8">
        <f t="shared" si="833"/>
        <v>-0.11315541272380736</v>
      </c>
      <c r="BC793" s="8">
        <f t="shared" si="833"/>
        <v>0.11423309700128748</v>
      </c>
      <c r="BD793" s="8">
        <f t="shared" si="833"/>
        <v>0.28033981817848685</v>
      </c>
      <c r="BE793" s="8">
        <f t="shared" si="833"/>
        <v>0.14861270213634348</v>
      </c>
      <c r="BF793" s="8">
        <f t="shared" si="833"/>
        <v>0.28893722184899917</v>
      </c>
      <c r="BG793" s="8">
        <f t="shared" si="833"/>
        <v>-0.36892560507756866</v>
      </c>
      <c r="BH793" s="16">
        <f t="shared" si="833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0.10127984861161932</v>
      </c>
      <c r="D794" s="9">
        <f t="shared" si="834"/>
        <v>3.2023996078585082E-3</v>
      </c>
      <c r="E794" s="9">
        <f t="shared" si="834"/>
        <v>-0.16580096259603572</v>
      </c>
      <c r="F794" s="9">
        <f t="shared" si="834"/>
        <v>0.10937745318973757</v>
      </c>
      <c r="G794" s="9">
        <f t="shared" si="834"/>
        <v>-0.15516044175751342</v>
      </c>
      <c r="H794" s="9">
        <f t="shared" si="834"/>
        <v>1.8159952269483304E-2</v>
      </c>
      <c r="I794" s="9">
        <f t="shared" si="834"/>
        <v>-4.0071223848928361E-2</v>
      </c>
      <c r="J794" s="9">
        <f t="shared" si="834"/>
        <v>0.31285907951868475</v>
      </c>
      <c r="K794" s="9">
        <f t="shared" si="834"/>
        <v>5.6147026925071897E-2</v>
      </c>
      <c r="L794" s="9">
        <f t="shared" si="834"/>
        <v>4.3208023543686025E-2</v>
      </c>
      <c r="M794" s="9">
        <f t="shared" si="834"/>
        <v>-2.9694470103544091E-2</v>
      </c>
      <c r="N794" s="9">
        <f t="shared" si="834"/>
        <v>-1.23810087396935E-2</v>
      </c>
      <c r="O794" s="9">
        <f t="shared" si="834"/>
        <v>-9.2160554978782949E-3</v>
      </c>
      <c r="P794" s="9">
        <f t="shared" si="834"/>
        <v>0.2176683482913766</v>
      </c>
      <c r="Q794" s="9">
        <f t="shared" si="834"/>
        <v>0.10794002394876601</v>
      </c>
      <c r="R794" s="9">
        <f t="shared" si="834"/>
        <v>2.0867774623698931E-2</v>
      </c>
      <c r="S794" s="9">
        <f t="shared" si="834"/>
        <v>1.1867554774460087</v>
      </c>
      <c r="T794" s="17">
        <f t="shared" si="834"/>
        <v>4.7117883442709951E-2</v>
      </c>
      <c r="V794" s="20">
        <v>42583</v>
      </c>
      <c r="W794" s="9">
        <f t="shared" ref="W794:AN794" si="835">+W575/W563-1</f>
        <v>-9.5854266191885973E-4</v>
      </c>
      <c r="X794" s="9">
        <f t="shared" si="835"/>
        <v>-1.1370167893415273E-3</v>
      </c>
      <c r="Y794" s="9">
        <f t="shared" si="835"/>
        <v>-2.9353213461936756E-2</v>
      </c>
      <c r="Z794" s="9">
        <f t="shared" si="835"/>
        <v>2.8068097816662529E-3</v>
      </c>
      <c r="AA794" s="9">
        <f t="shared" si="835"/>
        <v>4.265680985636644E-2</v>
      </c>
      <c r="AB794" s="9">
        <f t="shared" si="835"/>
        <v>5.9797801449790411E-2</v>
      </c>
      <c r="AC794" s="9">
        <f t="shared" si="835"/>
        <v>-7.7520955700108862E-3</v>
      </c>
      <c r="AD794" s="9">
        <f t="shared" si="835"/>
        <v>0.18358038810668154</v>
      </c>
      <c r="AE794" s="9">
        <f t="shared" si="835"/>
        <v>-1.5633653184098706E-2</v>
      </c>
      <c r="AF794" s="9">
        <f t="shared" si="835"/>
        <v>8.7643106250850256E-2</v>
      </c>
      <c r="AG794" s="9">
        <f t="shared" si="835"/>
        <v>5.2877513704308265E-2</v>
      </c>
      <c r="AH794" s="9">
        <f t="shared" si="835"/>
        <v>4.6318481438045067E-2</v>
      </c>
      <c r="AI794" s="9">
        <f t="shared" si="835"/>
        <v>7.2257583605481734E-2</v>
      </c>
      <c r="AJ794" s="9">
        <f t="shared" si="835"/>
        <v>0.1018356613584166</v>
      </c>
      <c r="AK794" s="9">
        <f t="shared" si="835"/>
        <v>0.70291019605595118</v>
      </c>
      <c r="AL794" s="9">
        <f t="shared" si="835"/>
        <v>-7.5418907558352233E-3</v>
      </c>
      <c r="AM794" s="9">
        <f t="shared" si="835"/>
        <v>1.2222957732611981</v>
      </c>
      <c r="AN794" s="17">
        <f t="shared" si="835"/>
        <v>4.9789876194948235E-2</v>
      </c>
      <c r="AP794" s="20">
        <v>42583</v>
      </c>
      <c r="AQ794" s="9">
        <f t="shared" ref="AQ794:BH794" si="836">+AQ575/AQ563-1</f>
        <v>0.27257826829997489</v>
      </c>
      <c r="AR794" s="9">
        <f t="shared" si="836"/>
        <v>6.9731681551989055E-2</v>
      </c>
      <c r="AS794" s="9">
        <f t="shared" si="836"/>
        <v>-0.28930381533877847</v>
      </c>
      <c r="AT794" s="9">
        <f t="shared" si="836"/>
        <v>0.30580967695910077</v>
      </c>
      <c r="AU794" s="9">
        <f t="shared" si="836"/>
        <v>-0.28167243575861034</v>
      </c>
      <c r="AV794" s="9">
        <f t="shared" si="836"/>
        <v>2.7278847255052252E-3</v>
      </c>
      <c r="AW794" s="9">
        <f t="shared" si="836"/>
        <v>3.3981392279582856E-3</v>
      </c>
      <c r="AX794" s="9">
        <f t="shared" si="836"/>
        <v>0.59497466268538379</v>
      </c>
      <c r="AY794" s="9">
        <f t="shared" si="836"/>
        <v>0.17725293196946978</v>
      </c>
      <c r="AZ794" s="9">
        <f t="shared" si="836"/>
        <v>6.32115301457703E-2</v>
      </c>
      <c r="BA794" s="9">
        <f t="shared" si="836"/>
        <v>-3.7041980899757521E-2</v>
      </c>
      <c r="BB794" s="9">
        <f t="shared" si="836"/>
        <v>-2.2078190992930402E-2</v>
      </c>
      <c r="BC794" s="9">
        <f t="shared" si="836"/>
        <v>1.0487128508403165E-2</v>
      </c>
      <c r="BD794" s="9">
        <f t="shared" si="836"/>
        <v>0.33045129713845234</v>
      </c>
      <c r="BE794" s="9">
        <f t="shared" si="836"/>
        <v>-0.3638353267910448</v>
      </c>
      <c r="BF794" s="9">
        <f t="shared" si="836"/>
        <v>0.10591382892454848</v>
      </c>
      <c r="BG794" s="9">
        <f t="shared" si="836"/>
        <v>1.1479701902702328</v>
      </c>
      <c r="BH794" s="17">
        <f t="shared" si="836"/>
        <v>0.11491949691747294</v>
      </c>
    </row>
    <row r="795" spans="2:60" ht="16.5" hidden="1" customHeight="1" x14ac:dyDescent="0.25">
      <c r="B795" s="21">
        <v>42614</v>
      </c>
      <c r="C795" s="8">
        <f t="shared" ref="C795:T795" si="837">+C576/C564-1</f>
        <v>0.11585155156463234</v>
      </c>
      <c r="D795" s="8">
        <f t="shared" si="837"/>
        <v>9.095584959274583E-2</v>
      </c>
      <c r="E795" s="8">
        <f t="shared" si="837"/>
        <v>0.26794007160514854</v>
      </c>
      <c r="F795" s="8">
        <f t="shared" si="837"/>
        <v>-0.37459947530854032</v>
      </c>
      <c r="G795" s="8">
        <f t="shared" si="837"/>
        <v>-6.1442685497593352E-2</v>
      </c>
      <c r="H795" s="8">
        <f t="shared" si="837"/>
        <v>-3.0441386539987403E-2</v>
      </c>
      <c r="I795" s="8">
        <f t="shared" si="837"/>
        <v>0.13249274872128147</v>
      </c>
      <c r="J795" s="8">
        <f t="shared" si="837"/>
        <v>0.10478471369454434</v>
      </c>
      <c r="K795" s="8">
        <f t="shared" si="837"/>
        <v>6.9509224665916358E-2</v>
      </c>
      <c r="L795" s="8">
        <f t="shared" si="837"/>
        <v>0.11032354874499517</v>
      </c>
      <c r="M795" s="8">
        <f t="shared" si="837"/>
        <v>3.0625911200538702E-2</v>
      </c>
      <c r="N795" s="8">
        <f t="shared" si="837"/>
        <v>-2.5559254689413446E-2</v>
      </c>
      <c r="O795" s="8">
        <f t="shared" si="837"/>
        <v>-3.2217793969057107E-2</v>
      </c>
      <c r="P795" s="8">
        <f t="shared" si="837"/>
        <v>-0.10076490710189201</v>
      </c>
      <c r="Q795" s="8">
        <f t="shared" si="837"/>
        <v>0.34770768176473754</v>
      </c>
      <c r="R795" s="8">
        <f t="shared" si="837"/>
        <v>-0.22800692927859578</v>
      </c>
      <c r="S795" s="8">
        <f t="shared" si="837"/>
        <v>-0.225274440162886</v>
      </c>
      <c r="T795" s="16">
        <f t="shared" si="837"/>
        <v>-2.4213804908613801E-3</v>
      </c>
      <c r="V795" s="21">
        <v>42614</v>
      </c>
      <c r="W795" s="8">
        <f t="shared" ref="W795:AN795" si="838">+W576/W564-1</f>
        <v>3.177337350813203E-2</v>
      </c>
      <c r="X795" s="8">
        <f t="shared" si="838"/>
        <v>1.1125779870318819E-2</v>
      </c>
      <c r="Y795" s="8">
        <f t="shared" si="838"/>
        <v>5.2676646362493029E-2</v>
      </c>
      <c r="Z795" s="8">
        <f t="shared" si="838"/>
        <v>-0.20816648036640661</v>
      </c>
      <c r="AA795" s="8">
        <f t="shared" si="838"/>
        <v>0.18813763712143183</v>
      </c>
      <c r="AB795" s="8">
        <f t="shared" si="838"/>
        <v>-0.10280898456333776</v>
      </c>
      <c r="AC795" s="8">
        <f t="shared" si="838"/>
        <v>-5.7968409708126778E-3</v>
      </c>
      <c r="AD795" s="8">
        <f t="shared" si="838"/>
        <v>4.0041905188686E-2</v>
      </c>
      <c r="AE795" s="8">
        <f t="shared" si="838"/>
        <v>-7.5148759889087535E-2</v>
      </c>
      <c r="AF795" s="8">
        <f t="shared" si="838"/>
        <v>4.8624219575390981E-2</v>
      </c>
      <c r="AG795" s="8">
        <f t="shared" si="838"/>
        <v>5.0908194040197863E-3</v>
      </c>
      <c r="AH795" s="8">
        <f t="shared" si="838"/>
        <v>2.5522771865977623E-2</v>
      </c>
      <c r="AI795" s="8">
        <f t="shared" si="838"/>
        <v>-3.1524268798525878E-2</v>
      </c>
      <c r="AJ795" s="8">
        <f t="shared" si="838"/>
        <v>-4.7788222856230966E-2</v>
      </c>
      <c r="AK795" s="8">
        <f t="shared" si="838"/>
        <v>0.33722942862311056</v>
      </c>
      <c r="AL795" s="8">
        <f t="shared" si="838"/>
        <v>5.2764893396063384E-2</v>
      </c>
      <c r="AM795" s="8">
        <f t="shared" si="838"/>
        <v>0.30309706239759238</v>
      </c>
      <c r="AN795" s="16">
        <f t="shared" si="838"/>
        <v>-7.2607740486864136E-3</v>
      </c>
      <c r="AP795" s="21">
        <v>42614</v>
      </c>
      <c r="AQ795" s="8">
        <f t="shared" ref="AQ795:BH795" si="839">+AQ576/AQ564-1</f>
        <v>0.28266047056581978</v>
      </c>
      <c r="AR795" s="8">
        <f t="shared" si="839"/>
        <v>0.24260173845866007</v>
      </c>
      <c r="AS795" s="8">
        <f t="shared" si="839"/>
        <v>0.57656237187889414</v>
      </c>
      <c r="AT795" s="8">
        <f t="shared" si="839"/>
        <v>-0.4795425904075733</v>
      </c>
      <c r="AU795" s="8">
        <f t="shared" si="839"/>
        <v>-0.24322487149055694</v>
      </c>
      <c r="AV795" s="8">
        <f t="shared" si="839"/>
        <v>0.10543739929173435</v>
      </c>
      <c r="AW795" s="8">
        <f t="shared" si="839"/>
        <v>0.3786836723571454</v>
      </c>
      <c r="AX795" s="8">
        <f t="shared" si="839"/>
        <v>0.31818001469407187</v>
      </c>
      <c r="AY795" s="8">
        <f t="shared" si="839"/>
        <v>0.23593640427298568</v>
      </c>
      <c r="AZ795" s="8">
        <f t="shared" si="839"/>
        <v>0.24310929816548854</v>
      </c>
      <c r="BA795" s="8">
        <f t="shared" si="839"/>
        <v>9.3935436881737555E-2</v>
      </c>
      <c r="BB795" s="8">
        <f t="shared" si="839"/>
        <v>-4.2661698580857554E-2</v>
      </c>
      <c r="BC795" s="8">
        <f t="shared" si="839"/>
        <v>8.9903273939643702E-2</v>
      </c>
      <c r="BD795" s="8">
        <f t="shared" si="839"/>
        <v>-0.14421299394973786</v>
      </c>
      <c r="BE795" s="8">
        <f t="shared" si="839"/>
        <v>0.5991787746220536</v>
      </c>
      <c r="BF795" s="8">
        <f t="shared" si="839"/>
        <v>-0.40673953342238045</v>
      </c>
      <c r="BG795" s="8">
        <f t="shared" si="839"/>
        <v>-0.69440693961984157</v>
      </c>
      <c r="BH795" s="16">
        <f t="shared" si="839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0.10546195157818916</v>
      </c>
      <c r="D796" s="9">
        <f t="shared" si="840"/>
        <v>-8.1063968927972851E-2</v>
      </c>
      <c r="E796" s="9">
        <f t="shared" si="840"/>
        <v>0.37599210028247576</v>
      </c>
      <c r="F796" s="9">
        <f t="shared" si="840"/>
        <v>0.25868816579065124</v>
      </c>
      <c r="G796" s="9">
        <f t="shared" si="840"/>
        <v>-0.20490449576889302</v>
      </c>
      <c r="H796" s="9">
        <f t="shared" si="840"/>
        <v>-0.17324021582780635</v>
      </c>
      <c r="I796" s="9">
        <f t="shared" si="840"/>
        <v>-3.7023461879622133E-2</v>
      </c>
      <c r="J796" s="9">
        <f t="shared" si="840"/>
        <v>0.28728900893211962</v>
      </c>
      <c r="K796" s="9">
        <f t="shared" si="840"/>
        <v>0.19349531900101891</v>
      </c>
      <c r="L796" s="9">
        <f t="shared" si="840"/>
        <v>2.5041177026583705E-2</v>
      </c>
      <c r="M796" s="9">
        <f t="shared" si="840"/>
        <v>-0.13662182895561936</v>
      </c>
      <c r="N796" s="9">
        <f t="shared" si="840"/>
        <v>8.5880537967075288E-2</v>
      </c>
      <c r="O796" s="9">
        <f t="shared" si="840"/>
        <v>-8.8310555844464567E-2</v>
      </c>
      <c r="P796" s="9">
        <f t="shared" si="840"/>
        <v>0.11515953149058777</v>
      </c>
      <c r="Q796" s="9">
        <f t="shared" si="840"/>
        <v>6.8252286241941906E-2</v>
      </c>
      <c r="R796" s="9">
        <f t="shared" si="840"/>
        <v>2.0231465779406488E-2</v>
      </c>
      <c r="S796" s="9">
        <f t="shared" si="840"/>
        <v>0.45317586130726428</v>
      </c>
      <c r="T796" s="17">
        <f t="shared" si="840"/>
        <v>5.2787221345605095E-2</v>
      </c>
      <c r="V796" s="20">
        <v>42644</v>
      </c>
      <c r="W796" s="9">
        <f t="shared" ref="W796:AN796" si="841">+W577/W565-1</f>
        <v>8.5842835434815301E-2</v>
      </c>
      <c r="X796" s="9">
        <f t="shared" si="841"/>
        <v>6.4771069547221671E-2</v>
      </c>
      <c r="Y796" s="9">
        <f t="shared" si="841"/>
        <v>0.31077046914281414</v>
      </c>
      <c r="Z796" s="9">
        <f t="shared" si="841"/>
        <v>0.11165567008308042</v>
      </c>
      <c r="AA796" s="9">
        <f t="shared" si="841"/>
        <v>9.2076403618035485E-3</v>
      </c>
      <c r="AB796" s="9">
        <f t="shared" si="841"/>
        <v>-3.633657425204162E-2</v>
      </c>
      <c r="AC796" s="9">
        <f t="shared" si="841"/>
        <v>-1.2002199524317247E-2</v>
      </c>
      <c r="AD796" s="9">
        <f t="shared" si="841"/>
        <v>0.11305377040813136</v>
      </c>
      <c r="AE796" s="9">
        <f t="shared" si="841"/>
        <v>9.6651946453118809E-2</v>
      </c>
      <c r="AF796" s="9">
        <f t="shared" si="841"/>
        <v>4.6507739036052209E-2</v>
      </c>
      <c r="AG796" s="9">
        <f t="shared" si="841"/>
        <v>-0.21770071914361311</v>
      </c>
      <c r="AH796" s="9">
        <f t="shared" si="841"/>
        <v>7.3413123193677432E-3</v>
      </c>
      <c r="AI796" s="9">
        <f t="shared" si="841"/>
        <v>2.0648682999730328E-2</v>
      </c>
      <c r="AJ796" s="9">
        <f t="shared" si="841"/>
        <v>-5.7096955788856985E-2</v>
      </c>
      <c r="AK796" s="9">
        <f t="shared" si="841"/>
        <v>0.26384437391019255</v>
      </c>
      <c r="AL796" s="9">
        <f t="shared" si="841"/>
        <v>-5.8936781447487596E-2</v>
      </c>
      <c r="AM796" s="9">
        <f t="shared" si="841"/>
        <v>0.56791259336810751</v>
      </c>
      <c r="AN796" s="17">
        <f t="shared" si="841"/>
        <v>5.5775940248668832E-2</v>
      </c>
      <c r="AP796" s="20">
        <v>42644</v>
      </c>
      <c r="AQ796" s="9">
        <f t="shared" ref="AQ796:BH796" si="842">+AQ577/AQ565-1</f>
        <v>0.18850937021699954</v>
      </c>
      <c r="AR796" s="9">
        <f t="shared" si="842"/>
        <v>-5.8553769984332038E-2</v>
      </c>
      <c r="AS796" s="9">
        <f t="shared" si="842"/>
        <v>0.39541576291572911</v>
      </c>
      <c r="AT796" s="9">
        <f t="shared" si="842"/>
        <v>0.47214534082750537</v>
      </c>
      <c r="AU796" s="9">
        <f t="shared" si="842"/>
        <v>-0.2762577056574631</v>
      </c>
      <c r="AV796" s="9">
        <f t="shared" si="842"/>
        <v>-0.2812533503268132</v>
      </c>
      <c r="AW796" s="9">
        <f t="shared" si="842"/>
        <v>6.0826565086068429E-2</v>
      </c>
      <c r="AX796" s="9">
        <f t="shared" si="842"/>
        <v>0.70154450206598051</v>
      </c>
      <c r="AY796" s="9">
        <f t="shared" si="842"/>
        <v>0.32623232663487456</v>
      </c>
      <c r="AZ796" s="9">
        <f t="shared" si="842"/>
        <v>4.3553261694919909E-2</v>
      </c>
      <c r="BA796" s="9">
        <f t="shared" si="842"/>
        <v>-3.5121997673982275E-2</v>
      </c>
      <c r="BB796" s="9">
        <f t="shared" si="842"/>
        <v>0.19008601255563939</v>
      </c>
      <c r="BC796" s="9">
        <f t="shared" si="842"/>
        <v>-0.11499458770447857</v>
      </c>
      <c r="BD796" s="9">
        <f t="shared" si="842"/>
        <v>0.21799682380442476</v>
      </c>
      <c r="BE796" s="9">
        <f t="shared" si="842"/>
        <v>-7.6356509743880641E-2</v>
      </c>
      <c r="BF796" s="9">
        <f t="shared" si="842"/>
        <v>0.16492708074246809</v>
      </c>
      <c r="BG796" s="9">
        <f t="shared" si="842"/>
        <v>8.4009995601012522E-2</v>
      </c>
      <c r="BH796" s="17">
        <f t="shared" si="842"/>
        <v>0.11203695042623241</v>
      </c>
    </row>
    <row r="797" spans="2:60" ht="16.5" hidden="1" customHeight="1" x14ac:dyDescent="0.25">
      <c r="B797" s="21">
        <v>42675</v>
      </c>
      <c r="C797" s="8">
        <f t="shared" ref="C797:T797" si="843">+C578/C566-1</f>
        <v>0.24422716669657274</v>
      </c>
      <c r="D797" s="8">
        <f t="shared" si="843"/>
        <v>-0.23084961475611587</v>
      </c>
      <c r="E797" s="8">
        <f t="shared" si="843"/>
        <v>0.12663015792889354</v>
      </c>
      <c r="F797" s="8">
        <f t="shared" si="843"/>
        <v>-0.14117857699049041</v>
      </c>
      <c r="G797" s="8">
        <f t="shared" si="843"/>
        <v>5.4072898136975578E-2</v>
      </c>
      <c r="H797" s="8">
        <f t="shared" si="843"/>
        <v>0.18378102353042292</v>
      </c>
      <c r="I797" s="8">
        <f t="shared" si="843"/>
        <v>4.5405959194844137E-3</v>
      </c>
      <c r="J797" s="8">
        <f t="shared" si="843"/>
        <v>5.9965105847496147E-2</v>
      </c>
      <c r="K797" s="8">
        <f t="shared" si="843"/>
        <v>1.9093208031145892E-2</v>
      </c>
      <c r="L797" s="8">
        <f t="shared" si="843"/>
        <v>7.8687160004375478E-2</v>
      </c>
      <c r="M797" s="8">
        <f t="shared" si="843"/>
        <v>-2.7645083927175018E-2</v>
      </c>
      <c r="N797" s="8">
        <f t="shared" si="843"/>
        <v>-0.121818550999097</v>
      </c>
      <c r="O797" s="8">
        <f t="shared" si="843"/>
        <v>0.10621405167363629</v>
      </c>
      <c r="P797" s="8">
        <f t="shared" si="843"/>
        <v>0.52247945052195188</v>
      </c>
      <c r="Q797" s="8">
        <f t="shared" si="843"/>
        <v>0.15932608465386933</v>
      </c>
      <c r="R797" s="8">
        <f t="shared" si="843"/>
        <v>-6.5083693599788273E-2</v>
      </c>
      <c r="S797" s="8">
        <f t="shared" si="843"/>
        <v>0.18786427988426513</v>
      </c>
      <c r="T797" s="16">
        <f t="shared" si="843"/>
        <v>7.7047990083910722E-2</v>
      </c>
      <c r="V797" s="21">
        <v>42675</v>
      </c>
      <c r="W797" s="8">
        <f t="shared" ref="W797:AN797" si="844">+W578/W566-1</f>
        <v>9.5404954772278172E-2</v>
      </c>
      <c r="X797" s="8">
        <f t="shared" si="844"/>
        <v>-0.13643771403797011</v>
      </c>
      <c r="Y797" s="8">
        <f t="shared" si="844"/>
        <v>0.12750642433313031</v>
      </c>
      <c r="Z797" s="8">
        <f t="shared" si="844"/>
        <v>-7.9823116813437789E-2</v>
      </c>
      <c r="AA797" s="8">
        <f t="shared" si="844"/>
        <v>5.1165689558918093E-2</v>
      </c>
      <c r="AB797" s="8">
        <f t="shared" si="844"/>
        <v>-1.4539929937991469E-2</v>
      </c>
      <c r="AC797" s="8">
        <f t="shared" si="844"/>
        <v>4.9062670985765777E-2</v>
      </c>
      <c r="AD797" s="8">
        <f t="shared" si="844"/>
        <v>0.12828389037567534</v>
      </c>
      <c r="AE797" s="8">
        <f t="shared" si="844"/>
        <v>6.2093087632199451E-2</v>
      </c>
      <c r="AF797" s="8">
        <f t="shared" si="844"/>
        <v>-8.0213638079465688E-2</v>
      </c>
      <c r="AG797" s="8">
        <f t="shared" si="844"/>
        <v>5.9717674179309288E-3</v>
      </c>
      <c r="AH797" s="8">
        <f t="shared" si="844"/>
        <v>-0.14902817351931485</v>
      </c>
      <c r="AI797" s="8">
        <f t="shared" si="844"/>
        <v>0.10822188288394963</v>
      </c>
      <c r="AJ797" s="8">
        <f t="shared" si="844"/>
        <v>2.759863863285883E-2</v>
      </c>
      <c r="AK797" s="8">
        <f t="shared" si="844"/>
        <v>0.17972346075931545</v>
      </c>
      <c r="AL797" s="8">
        <f t="shared" si="844"/>
        <v>6.056308051780035E-2</v>
      </c>
      <c r="AM797" s="8">
        <f t="shared" si="844"/>
        <v>-2.8367757914485314E-2</v>
      </c>
      <c r="AN797" s="16">
        <f t="shared" si="844"/>
        <v>5.9238400253432744E-2</v>
      </c>
      <c r="AP797" s="21">
        <v>42675</v>
      </c>
      <c r="AQ797" s="8">
        <f t="shared" ref="AQ797:BH797" si="845">+AQ578/AQ566-1</f>
        <v>0.4692864655548441</v>
      </c>
      <c r="AR797" s="8">
        <f t="shared" si="845"/>
        <v>-0.27746030383809184</v>
      </c>
      <c r="AS797" s="8">
        <f t="shared" si="845"/>
        <v>0.14954417956778543</v>
      </c>
      <c r="AT797" s="8">
        <f t="shared" si="845"/>
        <v>-0.13354720032944745</v>
      </c>
      <c r="AU797" s="8">
        <f t="shared" si="845"/>
        <v>8.6595399171426557E-2</v>
      </c>
      <c r="AV797" s="8">
        <f t="shared" si="845"/>
        <v>0.51720919120079256</v>
      </c>
      <c r="AW797" s="8">
        <f t="shared" si="845"/>
        <v>5.6166645161468409E-2</v>
      </c>
      <c r="AX797" s="8">
        <f t="shared" si="845"/>
        <v>6.4300463671570274E-2</v>
      </c>
      <c r="AY797" s="8">
        <f t="shared" si="845"/>
        <v>5.9544172935748874E-2</v>
      </c>
      <c r="AZ797" s="8">
        <f t="shared" si="845"/>
        <v>0.30561177251907301</v>
      </c>
      <c r="BA797" s="8">
        <f t="shared" si="845"/>
        <v>-1.4976159898949071E-2</v>
      </c>
      <c r="BB797" s="8">
        <f t="shared" si="845"/>
        <v>-4.5855417019818989E-2</v>
      </c>
      <c r="BC797" s="8">
        <f t="shared" si="845"/>
        <v>0.26768417994221805</v>
      </c>
      <c r="BD797" s="8">
        <f t="shared" si="845"/>
        <v>0.92065511508264453</v>
      </c>
      <c r="BE797" s="8">
        <f t="shared" si="845"/>
        <v>0.2092301249738695</v>
      </c>
      <c r="BF797" s="8">
        <f t="shared" si="845"/>
        <v>-0.15532193502615899</v>
      </c>
      <c r="BG797" s="8">
        <f t="shared" si="845"/>
        <v>0.66967440217262464</v>
      </c>
      <c r="BH797" s="16">
        <f t="shared" si="845"/>
        <v>0.1611160414526609</v>
      </c>
    </row>
    <row r="798" spans="2:60" ht="16.5" hidden="1" customHeight="1" x14ac:dyDescent="0.25">
      <c r="B798" s="20">
        <v>42705</v>
      </c>
      <c r="C798" s="9">
        <f t="shared" ref="C798:T798" si="846">+C579/C567-1</f>
        <v>1.5419931267290909E-2</v>
      </c>
      <c r="D798" s="9">
        <f t="shared" si="846"/>
        <v>0.14544528404779888</v>
      </c>
      <c r="E798" s="9">
        <f t="shared" si="846"/>
        <v>-9.1245003892895138E-2</v>
      </c>
      <c r="F798" s="9">
        <f t="shared" si="846"/>
        <v>2.8479434580722662E-2</v>
      </c>
      <c r="G798" s="9">
        <f t="shared" si="846"/>
        <v>3.1280631627500499E-2</v>
      </c>
      <c r="H798" s="9">
        <f t="shared" si="846"/>
        <v>0.12015076541947134</v>
      </c>
      <c r="I798" s="9">
        <f t="shared" si="846"/>
        <v>-0.20478265163473697</v>
      </c>
      <c r="J798" s="9">
        <f t="shared" si="846"/>
        <v>9.7499773523156863E-2</v>
      </c>
      <c r="K798" s="9">
        <f t="shared" si="846"/>
        <v>-5.039189118325027E-2</v>
      </c>
      <c r="L798" s="9">
        <f t="shared" si="846"/>
        <v>-6.1485907329250744E-2</v>
      </c>
      <c r="M798" s="9">
        <f t="shared" si="846"/>
        <v>0.36982580003110277</v>
      </c>
      <c r="N798" s="9">
        <f t="shared" si="846"/>
        <v>0.20580328191712849</v>
      </c>
      <c r="O798" s="9">
        <f t="shared" si="846"/>
        <v>-0.17973401515649345</v>
      </c>
      <c r="P798" s="9">
        <f t="shared" si="846"/>
        <v>3.095311445072424E-2</v>
      </c>
      <c r="Q798" s="9">
        <f t="shared" si="846"/>
        <v>0.48775823700722887</v>
      </c>
      <c r="R798" s="9">
        <f t="shared" si="846"/>
        <v>4.2731154986652697E-3</v>
      </c>
      <c r="S798" s="9">
        <f t="shared" si="846"/>
        <v>-0.21050484540113756</v>
      </c>
      <c r="T798" s="17">
        <f t="shared" si="846"/>
        <v>-4.7966633206302123E-2</v>
      </c>
      <c r="V798" s="20">
        <v>42705</v>
      </c>
      <c r="W798" s="9">
        <f t="shared" ref="W798:AN798" si="847">+W579/W567-1</f>
        <v>-2.4324740362459685E-2</v>
      </c>
      <c r="X798" s="9">
        <f t="shared" si="847"/>
        <v>-8.9206666546916114E-2</v>
      </c>
      <c r="Y798" s="9">
        <f t="shared" si="847"/>
        <v>0.14213532720522926</v>
      </c>
      <c r="Z798" s="9">
        <f t="shared" si="847"/>
        <v>-0.1277460530342438</v>
      </c>
      <c r="AA798" s="9">
        <f t="shared" si="847"/>
        <v>4.1839627618630804E-2</v>
      </c>
      <c r="AB798" s="9">
        <f t="shared" si="847"/>
        <v>0.10953013364252984</v>
      </c>
      <c r="AC798" s="9">
        <f t="shared" si="847"/>
        <v>4.4093269583459493E-2</v>
      </c>
      <c r="AD798" s="9">
        <f t="shared" si="847"/>
        <v>6.2917485806319728E-2</v>
      </c>
      <c r="AE798" s="9">
        <f t="shared" si="847"/>
        <v>9.2058702270205073E-2</v>
      </c>
      <c r="AF798" s="9">
        <f t="shared" si="847"/>
        <v>-9.2799968656413712E-2</v>
      </c>
      <c r="AG798" s="9">
        <f t="shared" si="847"/>
        <v>-5.5714063990223162E-3</v>
      </c>
      <c r="AH798" s="9">
        <f t="shared" si="847"/>
        <v>9.4799245350176919E-2</v>
      </c>
      <c r="AI798" s="9">
        <f t="shared" si="847"/>
        <v>-0.14752823691324513</v>
      </c>
      <c r="AJ798" s="9">
        <f t="shared" si="847"/>
        <v>3.4638698746553676E-2</v>
      </c>
      <c r="AK798" s="9">
        <f t="shared" si="847"/>
        <v>-1.8280098462280958E-2</v>
      </c>
      <c r="AL798" s="9">
        <f t="shared" si="847"/>
        <v>8.9313514676071293E-2</v>
      </c>
      <c r="AM798" s="9">
        <f t="shared" si="847"/>
        <v>0.45515089498009709</v>
      </c>
      <c r="AN798" s="17">
        <f t="shared" si="847"/>
        <v>-3.6415429802330035E-2</v>
      </c>
      <c r="AP798" s="20">
        <v>42705</v>
      </c>
      <c r="AQ798" s="9">
        <f t="shared" ref="AQ798:BH798" si="848">+AQ579/AQ567-1</f>
        <v>9.8231695793371099E-2</v>
      </c>
      <c r="AR798" s="9">
        <f t="shared" si="848"/>
        <v>0.2961204703523197</v>
      </c>
      <c r="AS798" s="9">
        <f t="shared" si="848"/>
        <v>-0.19297201434006916</v>
      </c>
      <c r="AT798" s="9">
        <f t="shared" si="848"/>
        <v>0.20740255442996247</v>
      </c>
      <c r="AU798" s="9">
        <f t="shared" si="848"/>
        <v>6.9781894939647815E-2</v>
      </c>
      <c r="AV798" s="9">
        <f t="shared" si="848"/>
        <v>0.14010749943538148</v>
      </c>
      <c r="AW798" s="9">
        <f t="shared" si="848"/>
        <v>-0.30563458374154251</v>
      </c>
      <c r="AX798" s="9">
        <f t="shared" si="848"/>
        <v>0.22851431617107099</v>
      </c>
      <c r="AY798" s="9">
        <f t="shared" si="848"/>
        <v>-4.2685307957193053E-2</v>
      </c>
      <c r="AZ798" s="9">
        <f t="shared" si="848"/>
        <v>3.9818106844176526E-2</v>
      </c>
      <c r="BA798" s="9">
        <f t="shared" si="848"/>
        <v>0.77989317482660314</v>
      </c>
      <c r="BB798" s="9">
        <f t="shared" si="848"/>
        <v>0.35589734139120033</v>
      </c>
      <c r="BC798" s="9">
        <f t="shared" si="848"/>
        <v>-0.11887434456987267</v>
      </c>
      <c r="BD798" s="9">
        <f t="shared" si="848"/>
        <v>6.5029233645508278E-2</v>
      </c>
      <c r="BE798" s="9">
        <f t="shared" si="848"/>
        <v>1.1018382081691755</v>
      </c>
      <c r="BF798" s="9">
        <f t="shared" si="848"/>
        <v>-3.493556490303551E-2</v>
      </c>
      <c r="BG798" s="9">
        <f t="shared" si="848"/>
        <v>-0.66419835398135407</v>
      </c>
      <c r="BH798" s="17">
        <f t="shared" si="848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849">+C580/C568-1</f>
        <v>0.10872874990233061</v>
      </c>
      <c r="D799" s="8">
        <f t="shared" si="849"/>
        <v>0.36282996382407373</v>
      </c>
      <c r="E799" s="8">
        <f t="shared" si="849"/>
        <v>-0.40241880011972386</v>
      </c>
      <c r="F799" s="8">
        <f t="shared" si="849"/>
        <v>0.11644024648131124</v>
      </c>
      <c r="G799" s="8">
        <f t="shared" si="849"/>
        <v>-8.2519818652624366E-2</v>
      </c>
      <c r="H799" s="8">
        <f t="shared" si="849"/>
        <v>1.5192098485141692E-2</v>
      </c>
      <c r="I799" s="8">
        <f t="shared" si="849"/>
        <v>-0.11049917410411114</v>
      </c>
      <c r="J799" s="8">
        <f t="shared" si="849"/>
        <v>0.14100860272914528</v>
      </c>
      <c r="K799" s="8">
        <f t="shared" si="849"/>
        <v>-6.234637341204774E-2</v>
      </c>
      <c r="L799" s="8">
        <f t="shared" si="849"/>
        <v>1.5961376268142313E-2</v>
      </c>
      <c r="M799" s="8">
        <f t="shared" si="849"/>
        <v>-0.25356991312227806</v>
      </c>
      <c r="N799" s="8">
        <f t="shared" si="849"/>
        <v>-3.9634885895476479E-3</v>
      </c>
      <c r="O799" s="8">
        <f t="shared" si="849"/>
        <v>5.3864593621596457E-2</v>
      </c>
      <c r="P799" s="8">
        <f t="shared" si="849"/>
        <v>0.11750098676888721</v>
      </c>
      <c r="Q799" s="8">
        <f t="shared" si="849"/>
        <v>-0.50993401612788525</v>
      </c>
      <c r="R799" s="8">
        <f t="shared" si="849"/>
        <v>8.648700377168872E-2</v>
      </c>
      <c r="S799" s="8">
        <f t="shared" si="849"/>
        <v>0.35665113335456677</v>
      </c>
      <c r="T799" s="16">
        <f t="shared" si="849"/>
        <v>1.5024781760180517E-2</v>
      </c>
      <c r="V799" s="21">
        <v>42736</v>
      </c>
      <c r="W799" s="8">
        <f t="shared" ref="W799:AN799" si="850">+W580/W568-1</f>
        <v>4.8977082590589527E-2</v>
      </c>
      <c r="X799" s="8">
        <f t="shared" si="850"/>
        <v>0.37519854606587866</v>
      </c>
      <c r="Y799" s="8">
        <f t="shared" si="850"/>
        <v>-2.579246803254609E-2</v>
      </c>
      <c r="Z799" s="8">
        <f t="shared" si="850"/>
        <v>2.2935280067636343E-2</v>
      </c>
      <c r="AA799" s="8">
        <f t="shared" si="850"/>
        <v>-7.492452114995396E-2</v>
      </c>
      <c r="AB799" s="8">
        <f t="shared" si="850"/>
        <v>-3.0001889801410053E-2</v>
      </c>
      <c r="AC799" s="8">
        <f t="shared" si="850"/>
        <v>3.0931206613504791E-4</v>
      </c>
      <c r="AD799" s="8">
        <f t="shared" si="850"/>
        <v>0.37574887259481615</v>
      </c>
      <c r="AE799" s="8">
        <f t="shared" si="850"/>
        <v>9.2440437079105653E-2</v>
      </c>
      <c r="AF799" s="8">
        <f t="shared" si="850"/>
        <v>5.5281389496982136E-2</v>
      </c>
      <c r="AG799" s="8">
        <f t="shared" si="850"/>
        <v>-6.2992248759618952E-2</v>
      </c>
      <c r="AH799" s="8">
        <f t="shared" si="850"/>
        <v>0.14146089514077054</v>
      </c>
      <c r="AI799" s="8">
        <f t="shared" si="850"/>
        <v>7.0742285040382491E-2</v>
      </c>
      <c r="AJ799" s="8">
        <f t="shared" si="850"/>
        <v>5.6878022578077392E-2</v>
      </c>
      <c r="AK799" s="8">
        <f t="shared" si="850"/>
        <v>-0.48912099266665443</v>
      </c>
      <c r="AL799" s="8">
        <f t="shared" si="850"/>
        <v>3.3311295772316507E-2</v>
      </c>
      <c r="AM799" s="8">
        <f t="shared" si="850"/>
        <v>-1.8391559587715989E-5</v>
      </c>
      <c r="AN799" s="16">
        <f t="shared" si="850"/>
        <v>5.0816641086169234E-2</v>
      </c>
      <c r="AP799" s="21">
        <v>42736</v>
      </c>
      <c r="AQ799" s="8">
        <f t="shared" ref="AQ799:BH799" si="851">+AQ580/AQ568-1</f>
        <v>0.24532049556522506</v>
      </c>
      <c r="AR799" s="8">
        <f t="shared" si="851"/>
        <v>0.76402446153042503</v>
      </c>
      <c r="AS799" s="8">
        <f t="shared" si="851"/>
        <v>-0.53885845014895695</v>
      </c>
      <c r="AT799" s="8">
        <f t="shared" si="851"/>
        <v>0.22770697734934808</v>
      </c>
      <c r="AU799" s="8">
        <f t="shared" si="851"/>
        <v>-0.10404888805424783</v>
      </c>
      <c r="AV799" s="8">
        <f t="shared" si="851"/>
        <v>5.0658394905321646E-2</v>
      </c>
      <c r="AW799" s="8">
        <f t="shared" si="851"/>
        <v>-0.1342420551829524</v>
      </c>
      <c r="AX799" s="8">
        <f t="shared" si="851"/>
        <v>-1.2419567199877801E-2</v>
      </c>
      <c r="AY799" s="8">
        <f t="shared" si="851"/>
        <v>-0.12771315913185544</v>
      </c>
      <c r="AZ799" s="8">
        <f t="shared" si="851"/>
        <v>-1.7293869319440214E-3</v>
      </c>
      <c r="BA799" s="8">
        <f t="shared" si="851"/>
        <v>-0.35216711225509811</v>
      </c>
      <c r="BB799" s="8">
        <f t="shared" si="851"/>
        <v>-0.11947344368161916</v>
      </c>
      <c r="BC799" s="8">
        <f t="shared" si="851"/>
        <v>0.1060935583599214</v>
      </c>
      <c r="BD799" s="8">
        <f t="shared" si="851"/>
        <v>0.14493762291858681</v>
      </c>
      <c r="BE799" s="8">
        <f t="shared" si="851"/>
        <v>-0.43660280960763809</v>
      </c>
      <c r="BF799" s="8">
        <f t="shared" si="851"/>
        <v>0.20939065265618795</v>
      </c>
      <c r="BG799" s="8">
        <f t="shared" si="851"/>
        <v>1.4737325909917005</v>
      </c>
      <c r="BH799" s="16">
        <f t="shared" si="851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0.12364328102907374</v>
      </c>
      <c r="D800" s="9">
        <f t="shared" si="852"/>
        <v>1.2074846033233015</v>
      </c>
      <c r="E800" s="9">
        <f t="shared" si="852"/>
        <v>3.1503028544169975E-2</v>
      </c>
      <c r="F800" s="9">
        <f t="shared" si="852"/>
        <v>-1.853698265106285E-3</v>
      </c>
      <c r="G800" s="9">
        <f t="shared" si="852"/>
        <v>0.16623182775074219</v>
      </c>
      <c r="H800" s="9">
        <f t="shared" si="852"/>
        <v>-9.1919890156169082E-2</v>
      </c>
      <c r="I800" s="9">
        <f t="shared" si="852"/>
        <v>6.8385799973252226E-2</v>
      </c>
      <c r="J800" s="9">
        <f t="shared" si="852"/>
        <v>-0.30090699478281013</v>
      </c>
      <c r="K800" s="9">
        <f t="shared" si="852"/>
        <v>3.7684224859966475E-2</v>
      </c>
      <c r="L800" s="9">
        <f t="shared" si="852"/>
        <v>0.27221231952743108</v>
      </c>
      <c r="M800" s="9">
        <f t="shared" si="852"/>
        <v>-0.12750192491772283</v>
      </c>
      <c r="N800" s="9">
        <f t="shared" si="852"/>
        <v>6.2962631777261358E-3</v>
      </c>
      <c r="O800" s="9">
        <f t="shared" si="852"/>
        <v>6.1280528660131228E-2</v>
      </c>
      <c r="P800" s="9">
        <f t="shared" si="852"/>
        <v>-1.4678530836084613E-2</v>
      </c>
      <c r="Q800" s="9">
        <f t="shared" si="852"/>
        <v>5.8801424997176444E-2</v>
      </c>
      <c r="R800" s="9">
        <f t="shared" si="852"/>
        <v>-9.4874049860043552E-2</v>
      </c>
      <c r="S800" s="9">
        <f t="shared" si="852"/>
        <v>-0.41729906921343418</v>
      </c>
      <c r="T800" s="17">
        <f t="shared" si="852"/>
        <v>7.6438580400295608E-2</v>
      </c>
      <c r="V800" s="20">
        <v>42767</v>
      </c>
      <c r="W800" s="9">
        <f t="shared" ref="W800:AN800" si="853">+W581/W569-1</f>
        <v>9.8211190229853251E-3</v>
      </c>
      <c r="X800" s="9">
        <f t="shared" si="853"/>
        <v>0.38249400848503146</v>
      </c>
      <c r="Y800" s="9">
        <f t="shared" si="853"/>
        <v>-1.3495130724557436E-2</v>
      </c>
      <c r="Z800" s="9">
        <f t="shared" si="853"/>
        <v>-4.501379449545706E-2</v>
      </c>
      <c r="AA800" s="9">
        <f t="shared" si="853"/>
        <v>1.0698892658999037E-2</v>
      </c>
      <c r="AB800" s="9">
        <f t="shared" si="853"/>
        <v>-2.9300823308882951E-2</v>
      </c>
      <c r="AC800" s="9">
        <f t="shared" si="853"/>
        <v>-8.6026282637642559E-2</v>
      </c>
      <c r="AD800" s="9">
        <f t="shared" si="853"/>
        <v>-0.12519433448193495</v>
      </c>
      <c r="AE800" s="9">
        <f t="shared" si="853"/>
        <v>7.5615960712384522E-2</v>
      </c>
      <c r="AF800" s="9">
        <f t="shared" si="853"/>
        <v>4.6736636064577119E-3</v>
      </c>
      <c r="AG800" s="9">
        <f t="shared" si="853"/>
        <v>-0.15593661591254138</v>
      </c>
      <c r="AH800" s="9">
        <f t="shared" si="853"/>
        <v>1.7274913468889208E-2</v>
      </c>
      <c r="AI800" s="9">
        <f t="shared" si="853"/>
        <v>8.1766893157924736E-2</v>
      </c>
      <c r="AJ800" s="9">
        <f t="shared" si="853"/>
        <v>-6.1045876276992983E-2</v>
      </c>
      <c r="AK800" s="9">
        <f t="shared" si="853"/>
        <v>-9.1139095494873201E-2</v>
      </c>
      <c r="AL800" s="9">
        <f t="shared" si="853"/>
        <v>2.3992646614081625E-2</v>
      </c>
      <c r="AM800" s="9">
        <f t="shared" si="853"/>
        <v>-0.10707963850191438</v>
      </c>
      <c r="AN800" s="17">
        <f t="shared" si="853"/>
        <v>4.0864543332447489E-2</v>
      </c>
      <c r="AP800" s="20">
        <v>42767</v>
      </c>
      <c r="AQ800" s="9">
        <f t="shared" ref="AQ800:BH800" si="854">+AQ581/AQ569-1</f>
        <v>0.33071816735780657</v>
      </c>
      <c r="AR800" s="9">
        <f t="shared" si="854"/>
        <v>2.9578773489425001</v>
      </c>
      <c r="AS800" s="9">
        <f t="shared" si="854"/>
        <v>8.6292758316719453E-2</v>
      </c>
      <c r="AT800" s="9">
        <f t="shared" si="854"/>
        <v>9.7106995040920907E-2</v>
      </c>
      <c r="AU800" s="9">
        <f t="shared" si="854"/>
        <v>0.31100935469532498</v>
      </c>
      <c r="AV800" s="9">
        <f t="shared" si="854"/>
        <v>-0.14061813490349795</v>
      </c>
      <c r="AW800" s="9">
        <f t="shared" si="854"/>
        <v>0.34881636229985435</v>
      </c>
      <c r="AX800" s="9">
        <f t="shared" si="854"/>
        <v>-0.42128699455680629</v>
      </c>
      <c r="AY800" s="9">
        <f t="shared" si="854"/>
        <v>3.5913796236461959E-2</v>
      </c>
      <c r="AZ800" s="9">
        <f t="shared" si="854"/>
        <v>0.65584789691574308</v>
      </c>
      <c r="BA800" s="9">
        <f t="shared" si="854"/>
        <v>-8.7032941678918618E-2</v>
      </c>
      <c r="BB800" s="9">
        <f t="shared" si="854"/>
        <v>4.3885300439934216E-3</v>
      </c>
      <c r="BC800" s="9">
        <f t="shared" si="854"/>
        <v>0.14390525507420038</v>
      </c>
      <c r="BD800" s="9">
        <f t="shared" si="854"/>
        <v>3.196998958896069E-2</v>
      </c>
      <c r="BE800" s="9">
        <f t="shared" si="854"/>
        <v>0.29679415320166491</v>
      </c>
      <c r="BF800" s="9">
        <f t="shared" si="854"/>
        <v>-0.17533853907902497</v>
      </c>
      <c r="BG800" s="9">
        <f t="shared" si="854"/>
        <v>-0.68410878694624999</v>
      </c>
      <c r="BH800" s="17">
        <f t="shared" si="854"/>
        <v>0.17256755296174053</v>
      </c>
    </row>
    <row r="801" spans="2:60" ht="16.5" hidden="1" customHeight="1" x14ac:dyDescent="0.25">
      <c r="B801" s="21">
        <v>42795</v>
      </c>
      <c r="C801" s="8">
        <f t="shared" ref="C801:T801" si="855">+C582/C570-1</f>
        <v>3.8633878330203819E-2</v>
      </c>
      <c r="D801" s="8">
        <f t="shared" si="855"/>
        <v>-2.9589814337132259E-2</v>
      </c>
      <c r="E801" s="8">
        <f t="shared" si="855"/>
        <v>-0.11661739716423336</v>
      </c>
      <c r="F801" s="8">
        <f t="shared" si="855"/>
        <v>0.12910833221418416</v>
      </c>
      <c r="G801" s="8">
        <f t="shared" si="855"/>
        <v>0.17037920781527438</v>
      </c>
      <c r="H801" s="8">
        <f t="shared" si="855"/>
        <v>8.0011696750635242E-2</v>
      </c>
      <c r="I801" s="8">
        <f t="shared" si="855"/>
        <v>0.15369449602561702</v>
      </c>
      <c r="J801" s="8">
        <f t="shared" si="855"/>
        <v>0.10301300738306862</v>
      </c>
      <c r="K801" s="8">
        <f t="shared" si="855"/>
        <v>8.0914384784718019E-2</v>
      </c>
      <c r="L801" s="8">
        <f t="shared" si="855"/>
        <v>3.8429595820129725E-2</v>
      </c>
      <c r="M801" s="8">
        <f t="shared" si="855"/>
        <v>-3.9112222204284786E-2</v>
      </c>
      <c r="N801" s="8">
        <f t="shared" si="855"/>
        <v>0.24930134235865631</v>
      </c>
      <c r="O801" s="8">
        <f t="shared" si="855"/>
        <v>-4.1782328392448886E-2</v>
      </c>
      <c r="P801" s="8">
        <f t="shared" si="855"/>
        <v>-0.17296521757981631</v>
      </c>
      <c r="Q801" s="8">
        <f t="shared" si="855"/>
        <v>-0.1520125265226423</v>
      </c>
      <c r="R801" s="8">
        <f t="shared" si="855"/>
        <v>2.7956024844665306E-2</v>
      </c>
      <c r="S801" s="8">
        <f t="shared" si="855"/>
        <v>1.8263947565876348E-2</v>
      </c>
      <c r="T801" s="16">
        <f t="shared" si="855"/>
        <v>3.689201071804904E-2</v>
      </c>
      <c r="V801" s="21">
        <v>42795</v>
      </c>
      <c r="W801" s="8">
        <f t="shared" ref="W801:AN801" si="856">+W582/W570-1</f>
        <v>-1.108299227673315E-2</v>
      </c>
      <c r="X801" s="8">
        <f t="shared" si="856"/>
        <v>0.13362275892986375</v>
      </c>
      <c r="Y801" s="8">
        <f t="shared" si="856"/>
        <v>6.4230778636961805E-2</v>
      </c>
      <c r="Z801" s="8">
        <f t="shared" si="856"/>
        <v>6.0293046201423728E-2</v>
      </c>
      <c r="AA801" s="8">
        <f t="shared" si="856"/>
        <v>0.41007092935814349</v>
      </c>
      <c r="AB801" s="8">
        <f t="shared" si="856"/>
        <v>-9.3928429223284482E-2</v>
      </c>
      <c r="AC801" s="8">
        <f t="shared" si="856"/>
        <v>1.5645416725293737E-2</v>
      </c>
      <c r="AD801" s="8">
        <f t="shared" si="856"/>
        <v>1.6053505351224961E-2</v>
      </c>
      <c r="AE801" s="8">
        <f t="shared" si="856"/>
        <v>-8.889247462301797E-3</v>
      </c>
      <c r="AF801" s="8">
        <f t="shared" si="856"/>
        <v>8.251085104472855E-2</v>
      </c>
      <c r="AG801" s="8">
        <f t="shared" si="856"/>
        <v>-4.8150358702561014E-2</v>
      </c>
      <c r="AH801" s="8">
        <f t="shared" si="856"/>
        <v>0.16509392924522892</v>
      </c>
      <c r="AI801" s="8">
        <f t="shared" si="856"/>
        <v>-3.6127040634936769E-2</v>
      </c>
      <c r="AJ801" s="8">
        <f t="shared" si="856"/>
        <v>9.3449993136829335E-3</v>
      </c>
      <c r="AK801" s="8">
        <f t="shared" si="856"/>
        <v>-0.24917937839093274</v>
      </c>
      <c r="AL801" s="8">
        <f t="shared" si="856"/>
        <v>1.2793971812464999E-2</v>
      </c>
      <c r="AM801" s="8">
        <f t="shared" si="856"/>
        <v>-5.5413091933327663E-2</v>
      </c>
      <c r="AN801" s="16">
        <f t="shared" si="856"/>
        <v>1.3475533241997795E-2</v>
      </c>
      <c r="AP801" s="21">
        <v>42795</v>
      </c>
      <c r="AQ801" s="8">
        <f t="shared" ref="AQ801:BH801" si="857">+AQ582/AQ570-1</f>
        <v>0.17345657060058217</v>
      </c>
      <c r="AR801" s="8">
        <f t="shared" si="857"/>
        <v>-9.1390419901681619E-2</v>
      </c>
      <c r="AS801" s="8">
        <f t="shared" si="857"/>
        <v>-0.18534745275090692</v>
      </c>
      <c r="AT801" s="8">
        <f t="shared" si="857"/>
        <v>0.31211498641926227</v>
      </c>
      <c r="AU801" s="8">
        <f t="shared" si="857"/>
        <v>2.9216164942555745E-2</v>
      </c>
      <c r="AV801" s="8">
        <f t="shared" si="857"/>
        <v>0.2643112468851827</v>
      </c>
      <c r="AW801" s="8">
        <f t="shared" si="857"/>
        <v>0.42949600748795302</v>
      </c>
      <c r="AX801" s="8">
        <f t="shared" si="857"/>
        <v>0.24687786871083994</v>
      </c>
      <c r="AY801" s="8">
        <f t="shared" si="857"/>
        <v>0.20756093357448302</v>
      </c>
      <c r="AZ801" s="8">
        <f t="shared" si="857"/>
        <v>1.7907870056410591E-2</v>
      </c>
      <c r="BA801" s="8">
        <f t="shared" si="857"/>
        <v>4.6940110898602283E-2</v>
      </c>
      <c r="BB801" s="8">
        <f t="shared" si="857"/>
        <v>0.37003418461824689</v>
      </c>
      <c r="BC801" s="8">
        <f t="shared" si="857"/>
        <v>0.13414273448903913</v>
      </c>
      <c r="BD801" s="8">
        <f t="shared" si="857"/>
        <v>-0.24788347300952485</v>
      </c>
      <c r="BE801" s="8">
        <f t="shared" si="857"/>
        <v>6.2079424391900062E-2</v>
      </c>
      <c r="BF801" s="8">
        <f t="shared" si="857"/>
        <v>5.7714448372069516E-2</v>
      </c>
      <c r="BG801" s="8">
        <f t="shared" si="857"/>
        <v>0.32872262736344737</v>
      </c>
      <c r="BH801" s="16">
        <f t="shared" si="857"/>
        <v>0.13598794653527646</v>
      </c>
    </row>
    <row r="802" spans="2:60" ht="16.5" hidden="1" customHeight="1" x14ac:dyDescent="0.25">
      <c r="B802" s="20">
        <v>42826</v>
      </c>
      <c r="C802" s="9">
        <f t="shared" ref="C802:T802" si="858">+C583/C571-1</f>
        <v>0.14286804723787294</v>
      </c>
      <c r="D802" s="9">
        <f t="shared" si="858"/>
        <v>-8.7865266383505447E-2</v>
      </c>
      <c r="E802" s="9">
        <f t="shared" si="858"/>
        <v>6.0260999522550263E-2</v>
      </c>
      <c r="F802" s="9">
        <f t="shared" si="858"/>
        <v>8.5631093774928058E-2</v>
      </c>
      <c r="G802" s="9">
        <f t="shared" si="858"/>
        <v>-4.191133364879196E-4</v>
      </c>
      <c r="H802" s="9">
        <f t="shared" si="858"/>
        <v>-0.14471387435363636</v>
      </c>
      <c r="I802" s="9">
        <f t="shared" si="858"/>
        <v>-5.8352619207010292E-2</v>
      </c>
      <c r="J802" s="9">
        <f t="shared" si="858"/>
        <v>0.16798431024390181</v>
      </c>
      <c r="K802" s="9">
        <f t="shared" si="858"/>
        <v>5.5101759090684821E-2</v>
      </c>
      <c r="L802" s="9">
        <f t="shared" si="858"/>
        <v>3.045231666992354E-2</v>
      </c>
      <c r="M802" s="9">
        <f t="shared" si="858"/>
        <v>0.2085136381561552</v>
      </c>
      <c r="N802" s="9">
        <f t="shared" si="858"/>
        <v>2.8867770470360377E-2</v>
      </c>
      <c r="O802" s="9">
        <f t="shared" si="858"/>
        <v>0.21717831828060929</v>
      </c>
      <c r="P802" s="9">
        <f t="shared" si="858"/>
        <v>2.9945901011248388E-2</v>
      </c>
      <c r="Q802" s="9">
        <f t="shared" si="858"/>
        <v>0.14489401768946664</v>
      </c>
      <c r="R802" s="9">
        <f t="shared" si="858"/>
        <v>-1.8399849880843533E-3</v>
      </c>
      <c r="S802" s="9">
        <f t="shared" si="858"/>
        <v>-0.19248775334951607</v>
      </c>
      <c r="T802" s="17">
        <f t="shared" si="858"/>
        <v>0.112851104457385</v>
      </c>
      <c r="V802" s="20">
        <v>42826</v>
      </c>
      <c r="W802" s="9">
        <f t="shared" ref="W802:AN802" si="859">+W583/W571-1</f>
        <v>3.329430665209876E-2</v>
      </c>
      <c r="X802" s="9">
        <f t="shared" si="859"/>
        <v>1.3942067760861043E-2</v>
      </c>
      <c r="Y802" s="9">
        <f t="shared" si="859"/>
        <v>3.0109114784102831E-2</v>
      </c>
      <c r="Z802" s="9">
        <f t="shared" si="859"/>
        <v>5.8939021171609207E-2</v>
      </c>
      <c r="AA802" s="9">
        <f t="shared" si="859"/>
        <v>3.5749162167169946E-2</v>
      </c>
      <c r="AB802" s="9">
        <f t="shared" si="859"/>
        <v>6.0239429806513201E-2</v>
      </c>
      <c r="AC802" s="9">
        <f t="shared" si="859"/>
        <v>8.0432565324572991E-4</v>
      </c>
      <c r="AD802" s="9">
        <f t="shared" si="859"/>
        <v>0.13531284366248864</v>
      </c>
      <c r="AE802" s="9">
        <f t="shared" si="859"/>
        <v>1.4345822614078907E-2</v>
      </c>
      <c r="AF802" s="9">
        <f t="shared" si="859"/>
        <v>-9.499334382571889E-3</v>
      </c>
      <c r="AG802" s="9">
        <f t="shared" si="859"/>
        <v>8.4624808294259335E-2</v>
      </c>
      <c r="AH802" s="9">
        <f t="shared" si="859"/>
        <v>7.5497471998418053E-2</v>
      </c>
      <c r="AI802" s="9">
        <f t="shared" si="859"/>
        <v>0.1399648867786325</v>
      </c>
      <c r="AJ802" s="9">
        <f t="shared" si="859"/>
        <v>7.1822123533293869E-4</v>
      </c>
      <c r="AK802" s="9">
        <f t="shared" si="859"/>
        <v>-0.11989877761972212</v>
      </c>
      <c r="AL802" s="9">
        <f t="shared" si="859"/>
        <v>4.5649156227464793E-2</v>
      </c>
      <c r="AM802" s="9">
        <f t="shared" si="859"/>
        <v>-6.7865759523472846E-2</v>
      </c>
      <c r="AN802" s="17">
        <f t="shared" si="859"/>
        <v>6.5409297448001391E-2</v>
      </c>
      <c r="AP802" s="20">
        <v>42826</v>
      </c>
      <c r="AQ802" s="9">
        <f t="shared" ref="AQ802:BH802" si="860">+AQ583/AQ571-1</f>
        <v>0.38012133683953997</v>
      </c>
      <c r="AR802" s="9">
        <f t="shared" si="860"/>
        <v>-0.16501502649866873</v>
      </c>
      <c r="AS802" s="9">
        <f t="shared" si="860"/>
        <v>0.26148983697062422</v>
      </c>
      <c r="AT802" s="9">
        <f t="shared" si="860"/>
        <v>0.16375934875882736</v>
      </c>
      <c r="AU802" s="9">
        <f t="shared" si="860"/>
        <v>0.12294643991569076</v>
      </c>
      <c r="AV802" s="9">
        <f t="shared" si="860"/>
        <v>-0.28102087020250943</v>
      </c>
      <c r="AW802" s="9">
        <f t="shared" si="860"/>
        <v>-9.7111667607243324E-2</v>
      </c>
      <c r="AX802" s="9">
        <f t="shared" si="860"/>
        <v>0.26382846291432838</v>
      </c>
      <c r="AY802" s="9">
        <f t="shared" si="860"/>
        <v>0.16851738136279248</v>
      </c>
      <c r="AZ802" s="9">
        <f t="shared" si="860"/>
        <v>0.14624180927888286</v>
      </c>
      <c r="BA802" s="9">
        <f t="shared" si="860"/>
        <v>0.25333118542937627</v>
      </c>
      <c r="BB802" s="9">
        <f t="shared" si="860"/>
        <v>-1.3683084876869867E-3</v>
      </c>
      <c r="BC802" s="9">
        <f t="shared" si="860"/>
        <v>0.65286300194093805</v>
      </c>
      <c r="BD802" s="9">
        <f t="shared" si="860"/>
        <v>0.11927495596259341</v>
      </c>
      <c r="BE802" s="9">
        <f t="shared" si="860"/>
        <v>0.64025564850160954</v>
      </c>
      <c r="BF802" s="9">
        <f t="shared" si="860"/>
        <v>-8.9471868817175615E-2</v>
      </c>
      <c r="BG802" s="9">
        <f t="shared" si="860"/>
        <v>-0.33947171380021868</v>
      </c>
      <c r="BH802" s="17">
        <f t="shared" si="860"/>
        <v>0.26225938221014844</v>
      </c>
    </row>
    <row r="803" spans="2:60" ht="16.5" hidden="1" customHeight="1" x14ac:dyDescent="0.25">
      <c r="B803" s="21">
        <v>42856</v>
      </c>
      <c r="C803" s="8">
        <f t="shared" ref="C803:T803" si="861">+C584/C572-1</f>
        <v>-5.1827937675277713E-2</v>
      </c>
      <c r="D803" s="8">
        <f t="shared" si="861"/>
        <v>5.95854597895773E-3</v>
      </c>
      <c r="E803" s="8">
        <f t="shared" si="861"/>
        <v>3.8061136171089638E-2</v>
      </c>
      <c r="F803" s="8">
        <f t="shared" si="861"/>
        <v>3.7456612094400876E-2</v>
      </c>
      <c r="G803" s="8">
        <f t="shared" si="861"/>
        <v>0.12858137821528071</v>
      </c>
      <c r="H803" s="8">
        <f t="shared" si="861"/>
        <v>-4.9128376664881346E-2</v>
      </c>
      <c r="I803" s="8">
        <f t="shared" si="861"/>
        <v>0.17740884290129411</v>
      </c>
      <c r="J803" s="8">
        <f t="shared" si="861"/>
        <v>0.16876054366535187</v>
      </c>
      <c r="K803" s="8">
        <f t="shared" si="861"/>
        <v>-4.1878361386291307E-2</v>
      </c>
      <c r="L803" s="8">
        <f t="shared" si="861"/>
        <v>0.1356901189025026</v>
      </c>
      <c r="M803" s="8">
        <f t="shared" si="861"/>
        <v>1.7870947819597971E-2</v>
      </c>
      <c r="N803" s="8">
        <f t="shared" si="861"/>
        <v>7.3925865692960002E-2</v>
      </c>
      <c r="O803" s="8">
        <f t="shared" si="861"/>
        <v>1.7083093938312643E-3</v>
      </c>
      <c r="P803" s="8">
        <f t="shared" si="861"/>
        <v>0.23505437904052107</v>
      </c>
      <c r="Q803" s="8">
        <f t="shared" si="861"/>
        <v>-0.2214093272956793</v>
      </c>
      <c r="R803" s="8">
        <f t="shared" si="861"/>
        <v>-0.34142451197093127</v>
      </c>
      <c r="S803" s="8">
        <f t="shared" si="861"/>
        <v>-0.30007910715211106</v>
      </c>
      <c r="T803" s="16">
        <f t="shared" si="861"/>
        <v>-1.3199721449951407E-2</v>
      </c>
      <c r="V803" s="21">
        <v>42856</v>
      </c>
      <c r="W803" s="8">
        <f t="shared" ref="W803:AN803" si="862">+W584/W572-1</f>
        <v>4.729376961023446E-2</v>
      </c>
      <c r="X803" s="8">
        <f t="shared" si="862"/>
        <v>0.21298327195005529</v>
      </c>
      <c r="Y803" s="8">
        <f t="shared" si="862"/>
        <v>-3.544192910978694E-2</v>
      </c>
      <c r="Z803" s="8">
        <f t="shared" si="862"/>
        <v>-4.7330910072240107E-2</v>
      </c>
      <c r="AA803" s="8">
        <f t="shared" si="862"/>
        <v>6.7763431808929964E-2</v>
      </c>
      <c r="AB803" s="8">
        <f t="shared" si="862"/>
        <v>-3.6967148063859923E-2</v>
      </c>
      <c r="AC803" s="8">
        <f t="shared" si="862"/>
        <v>2.6080796302508924E-2</v>
      </c>
      <c r="AD803" s="8">
        <f t="shared" si="862"/>
        <v>3.6006627170118266E-2</v>
      </c>
      <c r="AE803" s="8">
        <f t="shared" si="862"/>
        <v>8.9613633533066839E-2</v>
      </c>
      <c r="AF803" s="8">
        <f t="shared" si="862"/>
        <v>-9.467574079393648E-2</v>
      </c>
      <c r="AG803" s="8">
        <f t="shared" si="862"/>
        <v>8.2124994174660015E-2</v>
      </c>
      <c r="AH803" s="8">
        <f t="shared" si="862"/>
        <v>-4.5929565388765803E-2</v>
      </c>
      <c r="AI803" s="8">
        <f t="shared" si="862"/>
        <v>-2.7120186598054707E-2</v>
      </c>
      <c r="AJ803" s="8">
        <f t="shared" si="862"/>
        <v>6.5814638343140608E-2</v>
      </c>
      <c r="AK803" s="8">
        <f t="shared" si="862"/>
        <v>-0.23620185330187982</v>
      </c>
      <c r="AL803" s="8">
        <f t="shared" si="862"/>
        <v>-4.4894261546260417E-2</v>
      </c>
      <c r="AM803" s="8">
        <f t="shared" si="862"/>
        <v>-0.28711307112061191</v>
      </c>
      <c r="AN803" s="16">
        <f t="shared" si="862"/>
        <v>1.0868335329265344E-2</v>
      </c>
      <c r="AP803" s="21">
        <v>42856</v>
      </c>
      <c r="AQ803" s="8">
        <f t="shared" ref="AQ803:BH803" si="863">+AQ584/AQ572-1</f>
        <v>-5.6796067726712529E-2</v>
      </c>
      <c r="AR803" s="8">
        <f t="shared" si="863"/>
        <v>-6.5882359050458916E-2</v>
      </c>
      <c r="AS803" s="8">
        <f t="shared" si="863"/>
        <v>0.23405376524723343</v>
      </c>
      <c r="AT803" s="8">
        <f t="shared" si="863"/>
        <v>0.21413248520206563</v>
      </c>
      <c r="AU803" s="8">
        <f t="shared" si="863"/>
        <v>0.31924438593388449</v>
      </c>
      <c r="AV803" s="8">
        <f t="shared" si="863"/>
        <v>-4.3743409732104555E-2</v>
      </c>
      <c r="AW803" s="8">
        <f t="shared" si="863"/>
        <v>0.37554191585408425</v>
      </c>
      <c r="AX803" s="8">
        <f t="shared" si="863"/>
        <v>0.4180650769288663</v>
      </c>
      <c r="AY803" s="8">
        <f t="shared" si="863"/>
        <v>-8.697190550514533E-2</v>
      </c>
      <c r="AZ803" s="8">
        <f t="shared" si="863"/>
        <v>0.53899652083849792</v>
      </c>
      <c r="BA803" s="8">
        <f t="shared" si="863"/>
        <v>-1.8644247877972031E-2</v>
      </c>
      <c r="BB803" s="8">
        <f t="shared" si="863"/>
        <v>0.19883292819783294</v>
      </c>
      <c r="BC803" s="8">
        <f t="shared" si="863"/>
        <v>0.31496392432450526</v>
      </c>
      <c r="BD803" s="8">
        <f t="shared" si="863"/>
        <v>0.4314695538859401</v>
      </c>
      <c r="BE803" s="8">
        <f t="shared" si="863"/>
        <v>-0.17913508883938767</v>
      </c>
      <c r="BF803" s="8">
        <f t="shared" si="863"/>
        <v>-0.49011765349683423</v>
      </c>
      <c r="BG803" s="8">
        <f t="shared" si="863"/>
        <v>-0.21533077680944746</v>
      </c>
      <c r="BH803" s="16">
        <f t="shared" si="863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864">+C585/C573-1</f>
        <v>3.9532623326504979E-2</v>
      </c>
      <c r="D804" s="9">
        <f t="shared" si="864"/>
        <v>-0.13940898671920465</v>
      </c>
      <c r="E804" s="9">
        <f t="shared" si="864"/>
        <v>5.0603164758656005E-2</v>
      </c>
      <c r="F804" s="9">
        <f t="shared" si="864"/>
        <v>-0.11006559729532672</v>
      </c>
      <c r="G804" s="9">
        <f t="shared" si="864"/>
        <v>-0.27768007045772036</v>
      </c>
      <c r="H804" s="9">
        <f t="shared" si="864"/>
        <v>-0.13453773385529</v>
      </c>
      <c r="I804" s="9">
        <f t="shared" si="864"/>
        <v>-5.1735919550890519E-2</v>
      </c>
      <c r="J804" s="9">
        <f t="shared" si="864"/>
        <v>4.4646005908031583E-2</v>
      </c>
      <c r="K804" s="9">
        <f t="shared" si="864"/>
        <v>6.9474289601883843E-2</v>
      </c>
      <c r="L804" s="9">
        <f t="shared" si="864"/>
        <v>7.9927713468196604E-2</v>
      </c>
      <c r="M804" s="9">
        <f t="shared" si="864"/>
        <v>0.13182544722347433</v>
      </c>
      <c r="N804" s="9">
        <f t="shared" si="864"/>
        <v>0.10905080555105195</v>
      </c>
      <c r="O804" s="9">
        <f t="shared" si="864"/>
        <v>-8.345238096945784E-2</v>
      </c>
      <c r="P804" s="9">
        <f t="shared" si="864"/>
        <v>-3.0401151696616502E-2</v>
      </c>
      <c r="Q804" s="9">
        <f t="shared" si="864"/>
        <v>5.0262089676915034E-2</v>
      </c>
      <c r="R804" s="9">
        <f t="shared" si="864"/>
        <v>1.8493639025032316E-2</v>
      </c>
      <c r="S804" s="9">
        <f t="shared" si="864"/>
        <v>0.1327509837144254</v>
      </c>
      <c r="T804" s="17">
        <f t="shared" si="864"/>
        <v>-2.200254504948318E-3</v>
      </c>
      <c r="V804" s="20">
        <v>42887</v>
      </c>
      <c r="W804" s="9">
        <f t="shared" ref="W804:AN804" si="865">+W585/W573-1</f>
        <v>-5.8192974513853191E-3</v>
      </c>
      <c r="X804" s="9">
        <f t="shared" si="865"/>
        <v>4.6588218493099687E-2</v>
      </c>
      <c r="Y804" s="9">
        <f t="shared" si="865"/>
        <v>-0.1061207798464443</v>
      </c>
      <c r="Z804" s="9">
        <f t="shared" si="865"/>
        <v>-7.6174163834264674E-2</v>
      </c>
      <c r="AA804" s="9">
        <f t="shared" si="865"/>
        <v>-9.2246085871156902E-2</v>
      </c>
      <c r="AB804" s="9">
        <f t="shared" si="865"/>
        <v>-8.6407804067475502E-2</v>
      </c>
      <c r="AC804" s="9">
        <f t="shared" si="865"/>
        <v>-1.112551261598127E-2</v>
      </c>
      <c r="AD804" s="9">
        <f t="shared" si="865"/>
        <v>0.12218371021831986</v>
      </c>
      <c r="AE804" s="9">
        <f t="shared" si="865"/>
        <v>2.6839156925097196E-2</v>
      </c>
      <c r="AF804" s="9">
        <f t="shared" si="865"/>
        <v>9.1814368991933737E-2</v>
      </c>
      <c r="AG804" s="9">
        <f t="shared" si="865"/>
        <v>1.1437904973546464E-2</v>
      </c>
      <c r="AH804" s="9">
        <f t="shared" si="865"/>
        <v>3.8450447167565072E-2</v>
      </c>
      <c r="AI804" s="9">
        <f t="shared" si="865"/>
        <v>-0.14889412552552417</v>
      </c>
      <c r="AJ804" s="9">
        <f t="shared" si="865"/>
        <v>-4.1099507444464778E-2</v>
      </c>
      <c r="AK804" s="9">
        <f t="shared" si="865"/>
        <v>-3.2453115947529421E-3</v>
      </c>
      <c r="AL804" s="9">
        <f t="shared" si="865"/>
        <v>0.13937186228976062</v>
      </c>
      <c r="AM804" s="9">
        <f t="shared" si="865"/>
        <v>0.14212886334919395</v>
      </c>
      <c r="AN804" s="17">
        <f t="shared" si="865"/>
        <v>-2.8279385625303521E-2</v>
      </c>
      <c r="AP804" s="20">
        <v>42887</v>
      </c>
      <c r="AQ804" s="9">
        <f t="shared" ref="AQ804:BH804" si="866">+AQ585/AQ573-1</f>
        <v>0.1893115308680331</v>
      </c>
      <c r="AR804" s="9">
        <f t="shared" si="866"/>
        <v>-0.25641652139557825</v>
      </c>
      <c r="AS804" s="9">
        <f t="shared" si="866"/>
        <v>0.23695256063943537</v>
      </c>
      <c r="AT804" s="9">
        <f t="shared" si="866"/>
        <v>-7.2794966873356848E-2</v>
      </c>
      <c r="AU804" s="9">
        <f t="shared" si="866"/>
        <v>-0.35713079158865313</v>
      </c>
      <c r="AV804" s="9">
        <f t="shared" si="866"/>
        <v>-0.11011725761508473</v>
      </c>
      <c r="AW804" s="9">
        <f t="shared" si="866"/>
        <v>-9.9134092966366105E-2</v>
      </c>
      <c r="AX804" s="9">
        <f t="shared" si="866"/>
        <v>2.5993797244519667E-2</v>
      </c>
      <c r="AY804" s="9">
        <f t="shared" si="866"/>
        <v>0.20094432515908056</v>
      </c>
      <c r="AZ804" s="9">
        <f t="shared" si="866"/>
        <v>0.15411566919400288</v>
      </c>
      <c r="BA804" s="9">
        <f t="shared" si="866"/>
        <v>0.39013439140554218</v>
      </c>
      <c r="BB804" s="9">
        <f t="shared" si="866"/>
        <v>0.23372625103294498</v>
      </c>
      <c r="BC804" s="9">
        <f t="shared" si="866"/>
        <v>0.21935937177235365</v>
      </c>
      <c r="BD804" s="9">
        <f t="shared" si="866"/>
        <v>2.1089516914822193E-2</v>
      </c>
      <c r="BE804" s="9">
        <f t="shared" si="866"/>
        <v>0.1739486136032391</v>
      </c>
      <c r="BF804" s="9">
        <f t="shared" si="866"/>
        <v>-0.1290813434365744</v>
      </c>
      <c r="BG804" s="9">
        <f t="shared" si="866"/>
        <v>0.33902958731653765</v>
      </c>
      <c r="BH804" s="17">
        <f t="shared" si="866"/>
        <v>0.11488461877053524</v>
      </c>
    </row>
    <row r="805" spans="2:60" ht="16.5" hidden="1" customHeight="1" x14ac:dyDescent="0.25">
      <c r="B805" s="21">
        <v>42917</v>
      </c>
      <c r="C805" s="8">
        <f t="shared" ref="C805:T805" si="867">+C586/C574-1</f>
        <v>0.14772380988290434</v>
      </c>
      <c r="D805" s="8">
        <f t="shared" si="867"/>
        <v>4.8083049479735962E-2</v>
      </c>
      <c r="E805" s="8">
        <f t="shared" si="867"/>
        <v>-0.12158279149402818</v>
      </c>
      <c r="F805" s="8">
        <f t="shared" si="867"/>
        <v>2.6847591046167629E-2</v>
      </c>
      <c r="G805" s="8">
        <f t="shared" si="867"/>
        <v>-1.5602610817884388E-2</v>
      </c>
      <c r="H805" s="8">
        <f t="shared" si="867"/>
        <v>-8.7633354301723365E-2</v>
      </c>
      <c r="I805" s="8">
        <f t="shared" si="867"/>
        <v>0.37193154324933864</v>
      </c>
      <c r="J805" s="8">
        <f t="shared" si="867"/>
        <v>-1.1056020764908192E-2</v>
      </c>
      <c r="K805" s="8">
        <f t="shared" si="867"/>
        <v>0.11310987531355066</v>
      </c>
      <c r="L805" s="8">
        <f t="shared" si="867"/>
        <v>0.12640115396707352</v>
      </c>
      <c r="M805" s="8">
        <f t="shared" si="867"/>
        <v>8.0853692492502072E-2</v>
      </c>
      <c r="N805" s="8">
        <f t="shared" si="867"/>
        <v>8.9426966217189152E-2</v>
      </c>
      <c r="O805" s="8">
        <f t="shared" si="867"/>
        <v>-0.14867967970171969</v>
      </c>
      <c r="P805" s="8">
        <f t="shared" si="867"/>
        <v>-3.0173413517082359E-2</v>
      </c>
      <c r="Q805" s="8">
        <f t="shared" si="867"/>
        <v>0.58392472833070563</v>
      </c>
      <c r="R805" s="8">
        <f t="shared" si="867"/>
        <v>8.8879849218000073E-2</v>
      </c>
      <c r="S805" s="8">
        <f t="shared" si="867"/>
        <v>0.1197090994877632</v>
      </c>
      <c r="T805" s="16">
        <f t="shared" si="867"/>
        <v>4.3815312271034079E-2</v>
      </c>
      <c r="V805" s="21">
        <v>42917</v>
      </c>
      <c r="W805" s="8">
        <f t="shared" ref="W805:AN805" si="868">+W586/W574-1</f>
        <v>5.7813922635052695E-3</v>
      </c>
      <c r="X805" s="8">
        <f t="shared" si="868"/>
        <v>-1.6755187681905537E-2</v>
      </c>
      <c r="Y805" s="8">
        <f t="shared" si="868"/>
        <v>-3.2135015892442165E-2</v>
      </c>
      <c r="Z805" s="8">
        <f t="shared" si="868"/>
        <v>0.10361630619931117</v>
      </c>
      <c r="AA805" s="8">
        <f t="shared" si="868"/>
        <v>3.4538636060791328E-2</v>
      </c>
      <c r="AB805" s="8">
        <f t="shared" si="868"/>
        <v>0.1671208771002739</v>
      </c>
      <c r="AC805" s="8">
        <f t="shared" si="868"/>
        <v>6.93474296491432E-2</v>
      </c>
      <c r="AD805" s="8">
        <f t="shared" si="868"/>
        <v>4.0394257113425702E-2</v>
      </c>
      <c r="AE805" s="8">
        <f t="shared" si="868"/>
        <v>2.7243143778536538E-2</v>
      </c>
      <c r="AF805" s="8">
        <f t="shared" si="868"/>
        <v>1.5015070933225294E-2</v>
      </c>
      <c r="AG805" s="8">
        <f t="shared" si="868"/>
        <v>0.24357221587310973</v>
      </c>
      <c r="AH805" s="8">
        <f t="shared" si="868"/>
        <v>9.2811737106690551E-3</v>
      </c>
      <c r="AI805" s="8">
        <f t="shared" si="868"/>
        <v>-0.14937778828351367</v>
      </c>
      <c r="AJ805" s="8">
        <f t="shared" si="868"/>
        <v>3.7256438235220291E-3</v>
      </c>
      <c r="AK805" s="8">
        <f t="shared" si="868"/>
        <v>-0.23954751692776188</v>
      </c>
      <c r="AL805" s="8">
        <f t="shared" si="868"/>
        <v>6.2955024774800084E-2</v>
      </c>
      <c r="AM805" s="8">
        <f t="shared" si="868"/>
        <v>0.27747949314583487</v>
      </c>
      <c r="AN805" s="16">
        <f t="shared" si="868"/>
        <v>-2.0886130120795321E-2</v>
      </c>
      <c r="AP805" s="21">
        <v>42917</v>
      </c>
      <c r="AQ805" s="8">
        <f t="shared" ref="AQ805:BH805" si="869">+AQ586/AQ574-1</f>
        <v>0.42749960353166583</v>
      </c>
      <c r="AR805" s="8">
        <f t="shared" si="869"/>
        <v>0.25514469553456554</v>
      </c>
      <c r="AS805" s="8">
        <f t="shared" si="869"/>
        <v>-0.15268122502220216</v>
      </c>
      <c r="AT805" s="8">
        <f t="shared" si="869"/>
        <v>1.5911285852070467E-2</v>
      </c>
      <c r="AU805" s="8">
        <f t="shared" si="869"/>
        <v>-6.1428792335403992E-3</v>
      </c>
      <c r="AV805" s="8">
        <f t="shared" si="869"/>
        <v>-0.17396535139789815</v>
      </c>
      <c r="AW805" s="8">
        <f t="shared" si="869"/>
        <v>0.88603799570702635</v>
      </c>
      <c r="AX805" s="8">
        <f t="shared" si="869"/>
        <v>8.3252542514620664E-2</v>
      </c>
      <c r="AY805" s="8">
        <f t="shared" si="869"/>
        <v>0.24976614185485269</v>
      </c>
      <c r="AZ805" s="8">
        <f t="shared" si="869"/>
        <v>0.35788416196147943</v>
      </c>
      <c r="BA805" s="8">
        <f t="shared" si="869"/>
        <v>2.7211093022843302E-2</v>
      </c>
      <c r="BB805" s="8">
        <f t="shared" si="869"/>
        <v>0.2001815764131778</v>
      </c>
      <c r="BC805" s="8">
        <f t="shared" si="869"/>
        <v>7.1797307075936345E-2</v>
      </c>
      <c r="BD805" s="8">
        <f t="shared" si="869"/>
        <v>3.6141868007766975E-2</v>
      </c>
      <c r="BE805" s="8">
        <f t="shared" si="869"/>
        <v>2.0372118275612654</v>
      </c>
      <c r="BF805" s="8">
        <f t="shared" si="869"/>
        <v>0.17394838167427285</v>
      </c>
      <c r="BG805" s="8">
        <f t="shared" si="869"/>
        <v>-7.6666447510660207E-2</v>
      </c>
      <c r="BH805" s="16">
        <f t="shared" si="869"/>
        <v>0.22112449386918542</v>
      </c>
    </row>
    <row r="806" spans="2:60" ht="16.5" hidden="1" customHeight="1" x14ac:dyDescent="0.25">
      <c r="B806" s="20">
        <v>42948</v>
      </c>
      <c r="C806" s="9">
        <f t="shared" ref="C806:T806" si="870">+C587/C575-1</f>
        <v>7.6695791997054563E-2</v>
      </c>
      <c r="D806" s="9">
        <f t="shared" si="870"/>
        <v>8.9762046383096816E-2</v>
      </c>
      <c r="E806" s="9">
        <f t="shared" si="870"/>
        <v>0.29324267045663288</v>
      </c>
      <c r="F806" s="9">
        <f t="shared" si="870"/>
        <v>0.22476435914574977</v>
      </c>
      <c r="G806" s="9">
        <f t="shared" si="870"/>
        <v>0.13534297223664882</v>
      </c>
      <c r="H806" s="9">
        <f t="shared" si="870"/>
        <v>0.30181656871839291</v>
      </c>
      <c r="I806" s="9">
        <f t="shared" si="870"/>
        <v>0.14687157680522156</v>
      </c>
      <c r="J806" s="9">
        <f t="shared" si="870"/>
        <v>-7.2013505295406066E-2</v>
      </c>
      <c r="K806" s="9">
        <f t="shared" si="870"/>
        <v>-3.5022840664131638E-2</v>
      </c>
      <c r="L806" s="9">
        <f t="shared" si="870"/>
        <v>8.5477701000858053E-2</v>
      </c>
      <c r="M806" s="9">
        <f t="shared" si="870"/>
        <v>0.12428593423901968</v>
      </c>
      <c r="N806" s="9">
        <f t="shared" si="870"/>
        <v>0.10824400895847819</v>
      </c>
      <c r="O806" s="9">
        <f t="shared" si="870"/>
        <v>0.11100806841007294</v>
      </c>
      <c r="P806" s="9">
        <f t="shared" si="870"/>
        <v>0.53160469383106412</v>
      </c>
      <c r="Q806" s="9">
        <f t="shared" si="870"/>
        <v>-9.934817157361997E-2</v>
      </c>
      <c r="R806" s="9">
        <f t="shared" si="870"/>
        <v>0.15155851452538527</v>
      </c>
      <c r="S806" s="9">
        <f t="shared" si="870"/>
        <v>-0.41397849514125207</v>
      </c>
      <c r="T806" s="17">
        <f t="shared" si="870"/>
        <v>8.8437763567134953E-2</v>
      </c>
      <c r="V806" s="20">
        <v>42948</v>
      </c>
      <c r="W806" s="9">
        <f t="shared" ref="W806:AN806" si="871">+W587/W575-1</f>
        <v>9.8413788443315608E-2</v>
      </c>
      <c r="X806" s="9">
        <f t="shared" si="871"/>
        <v>0.12360813646538515</v>
      </c>
      <c r="Y806" s="9">
        <f t="shared" si="871"/>
        <v>-1.2338435692368366E-2</v>
      </c>
      <c r="Z806" s="9">
        <f t="shared" si="871"/>
        <v>0.15777652481679127</v>
      </c>
      <c r="AA806" s="9">
        <f t="shared" si="871"/>
        <v>-2.6487649373648114E-2</v>
      </c>
      <c r="AB806" s="9">
        <f t="shared" si="871"/>
        <v>6.9629239075838845E-2</v>
      </c>
      <c r="AC806" s="9">
        <f t="shared" si="871"/>
        <v>1.0141914306587507E-2</v>
      </c>
      <c r="AD806" s="9">
        <f t="shared" si="871"/>
        <v>-3.8877788799807189E-2</v>
      </c>
      <c r="AE806" s="9">
        <f t="shared" si="871"/>
        <v>0.17111788011364193</v>
      </c>
      <c r="AF806" s="9">
        <f t="shared" si="871"/>
        <v>-4.1647873631144861E-2</v>
      </c>
      <c r="AG806" s="9">
        <f t="shared" si="871"/>
        <v>2.0155373623510497E-2</v>
      </c>
      <c r="AH806" s="9">
        <f t="shared" si="871"/>
        <v>2.3410543217953217E-2</v>
      </c>
      <c r="AI806" s="9">
        <f t="shared" si="871"/>
        <v>9.0744451350716737E-2</v>
      </c>
      <c r="AJ806" s="9">
        <f t="shared" si="871"/>
        <v>-3.8758630036987096E-2</v>
      </c>
      <c r="AK806" s="9">
        <f t="shared" si="871"/>
        <v>-0.38094903942158442</v>
      </c>
      <c r="AL806" s="9">
        <f t="shared" si="871"/>
        <v>1.6811347008909516E-2</v>
      </c>
      <c r="AM806" s="9">
        <f t="shared" si="871"/>
        <v>-0.42983937871842903</v>
      </c>
      <c r="AN806" s="17">
        <f t="shared" si="871"/>
        <v>5.2077325608787195E-2</v>
      </c>
      <c r="AP806" s="20">
        <v>42948</v>
      </c>
      <c r="AQ806" s="9">
        <f t="shared" ref="AQ806:BH806" si="872">+AQ587/AQ575-1</f>
        <v>0.10974149559976687</v>
      </c>
      <c r="AR806" s="9">
        <f t="shared" si="872"/>
        <v>5.3025682533200946E-3</v>
      </c>
      <c r="AS806" s="9">
        <f t="shared" si="872"/>
        <v>0.85998608944640575</v>
      </c>
      <c r="AT806" s="9">
        <f t="shared" si="872"/>
        <v>0.31408739687237963</v>
      </c>
      <c r="AU806" s="9">
        <f t="shared" si="872"/>
        <v>0.54728046890790272</v>
      </c>
      <c r="AV806" s="9">
        <f t="shared" si="872"/>
        <v>0.55790798760792071</v>
      </c>
      <c r="AW806" s="9">
        <f t="shared" si="872"/>
        <v>0.44483426907600854</v>
      </c>
      <c r="AX806" s="9">
        <f t="shared" si="872"/>
        <v>-4.9496250980451517E-2</v>
      </c>
      <c r="AY806" s="9">
        <f t="shared" si="872"/>
        <v>-0.22081859011494598</v>
      </c>
      <c r="AZ806" s="9">
        <f t="shared" si="872"/>
        <v>0.33484391443373274</v>
      </c>
      <c r="BA806" s="9">
        <f t="shared" si="872"/>
        <v>0.29258702291877769</v>
      </c>
      <c r="BB806" s="9">
        <f t="shared" si="872"/>
        <v>0.29305855211495468</v>
      </c>
      <c r="BC806" s="9">
        <f t="shared" si="872"/>
        <v>0.37936550961215665</v>
      </c>
      <c r="BD806" s="9">
        <f t="shared" si="872"/>
        <v>1.3400332875829788</v>
      </c>
      <c r="BE806" s="9">
        <f t="shared" si="872"/>
        <v>0.62863073625818644</v>
      </c>
      <c r="BF806" s="9">
        <f t="shared" si="872"/>
        <v>0.3202580225266598</v>
      </c>
      <c r="BG806" s="9">
        <f t="shared" si="872"/>
        <v>-0.27293773641474495</v>
      </c>
      <c r="BH806" s="17">
        <f t="shared" si="872"/>
        <v>0.1987956863151823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-3.2529840310559499E-2</v>
      </c>
      <c r="D807" s="8">
        <f t="shared" si="873"/>
        <v>0.19403920068268765</v>
      </c>
      <c r="E807" s="8">
        <f t="shared" si="873"/>
        <v>5.549407082494362E-2</v>
      </c>
      <c r="F807" s="8">
        <f t="shared" si="873"/>
        <v>0.1828152227579205</v>
      </c>
      <c r="G807" s="8">
        <f t="shared" si="873"/>
        <v>8.2789237278508399E-2</v>
      </c>
      <c r="H807" s="8">
        <f t="shared" si="873"/>
        <v>-8.7886780468483527E-3</v>
      </c>
      <c r="I807" s="8">
        <f t="shared" si="873"/>
        <v>0.1029449986671509</v>
      </c>
      <c r="J807" s="8">
        <f t="shared" si="873"/>
        <v>0.13745010355330511</v>
      </c>
      <c r="K807" s="8">
        <f t="shared" si="873"/>
        <v>0.13728052390059298</v>
      </c>
      <c r="L807" s="8">
        <f t="shared" si="873"/>
        <v>5.0434174356803529E-2</v>
      </c>
      <c r="M807" s="8">
        <f t="shared" si="873"/>
        <v>0.30551661735616564</v>
      </c>
      <c r="N807" s="8">
        <f t="shared" si="873"/>
        <v>-7.370417144417285E-2</v>
      </c>
      <c r="O807" s="8">
        <f t="shared" si="873"/>
        <v>7.004867197007103E-2</v>
      </c>
      <c r="P807" s="8">
        <f t="shared" si="873"/>
        <v>0.15255484382505613</v>
      </c>
      <c r="Q807" s="8">
        <f t="shared" si="873"/>
        <v>0.16995842787722037</v>
      </c>
      <c r="R807" s="8">
        <f t="shared" si="873"/>
        <v>-6.3439050424118792E-2</v>
      </c>
      <c r="S807" s="8">
        <f t="shared" si="873"/>
        <v>-0.13228385505941731</v>
      </c>
      <c r="T807" s="16">
        <f t="shared" si="873"/>
        <v>7.700327509519278E-2</v>
      </c>
      <c r="V807" s="21">
        <v>42979</v>
      </c>
      <c r="W807" s="8">
        <f t="shared" ref="W807:AN807" si="874">+W588/W576-1</f>
        <v>-5.0241881945474187E-3</v>
      </c>
      <c r="X807" s="8">
        <f t="shared" si="874"/>
        <v>-5.7482497721910164E-2</v>
      </c>
      <c r="Y807" s="8">
        <f t="shared" si="874"/>
        <v>-1.0653803333699252E-2</v>
      </c>
      <c r="Z807" s="8">
        <f t="shared" si="874"/>
        <v>-1.2976608059994232E-2</v>
      </c>
      <c r="AA807" s="8">
        <f t="shared" si="874"/>
        <v>-3.5561877441256051E-2</v>
      </c>
      <c r="AB807" s="8">
        <f t="shared" si="874"/>
        <v>9.3775957176427172E-2</v>
      </c>
      <c r="AC807" s="8">
        <f t="shared" si="874"/>
        <v>9.0119186594933343E-2</v>
      </c>
      <c r="AD807" s="8">
        <f t="shared" si="874"/>
        <v>0.10169331171102525</v>
      </c>
      <c r="AE807" s="8">
        <f t="shared" si="874"/>
        <v>0.11104438572706443</v>
      </c>
      <c r="AF807" s="8">
        <f t="shared" si="874"/>
        <v>7.2677831245460567E-2</v>
      </c>
      <c r="AG807" s="8">
        <f t="shared" si="874"/>
        <v>0.11493124918848663</v>
      </c>
      <c r="AH807" s="8">
        <f t="shared" si="874"/>
        <v>-9.7009659490792099E-3</v>
      </c>
      <c r="AI807" s="8">
        <f t="shared" si="874"/>
        <v>0.12715434612551557</v>
      </c>
      <c r="AJ807" s="8">
        <f t="shared" si="874"/>
        <v>-0.10748178066298864</v>
      </c>
      <c r="AK807" s="8">
        <f t="shared" si="874"/>
        <v>-4.3402160517798993E-2</v>
      </c>
      <c r="AL807" s="8">
        <f t="shared" si="874"/>
        <v>-6.8646777077718601E-2</v>
      </c>
      <c r="AM807" s="8">
        <f t="shared" si="874"/>
        <v>-0.24877653801820387</v>
      </c>
      <c r="AN807" s="16">
        <f t="shared" si="874"/>
        <v>5.8846786974791954E-2</v>
      </c>
      <c r="AP807" s="21">
        <v>42979</v>
      </c>
      <c r="AQ807" s="8">
        <f t="shared" ref="AQ807:BH807" si="875">+AQ588/AQ576-1</f>
        <v>5.7937860272159192E-3</v>
      </c>
      <c r="AR807" s="8">
        <f t="shared" si="875"/>
        <v>0.84306386557834556</v>
      </c>
      <c r="AS807" s="8">
        <f t="shared" si="875"/>
        <v>0.25276801031479113</v>
      </c>
      <c r="AT807" s="8">
        <f t="shared" si="875"/>
        <v>0.50459832684430173</v>
      </c>
      <c r="AU807" s="8">
        <f t="shared" si="875"/>
        <v>0.40978843075018156</v>
      </c>
      <c r="AV807" s="8">
        <f t="shared" si="875"/>
        <v>-0.1521621757939049</v>
      </c>
      <c r="AW807" s="8">
        <f t="shared" si="875"/>
        <v>9.9347767753064753E-2</v>
      </c>
      <c r="AX807" s="8">
        <f t="shared" si="875"/>
        <v>0.30247331649504261</v>
      </c>
      <c r="AY807" s="8">
        <f t="shared" si="875"/>
        <v>0.26582686557085</v>
      </c>
      <c r="AZ807" s="8">
        <f t="shared" si="875"/>
        <v>7.8761444206421727E-2</v>
      </c>
      <c r="BA807" s="8">
        <f t="shared" si="875"/>
        <v>0.6219131478547093</v>
      </c>
      <c r="BB807" s="8">
        <f t="shared" si="875"/>
        <v>-0.11517590895493723</v>
      </c>
      <c r="BC807" s="8">
        <f t="shared" si="875"/>
        <v>9.3044935080503377E-2</v>
      </c>
      <c r="BD807" s="8">
        <f t="shared" si="875"/>
        <v>0.55613512751475902</v>
      </c>
      <c r="BE807" s="8">
        <f t="shared" si="875"/>
        <v>0.42555182334422881</v>
      </c>
      <c r="BF807" s="8">
        <f t="shared" si="875"/>
        <v>-3.3194729858542327E-2</v>
      </c>
      <c r="BG807" s="8">
        <f t="shared" si="875"/>
        <v>0.74854832478970224</v>
      </c>
      <c r="BH807" s="16">
        <f t="shared" si="875"/>
        <v>0.17764150063402173</v>
      </c>
    </row>
    <row r="808" spans="2:60" ht="16.5" hidden="1" customHeight="1" x14ac:dyDescent="0.25">
      <c r="B808" s="20">
        <v>43009</v>
      </c>
      <c r="C808" s="9">
        <f t="shared" ref="C808:T808" si="876">+C589/C577-1</f>
        <v>7.2103286937290623E-2</v>
      </c>
      <c r="D808" s="9">
        <f t="shared" si="876"/>
        <v>0.13750064876283452</v>
      </c>
      <c r="E808" s="9">
        <f t="shared" si="876"/>
        <v>-0.3414610408040617</v>
      </c>
      <c r="F808" s="9">
        <f t="shared" si="876"/>
        <v>-0.11037442458584779</v>
      </c>
      <c r="G808" s="9">
        <f t="shared" si="876"/>
        <v>-5.3231117800003891E-2</v>
      </c>
      <c r="H808" s="9">
        <f t="shared" si="876"/>
        <v>0.14113286199707531</v>
      </c>
      <c r="I808" s="9">
        <f t="shared" si="876"/>
        <v>6.4792733135664582E-2</v>
      </c>
      <c r="J808" s="9">
        <f t="shared" si="876"/>
        <v>-0.13207001661187445</v>
      </c>
      <c r="K808" s="9">
        <f t="shared" si="876"/>
        <v>-5.2204473618590042E-2</v>
      </c>
      <c r="L808" s="9">
        <f t="shared" si="876"/>
        <v>0.13441555460222543</v>
      </c>
      <c r="M808" s="9">
        <f t="shared" si="876"/>
        <v>0.14316619890011961</v>
      </c>
      <c r="N808" s="9">
        <f t="shared" si="876"/>
        <v>-9.4950327999445694E-3</v>
      </c>
      <c r="O808" s="9">
        <f t="shared" si="876"/>
        <v>4.9892643059198605E-2</v>
      </c>
      <c r="P808" s="9">
        <f t="shared" si="876"/>
        <v>-0.12531011128436242</v>
      </c>
      <c r="Q808" s="9">
        <f t="shared" si="876"/>
        <v>-0.13080589180825708</v>
      </c>
      <c r="R808" s="9">
        <f t="shared" si="876"/>
        <v>-5.6356112633500488E-2</v>
      </c>
      <c r="S808" s="9">
        <f t="shared" si="876"/>
        <v>-0.11928017245382982</v>
      </c>
      <c r="T808" s="17">
        <f t="shared" si="876"/>
        <v>1.209483863737959E-2</v>
      </c>
      <c r="V808" s="20">
        <v>43009</v>
      </c>
      <c r="W808" s="9">
        <f t="shared" ref="W808:AN808" si="877">+W589/W577-1</f>
        <v>-2.8060475748034941E-2</v>
      </c>
      <c r="X808" s="9">
        <f t="shared" si="877"/>
        <v>-8.9993680951356847E-3</v>
      </c>
      <c r="Y808" s="9">
        <f t="shared" si="877"/>
        <v>-0.24100215539986158</v>
      </c>
      <c r="Z808" s="9">
        <f t="shared" si="877"/>
        <v>-6.4896760342110782E-2</v>
      </c>
      <c r="AA808" s="9">
        <f t="shared" si="877"/>
        <v>2.524690368336624E-2</v>
      </c>
      <c r="AB808" s="9">
        <f t="shared" si="877"/>
        <v>0.1508458968033628</v>
      </c>
      <c r="AC808" s="9">
        <f t="shared" si="877"/>
        <v>3.6765799488748696E-2</v>
      </c>
      <c r="AD808" s="9">
        <f t="shared" si="877"/>
        <v>-6.3330393491485282E-3</v>
      </c>
      <c r="AE808" s="9">
        <f t="shared" si="877"/>
        <v>6.1738815251729529E-2</v>
      </c>
      <c r="AF808" s="9">
        <f t="shared" si="877"/>
        <v>3.610665343906283E-2</v>
      </c>
      <c r="AG808" s="9">
        <f t="shared" si="877"/>
        <v>5.6267177302387505E-2</v>
      </c>
      <c r="AH808" s="9">
        <f t="shared" si="877"/>
        <v>1.6477914442141195E-3</v>
      </c>
      <c r="AI808" s="9">
        <f t="shared" si="877"/>
        <v>5.2136019081723273E-3</v>
      </c>
      <c r="AJ808" s="9">
        <f t="shared" si="877"/>
        <v>8.0495479588112984E-2</v>
      </c>
      <c r="AK808" s="9">
        <f t="shared" si="877"/>
        <v>-0.14639387316451524</v>
      </c>
      <c r="AL808" s="9">
        <f t="shared" si="877"/>
        <v>9.9271951521240132E-2</v>
      </c>
      <c r="AM808" s="9">
        <f t="shared" si="877"/>
        <v>-0.35643292804780091</v>
      </c>
      <c r="AN808" s="17">
        <f t="shared" si="877"/>
        <v>1.2541469937688898E-2</v>
      </c>
      <c r="AP808" s="20">
        <v>43009</v>
      </c>
      <c r="AQ808" s="9">
        <f t="shared" ref="AQ808:BH808" si="878">+AQ589/AQ577-1</f>
        <v>0.25545138505205012</v>
      </c>
      <c r="AR808" s="9">
        <f t="shared" si="878"/>
        <v>0.35128166206877576</v>
      </c>
      <c r="AS808" s="9">
        <f t="shared" si="878"/>
        <v>-0.34737037812537086</v>
      </c>
      <c r="AT808" s="9">
        <f t="shared" si="878"/>
        <v>-0.13038557747797952</v>
      </c>
      <c r="AU808" s="9">
        <f t="shared" si="878"/>
        <v>-0.12756789320660233</v>
      </c>
      <c r="AV808" s="9">
        <f t="shared" si="878"/>
        <v>0.18390699874487648</v>
      </c>
      <c r="AW808" s="9">
        <f t="shared" si="878"/>
        <v>0.10883960787169844</v>
      </c>
      <c r="AX808" s="9">
        <f t="shared" si="878"/>
        <v>-0.26824738573232043</v>
      </c>
      <c r="AY808" s="9">
        <f t="shared" si="878"/>
        <v>-0.11768505756775627</v>
      </c>
      <c r="AZ808" s="9">
        <f t="shared" si="878"/>
        <v>0.33802857310507606</v>
      </c>
      <c r="BA808" s="9">
        <f t="shared" si="878"/>
        <v>0.27891281354721631</v>
      </c>
      <c r="BB808" s="9">
        <f t="shared" si="878"/>
        <v>3.5879704829208769E-2</v>
      </c>
      <c r="BC808" s="9">
        <f t="shared" si="878"/>
        <v>0.19454255307569968</v>
      </c>
      <c r="BD808" s="9">
        <f t="shared" si="878"/>
        <v>-0.17446379242319543</v>
      </c>
      <c r="BE808" s="9">
        <f t="shared" si="878"/>
        <v>-4.4789271394652941E-2</v>
      </c>
      <c r="BF808" s="9">
        <f t="shared" si="878"/>
        <v>-0.20825073423013885</v>
      </c>
      <c r="BG808" s="9">
        <f t="shared" si="878"/>
        <v>0.98891101531869641</v>
      </c>
      <c r="BH808" s="17">
        <f t="shared" si="878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879">+C590/C578-1</f>
        <v>-6.8399865129868953E-3</v>
      </c>
      <c r="D809" s="8">
        <f t="shared" si="879"/>
        <v>9.6812596803850459E-2</v>
      </c>
      <c r="E809" s="8">
        <f t="shared" si="879"/>
        <v>-0.18027770020046763</v>
      </c>
      <c r="F809" s="8">
        <f t="shared" si="879"/>
        <v>0.12992266152462828</v>
      </c>
      <c r="G809" s="8">
        <f t="shared" si="879"/>
        <v>1.7091853417184E-2</v>
      </c>
      <c r="H809" s="8">
        <f t="shared" si="879"/>
        <v>2.8508010860982758E-2</v>
      </c>
      <c r="I809" s="8">
        <f t="shared" si="879"/>
        <v>4.1826525969480555E-2</v>
      </c>
      <c r="J809" s="8">
        <f t="shared" si="879"/>
        <v>5.5176200996106761E-2</v>
      </c>
      <c r="K809" s="8">
        <f t="shared" si="879"/>
        <v>0.11545658187901253</v>
      </c>
      <c r="L809" s="8">
        <f t="shared" si="879"/>
        <v>-4.1866160658061813E-2</v>
      </c>
      <c r="M809" s="8">
        <f t="shared" si="879"/>
        <v>5.9339933852741611E-2</v>
      </c>
      <c r="N809" s="8">
        <f t="shared" si="879"/>
        <v>0.21441646828105609</v>
      </c>
      <c r="O809" s="8">
        <f t="shared" si="879"/>
        <v>5.5574988576009066E-2</v>
      </c>
      <c r="P809" s="8">
        <f t="shared" si="879"/>
        <v>-8.626351984632552E-2</v>
      </c>
      <c r="Q809" s="8">
        <f t="shared" si="879"/>
        <v>9.8363309790642006E-2</v>
      </c>
      <c r="R809" s="8">
        <f t="shared" si="879"/>
        <v>-6.0814579309613093E-2</v>
      </c>
      <c r="S809" s="8">
        <f t="shared" si="879"/>
        <v>0.1273054571003025</v>
      </c>
      <c r="T809" s="16">
        <f t="shared" si="879"/>
        <v>4.1655202969748339E-2</v>
      </c>
      <c r="V809" s="21">
        <v>43040</v>
      </c>
      <c r="W809" s="8">
        <f t="shared" ref="W809:AN809" si="880">+W590/W578-1</f>
        <v>-6.1021644073761316E-2</v>
      </c>
      <c r="X809" s="8">
        <f t="shared" si="880"/>
        <v>0.31009045481728403</v>
      </c>
      <c r="Y809" s="8">
        <f t="shared" si="880"/>
        <v>-0.18476951441341627</v>
      </c>
      <c r="Z809" s="8">
        <f t="shared" si="880"/>
        <v>-4.258051561248366E-3</v>
      </c>
      <c r="AA809" s="8">
        <f t="shared" si="880"/>
        <v>-4.9524664793526352E-2</v>
      </c>
      <c r="AB809" s="8">
        <f t="shared" si="880"/>
        <v>-6.0002819139393759E-2</v>
      </c>
      <c r="AC809" s="8">
        <f t="shared" si="880"/>
        <v>3.5906142585063527E-2</v>
      </c>
      <c r="AD809" s="8">
        <f t="shared" si="880"/>
        <v>2.8076435475592465E-3</v>
      </c>
      <c r="AE809" s="8">
        <f t="shared" si="880"/>
        <v>6.1799659834776977E-2</v>
      </c>
      <c r="AF809" s="8">
        <f t="shared" si="880"/>
        <v>3.0440104402396972E-2</v>
      </c>
      <c r="AG809" s="8">
        <f t="shared" si="880"/>
        <v>5.4699453292033517E-2</v>
      </c>
      <c r="AH809" s="8">
        <f t="shared" si="880"/>
        <v>0.30980406026385987</v>
      </c>
      <c r="AI809" s="8">
        <f t="shared" si="880"/>
        <v>0.11075161726881566</v>
      </c>
      <c r="AJ809" s="8">
        <f t="shared" si="880"/>
        <v>4.1466910187177852E-3</v>
      </c>
      <c r="AK809" s="8">
        <f t="shared" si="880"/>
        <v>-0.18449536012123702</v>
      </c>
      <c r="AL809" s="8">
        <f t="shared" si="880"/>
        <v>-4.6796403248602347E-3</v>
      </c>
      <c r="AM809" s="8">
        <f t="shared" si="880"/>
        <v>0.6582088288754675</v>
      </c>
      <c r="AN809" s="16">
        <f t="shared" si="880"/>
        <v>3.9867381861411699E-2</v>
      </c>
      <c r="AP809" s="21">
        <v>43040</v>
      </c>
      <c r="AQ809" s="8">
        <f t="shared" ref="AQ809:BH809" si="881">+AQ590/AQ578-1</f>
        <v>0.14958442373706471</v>
      </c>
      <c r="AR809" s="8">
        <f t="shared" si="881"/>
        <v>-8.2524611396040948E-2</v>
      </c>
      <c r="AS809" s="8">
        <f t="shared" si="881"/>
        <v>-9.9643899300718708E-2</v>
      </c>
      <c r="AT809" s="8">
        <f t="shared" si="881"/>
        <v>0.2668467195820039</v>
      </c>
      <c r="AU809" s="8">
        <f t="shared" si="881"/>
        <v>0.13654716552625046</v>
      </c>
      <c r="AV809" s="8">
        <f t="shared" si="881"/>
        <v>0.17642542400116956</v>
      </c>
      <c r="AW809" s="8">
        <f t="shared" si="881"/>
        <v>5.2947148681402378E-2</v>
      </c>
      <c r="AX809" s="8">
        <f t="shared" si="881"/>
        <v>0.1909369966357739</v>
      </c>
      <c r="AY809" s="8">
        <f t="shared" si="881"/>
        <v>0.22162726039076031</v>
      </c>
      <c r="AZ809" s="8">
        <f t="shared" si="881"/>
        <v>-3.5271894898017853E-2</v>
      </c>
      <c r="BA809" s="8">
        <f t="shared" si="881"/>
        <v>0.11845505787804855</v>
      </c>
      <c r="BB809" s="8">
        <f t="shared" si="881"/>
        <v>0.14539279954025774</v>
      </c>
      <c r="BC809" s="8">
        <f t="shared" si="881"/>
        <v>8.8020086030130562E-2</v>
      </c>
      <c r="BD809" s="8">
        <f t="shared" si="881"/>
        <v>-5.9040982893893035E-2</v>
      </c>
      <c r="BE809" s="8">
        <f t="shared" si="881"/>
        <v>0.62782343042268174</v>
      </c>
      <c r="BF809" s="8">
        <f t="shared" si="881"/>
        <v>-8.1249664470855132E-2</v>
      </c>
      <c r="BG809" s="8">
        <f t="shared" si="881"/>
        <v>-0.33372278260618837</v>
      </c>
      <c r="BH809" s="16">
        <f t="shared" si="881"/>
        <v>0.11519609524593166</v>
      </c>
    </row>
    <row r="810" spans="2:60" ht="16.5" hidden="1" customHeight="1" x14ac:dyDescent="0.25">
      <c r="B810" s="20">
        <v>43070</v>
      </c>
      <c r="C810" s="9">
        <f t="shared" ref="C810:T810" si="882">+C591/C579-1</f>
        <v>0.13307253164248434</v>
      </c>
      <c r="D810" s="9">
        <f t="shared" si="882"/>
        <v>-4.7446906676930078E-2</v>
      </c>
      <c r="E810" s="9">
        <f t="shared" si="882"/>
        <v>-0.15973152085014508</v>
      </c>
      <c r="F810" s="9">
        <f t="shared" si="882"/>
        <v>6.1288144804367395E-2</v>
      </c>
      <c r="G810" s="9">
        <f t="shared" si="882"/>
        <v>-0.20268323771622743</v>
      </c>
      <c r="H810" s="9">
        <f t="shared" si="882"/>
        <v>0.15390425001114427</v>
      </c>
      <c r="I810" s="9">
        <f t="shared" si="882"/>
        <v>-1.6541762519509118E-2</v>
      </c>
      <c r="J810" s="9">
        <f t="shared" si="882"/>
        <v>-0.14484043453951501</v>
      </c>
      <c r="K810" s="9">
        <f t="shared" si="882"/>
        <v>-8.3405859159213724E-2</v>
      </c>
      <c r="L810" s="9">
        <f t="shared" si="882"/>
        <v>1.0822004292288856E-2</v>
      </c>
      <c r="M810" s="9">
        <f t="shared" si="882"/>
        <v>-9.7393852809278925E-2</v>
      </c>
      <c r="N810" s="9">
        <f t="shared" si="882"/>
        <v>7.4332704108382108E-2</v>
      </c>
      <c r="O810" s="9">
        <f t="shared" si="882"/>
        <v>9.0168601794052172E-2</v>
      </c>
      <c r="P810" s="9">
        <f t="shared" si="882"/>
        <v>-0.11385160642391001</v>
      </c>
      <c r="Q810" s="9">
        <f t="shared" si="882"/>
        <v>-0.40521350988231875</v>
      </c>
      <c r="R810" s="9">
        <f t="shared" si="882"/>
        <v>8.5760199462244335E-2</v>
      </c>
      <c r="S810" s="9">
        <f t="shared" si="882"/>
        <v>6.9361772724912285E-2</v>
      </c>
      <c r="T810" s="17">
        <f t="shared" si="882"/>
        <v>2.0076543661470048E-2</v>
      </c>
      <c r="V810" s="20">
        <v>43070</v>
      </c>
      <c r="W810" s="9">
        <f t="shared" ref="W810:AN810" si="883">+W591/W579-1</f>
        <v>9.4206238894346983E-2</v>
      </c>
      <c r="X810" s="9">
        <f t="shared" si="883"/>
        <v>0.1445122297768946</v>
      </c>
      <c r="Y810" s="9">
        <f t="shared" si="883"/>
        <v>-0.1185570755393911</v>
      </c>
      <c r="Z810" s="9">
        <f t="shared" si="883"/>
        <v>8.781499040444074E-2</v>
      </c>
      <c r="AA810" s="9">
        <f t="shared" si="883"/>
        <v>-2.4871941998840352E-2</v>
      </c>
      <c r="AB810" s="9">
        <f t="shared" si="883"/>
        <v>-5.080881579696106E-2</v>
      </c>
      <c r="AC810" s="9">
        <f t="shared" si="883"/>
        <v>5.7710258269515036E-2</v>
      </c>
      <c r="AD810" s="9">
        <f t="shared" si="883"/>
        <v>3.5297206691194738E-2</v>
      </c>
      <c r="AE810" s="9">
        <f t="shared" si="883"/>
        <v>-2.6094382597368959E-2</v>
      </c>
      <c r="AF810" s="9">
        <f t="shared" si="883"/>
        <v>6.3447754486103625E-2</v>
      </c>
      <c r="AG810" s="9">
        <f t="shared" si="883"/>
        <v>9.9628155209343205E-2</v>
      </c>
      <c r="AH810" s="9">
        <f t="shared" si="883"/>
        <v>-0.10168488202705195</v>
      </c>
      <c r="AI810" s="9">
        <f t="shared" si="883"/>
        <v>-4.2306817174568412E-2</v>
      </c>
      <c r="AJ810" s="9">
        <f t="shared" si="883"/>
        <v>2.4719511602060429E-2</v>
      </c>
      <c r="AK810" s="9">
        <f t="shared" si="883"/>
        <v>-1.8333815689235422E-3</v>
      </c>
      <c r="AL810" s="9">
        <f t="shared" si="883"/>
        <v>1.0421491431218399E-3</v>
      </c>
      <c r="AM810" s="9">
        <f t="shared" si="883"/>
        <v>-0.18261092897370179</v>
      </c>
      <c r="AN810" s="17">
        <f t="shared" si="883"/>
        <v>-1.451562320675559E-3</v>
      </c>
      <c r="AP810" s="20">
        <v>43070</v>
      </c>
      <c r="AQ810" s="9">
        <f t="shared" ref="AQ810:BH810" si="884">+AQ591/AQ579-1</f>
        <v>0.30468319857706572</v>
      </c>
      <c r="AR810" s="9">
        <f t="shared" si="884"/>
        <v>-7.2788161838523657E-2</v>
      </c>
      <c r="AS810" s="9">
        <f t="shared" si="884"/>
        <v>-0.13218389639697448</v>
      </c>
      <c r="AT810" s="9">
        <f t="shared" si="884"/>
        <v>0.126702076871132</v>
      </c>
      <c r="AU810" s="9">
        <f t="shared" si="884"/>
        <v>-0.33362850294900059</v>
      </c>
      <c r="AV810" s="9">
        <f t="shared" si="884"/>
        <v>0.45621384962796152</v>
      </c>
      <c r="AW810" s="9">
        <f t="shared" si="884"/>
        <v>-9.0739331046016614E-2</v>
      </c>
      <c r="AX810" s="9">
        <f t="shared" si="884"/>
        <v>-0.34138614583745264</v>
      </c>
      <c r="AY810" s="9">
        <f t="shared" si="884"/>
        <v>-7.5147307326205892E-2</v>
      </c>
      <c r="AZ810" s="9">
        <f t="shared" si="884"/>
        <v>1.9649287642293345E-2</v>
      </c>
      <c r="BA810" s="9">
        <f t="shared" si="884"/>
        <v>-0.1469733106522404</v>
      </c>
      <c r="BB810" s="9">
        <f t="shared" si="884"/>
        <v>0.20189100932714754</v>
      </c>
      <c r="BC810" s="9">
        <f t="shared" si="884"/>
        <v>0.34706021246935226</v>
      </c>
      <c r="BD810" s="9">
        <f t="shared" si="884"/>
        <v>-0.14229422220645704</v>
      </c>
      <c r="BE810" s="9">
        <f t="shared" si="884"/>
        <v>-0.63684846106279125</v>
      </c>
      <c r="BF810" s="9">
        <f t="shared" si="884"/>
        <v>0.2256222607653906</v>
      </c>
      <c r="BG810" s="9">
        <f t="shared" si="884"/>
        <v>1.5197300693583289</v>
      </c>
      <c r="BH810" s="17">
        <f t="shared" si="884"/>
        <v>0.11651174194243197</v>
      </c>
    </row>
    <row r="811" spans="2:60" ht="16.5" hidden="1" customHeight="1" x14ac:dyDescent="0.25">
      <c r="B811" s="21">
        <v>43101</v>
      </c>
      <c r="C811" s="8">
        <f t="shared" ref="C811:T811" si="885">+C592/C580-1</f>
        <v>-4.0671452277863618E-2</v>
      </c>
      <c r="D811" s="8">
        <f t="shared" si="885"/>
        <v>-4.1046167103689246E-2</v>
      </c>
      <c r="E811" s="8">
        <f t="shared" si="885"/>
        <v>-0.1244291098777206</v>
      </c>
      <c r="F811" s="8">
        <f t="shared" si="885"/>
        <v>-0.23803758070146808</v>
      </c>
      <c r="G811" s="8">
        <f t="shared" si="885"/>
        <v>-1.4991481719150213E-2</v>
      </c>
      <c r="H811" s="8">
        <f t="shared" si="885"/>
        <v>0.18895592185081234</v>
      </c>
      <c r="I811" s="8">
        <f t="shared" si="885"/>
        <v>2.5283354692819948E-3</v>
      </c>
      <c r="J811" s="8">
        <f t="shared" si="885"/>
        <v>-0.23268862367357468</v>
      </c>
      <c r="K811" s="8">
        <f t="shared" si="885"/>
        <v>0.15814518775339681</v>
      </c>
      <c r="L811" s="8">
        <f t="shared" si="885"/>
        <v>0.12483739371568014</v>
      </c>
      <c r="M811" s="8">
        <f t="shared" si="885"/>
        <v>0.2991777029046967</v>
      </c>
      <c r="N811" s="8">
        <f t="shared" si="885"/>
        <v>7.2624593940195936E-4</v>
      </c>
      <c r="O811" s="8">
        <f t="shared" si="885"/>
        <v>0.22647093872013291</v>
      </c>
      <c r="P811" s="8">
        <f t="shared" si="885"/>
        <v>-3.7202851415321869E-2</v>
      </c>
      <c r="Q811" s="8">
        <f t="shared" si="885"/>
        <v>0.17251780343954826</v>
      </c>
      <c r="R811" s="8">
        <f t="shared" si="885"/>
        <v>2.8864716667700074E-2</v>
      </c>
      <c r="S811" s="8">
        <f t="shared" si="885"/>
        <v>-4.7866627999394895E-2</v>
      </c>
      <c r="T811" s="16">
        <f t="shared" si="885"/>
        <v>6.94717915300056E-2</v>
      </c>
      <c r="V811" s="21">
        <v>43101</v>
      </c>
      <c r="W811" s="8">
        <f t="shared" ref="W811:AN811" si="886">+W592/W580-1</f>
        <v>-3.3691206444188104E-2</v>
      </c>
      <c r="X811" s="8">
        <f t="shared" si="886"/>
        <v>-0.11207795373585594</v>
      </c>
      <c r="Y811" s="8">
        <f t="shared" si="886"/>
        <v>-2.4956569324213751E-2</v>
      </c>
      <c r="Z811" s="8">
        <f t="shared" si="886"/>
        <v>-0.15016204358848662</v>
      </c>
      <c r="AA811" s="8">
        <f t="shared" si="886"/>
        <v>-5.0139740664935983E-2</v>
      </c>
      <c r="AB811" s="8">
        <f t="shared" si="886"/>
        <v>1.0554515741763248E-2</v>
      </c>
      <c r="AC811" s="8">
        <f t="shared" si="886"/>
        <v>-7.0873261479504679E-2</v>
      </c>
      <c r="AD811" s="8">
        <f t="shared" si="886"/>
        <v>-0.26641172155567971</v>
      </c>
      <c r="AE811" s="8">
        <f t="shared" si="886"/>
        <v>0.11478661876383844</v>
      </c>
      <c r="AF811" s="8">
        <f t="shared" si="886"/>
        <v>4.3550218552378395E-2</v>
      </c>
      <c r="AG811" s="8">
        <f t="shared" si="886"/>
        <v>5.2121428666518588E-2</v>
      </c>
      <c r="AH811" s="8">
        <f t="shared" si="886"/>
        <v>-8.2615920189464287E-2</v>
      </c>
      <c r="AI811" s="8">
        <f t="shared" si="886"/>
        <v>1.8888261891032654E-2</v>
      </c>
      <c r="AJ811" s="8">
        <f t="shared" si="886"/>
        <v>-6.4327826858268322E-2</v>
      </c>
      <c r="AK811" s="8">
        <f t="shared" si="886"/>
        <v>4.0360470497567302E-2</v>
      </c>
      <c r="AL811" s="8">
        <f t="shared" si="886"/>
        <v>6.4617045750230417E-3</v>
      </c>
      <c r="AM811" s="8">
        <f t="shared" si="886"/>
        <v>1.3294495775720394E-2</v>
      </c>
      <c r="AN811" s="16">
        <f t="shared" si="886"/>
        <v>-1.1261632337235539E-2</v>
      </c>
      <c r="AP811" s="21">
        <v>43101</v>
      </c>
      <c r="AQ811" s="8">
        <f t="shared" ref="AQ811:BH811" si="887">+AQ592/AQ580-1</f>
        <v>1.1732369152815503E-2</v>
      </c>
      <c r="AR811" s="8">
        <f t="shared" si="887"/>
        <v>4.8206367896841851E-2</v>
      </c>
      <c r="AS811" s="8">
        <f t="shared" si="887"/>
        <v>-0.26497752941862196</v>
      </c>
      <c r="AT811" s="8">
        <f t="shared" si="887"/>
        <v>-0.31165977770843067</v>
      </c>
      <c r="AU811" s="8">
        <f t="shared" si="887"/>
        <v>8.2266850051263551E-2</v>
      </c>
      <c r="AV811" s="8">
        <f t="shared" si="887"/>
        <v>0.38395972158207647</v>
      </c>
      <c r="AW811" s="8">
        <f t="shared" si="887"/>
        <v>0.12822970455846505</v>
      </c>
      <c r="AX811" s="8">
        <f t="shared" si="887"/>
        <v>-0.11915687173827183</v>
      </c>
      <c r="AY811" s="8">
        <f t="shared" si="887"/>
        <v>0.24737586328288952</v>
      </c>
      <c r="AZ811" s="8">
        <f t="shared" si="887"/>
        <v>0.32361075933573358</v>
      </c>
      <c r="BA811" s="8">
        <f t="shared" si="887"/>
        <v>0.71832288442152903</v>
      </c>
      <c r="BB811" s="8">
        <f t="shared" si="887"/>
        <v>0.13817827674768934</v>
      </c>
      <c r="BC811" s="8">
        <f t="shared" si="887"/>
        <v>0.75924156242969243</v>
      </c>
      <c r="BD811" s="8">
        <f t="shared" si="887"/>
        <v>7.7840877538161823E-2</v>
      </c>
      <c r="BE811" s="8">
        <f t="shared" si="887"/>
        <v>0.21442878774686447</v>
      </c>
      <c r="BF811" s="8">
        <f t="shared" si="887"/>
        <v>4.5708246032769129E-2</v>
      </c>
      <c r="BG811" s="8">
        <f t="shared" si="887"/>
        <v>-6.4345526111787676E-2</v>
      </c>
      <c r="BH811" s="16">
        <f t="shared" si="887"/>
        <v>0.24426766189411842</v>
      </c>
    </row>
    <row r="812" spans="2:60" ht="16.5" hidden="1" customHeight="1" x14ac:dyDescent="0.25">
      <c r="B812" s="20">
        <v>43132</v>
      </c>
      <c r="C812" s="9">
        <f t="shared" ref="C812:T812" si="888">+C593/C581-1</f>
        <v>0.10181682204427944</v>
      </c>
      <c r="D812" s="9">
        <f t="shared" si="888"/>
        <v>-0.23823792871166249</v>
      </c>
      <c r="E812" s="9">
        <f t="shared" si="888"/>
        <v>-9.9798481947316442E-2</v>
      </c>
      <c r="F812" s="9">
        <f t="shared" si="888"/>
        <v>0.18282705310356961</v>
      </c>
      <c r="G812" s="9">
        <f t="shared" si="888"/>
        <v>-0.10302386838367883</v>
      </c>
      <c r="H812" s="9">
        <f t="shared" si="888"/>
        <v>-2.84327746207369E-2</v>
      </c>
      <c r="I812" s="9">
        <f t="shared" si="888"/>
        <v>-5.0142680667874528E-2</v>
      </c>
      <c r="J812" s="9">
        <f t="shared" si="888"/>
        <v>8.8269129225182041E-2</v>
      </c>
      <c r="K812" s="9">
        <f t="shared" si="888"/>
        <v>8.4132621067274371E-3</v>
      </c>
      <c r="L812" s="9">
        <f t="shared" si="888"/>
        <v>-0.13023187002056213</v>
      </c>
      <c r="M812" s="9">
        <f t="shared" si="888"/>
        <v>0.1489715081803229</v>
      </c>
      <c r="N812" s="9">
        <f t="shared" si="888"/>
        <v>-7.5132484064846738E-2</v>
      </c>
      <c r="O812" s="9">
        <f t="shared" si="888"/>
        <v>4.3879047116703873E-3</v>
      </c>
      <c r="P812" s="9">
        <f t="shared" si="888"/>
        <v>0.16646807284065757</v>
      </c>
      <c r="Q812" s="9">
        <f t="shared" si="888"/>
        <v>6.4425846780018281E-2</v>
      </c>
      <c r="R812" s="9">
        <f t="shared" si="888"/>
        <v>4.8877974384275547E-2</v>
      </c>
      <c r="S812" s="9">
        <f t="shared" si="888"/>
        <v>7.4383237163367255E-2</v>
      </c>
      <c r="T812" s="17">
        <f t="shared" si="888"/>
        <v>9.6838219067545417E-3</v>
      </c>
      <c r="V812" s="20">
        <v>43132</v>
      </c>
      <c r="W812" s="9">
        <f t="shared" ref="W812:AN812" si="889">+W593/W581-1</f>
        <v>7.7536902818314379E-2</v>
      </c>
      <c r="X812" s="9">
        <f t="shared" si="889"/>
        <v>-0.21690485727637743</v>
      </c>
      <c r="Y812" s="9">
        <f t="shared" si="889"/>
        <v>-7.7511565817261929E-2</v>
      </c>
      <c r="Z812" s="9">
        <f t="shared" si="889"/>
        <v>0.23626272069704912</v>
      </c>
      <c r="AA812" s="9">
        <f t="shared" si="889"/>
        <v>5.6857854619965176E-2</v>
      </c>
      <c r="AB812" s="9">
        <f t="shared" si="889"/>
        <v>-3.2670511027026672E-2</v>
      </c>
      <c r="AC812" s="9">
        <f t="shared" si="889"/>
        <v>5.8874810979615999E-2</v>
      </c>
      <c r="AD812" s="9">
        <f t="shared" si="889"/>
        <v>-1.8411403214206312E-2</v>
      </c>
      <c r="AE812" s="9">
        <f t="shared" si="889"/>
        <v>2.3051228538233159E-2</v>
      </c>
      <c r="AF812" s="9">
        <f t="shared" si="889"/>
        <v>8.8078978526313634E-2</v>
      </c>
      <c r="AG812" s="9">
        <f t="shared" si="889"/>
        <v>9.6097372161178418E-2</v>
      </c>
      <c r="AH812" s="9">
        <f t="shared" si="889"/>
        <v>-1.4134777348934313E-2</v>
      </c>
      <c r="AI812" s="9">
        <f t="shared" si="889"/>
        <v>8.1554188607433353E-3</v>
      </c>
      <c r="AJ812" s="9">
        <f t="shared" si="889"/>
        <v>6.9830250681221173E-2</v>
      </c>
      <c r="AK812" s="9">
        <f t="shared" si="889"/>
        <v>-5.6541556724164166E-2</v>
      </c>
      <c r="AL812" s="9">
        <f t="shared" si="889"/>
        <v>4.7993575304171143E-2</v>
      </c>
      <c r="AM812" s="9">
        <f t="shared" si="889"/>
        <v>3.8962454511096478E-2</v>
      </c>
      <c r="AN812" s="17">
        <f t="shared" si="889"/>
        <v>2.721982229630715E-2</v>
      </c>
      <c r="AP812" s="20">
        <v>43132</v>
      </c>
      <c r="AQ812" s="9">
        <f t="shared" ref="AQ812:BH812" si="890">+AQ593/AQ581-1</f>
        <v>0.19185906186567836</v>
      </c>
      <c r="AR812" s="9">
        <f t="shared" si="890"/>
        <v>-0.20757756365877444</v>
      </c>
      <c r="AS812" s="9">
        <f t="shared" si="890"/>
        <v>1.9305606236086348E-3</v>
      </c>
      <c r="AT812" s="9">
        <f t="shared" si="890"/>
        <v>0.18434454865625138</v>
      </c>
      <c r="AU812" s="9">
        <f t="shared" si="890"/>
        <v>-0.15752926268663925</v>
      </c>
      <c r="AV812" s="9">
        <f t="shared" si="890"/>
        <v>-1.9731061972589781E-2</v>
      </c>
      <c r="AW812" s="9">
        <f t="shared" si="890"/>
        <v>-9.2673662374124555E-2</v>
      </c>
      <c r="AX812" s="9">
        <f t="shared" si="890"/>
        <v>0.29271963143070279</v>
      </c>
      <c r="AY812" s="9">
        <f t="shared" si="890"/>
        <v>5.9649174602619537E-2</v>
      </c>
      <c r="AZ812" s="9">
        <f t="shared" si="890"/>
        <v>-0.26806874962880711</v>
      </c>
      <c r="BA812" s="9">
        <f t="shared" si="890"/>
        <v>0.28900820333892252</v>
      </c>
      <c r="BB812" s="9">
        <f t="shared" si="890"/>
        <v>-0.11059108811330143</v>
      </c>
      <c r="BC812" s="9">
        <f t="shared" si="890"/>
        <v>3.2783217965804079E-2</v>
      </c>
      <c r="BD812" s="9">
        <f t="shared" si="890"/>
        <v>0.33713442304555019</v>
      </c>
      <c r="BE812" s="9">
        <f t="shared" si="890"/>
        <v>9.1025647866758597E-2</v>
      </c>
      <c r="BF812" s="9">
        <f t="shared" si="890"/>
        <v>4.0531433818383311E-2</v>
      </c>
      <c r="BG812" s="9">
        <f t="shared" si="890"/>
        <v>8.5924241968884374E-2</v>
      </c>
      <c r="BH812" s="17">
        <f t="shared" si="890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0.10035066962941119</v>
      </c>
      <c r="D813" s="8">
        <f t="shared" si="891"/>
        <v>1.7360222897674138E-2</v>
      </c>
      <c r="E813" s="8">
        <f t="shared" si="891"/>
        <v>0.18055507065074305</v>
      </c>
      <c r="F813" s="8">
        <f t="shared" si="891"/>
        <v>0.24697048905395858</v>
      </c>
      <c r="G813" s="8">
        <f t="shared" si="891"/>
        <v>-0.15246912659085288</v>
      </c>
      <c r="H813" s="8">
        <f t="shared" si="891"/>
        <v>-0.44737385111751016</v>
      </c>
      <c r="I813" s="8">
        <f t="shared" si="891"/>
        <v>0.17886501649157704</v>
      </c>
      <c r="J813" s="8">
        <f t="shared" si="891"/>
        <v>-2.5599645615465016E-3</v>
      </c>
      <c r="K813" s="8">
        <f t="shared" si="891"/>
        <v>0.11657514899543098</v>
      </c>
      <c r="L813" s="8">
        <f t="shared" si="891"/>
        <v>8.5110011320070011E-2</v>
      </c>
      <c r="M813" s="8">
        <f t="shared" si="891"/>
        <v>-3.3088508836002894E-2</v>
      </c>
      <c r="N813" s="8">
        <f t="shared" si="891"/>
        <v>-0.20653740203811566</v>
      </c>
      <c r="O813" s="8">
        <f t="shared" si="891"/>
        <v>1.5854205041667679E-3</v>
      </c>
      <c r="P813" s="8">
        <f t="shared" si="891"/>
        <v>0.11930421750628084</v>
      </c>
      <c r="Q813" s="8">
        <f t="shared" si="891"/>
        <v>0.32599387516238254</v>
      </c>
      <c r="R813" s="8">
        <f t="shared" si="891"/>
        <v>-9.129411047674385E-2</v>
      </c>
      <c r="S813" s="8">
        <f t="shared" si="891"/>
        <v>-0.14816298813311934</v>
      </c>
      <c r="T813" s="16">
        <f t="shared" si="891"/>
        <v>4.5272792216946689E-2</v>
      </c>
      <c r="V813" s="21">
        <v>43160</v>
      </c>
      <c r="W813" s="8">
        <f t="shared" ref="W813:AN813" si="892">+W594/W582-1</f>
        <v>4.6419879671815822E-2</v>
      </c>
      <c r="X813" s="8">
        <f t="shared" si="892"/>
        <v>3.7679616030291463E-2</v>
      </c>
      <c r="Y813" s="8">
        <f t="shared" si="892"/>
        <v>1.0715428300801522E-2</v>
      </c>
      <c r="Z813" s="8">
        <f t="shared" si="892"/>
        <v>7.0381132533924973E-2</v>
      </c>
      <c r="AA813" s="8">
        <f t="shared" si="892"/>
        <v>-0.18520999330110388</v>
      </c>
      <c r="AB813" s="8">
        <f t="shared" si="892"/>
        <v>-6.345280226810468E-4</v>
      </c>
      <c r="AC813" s="8">
        <f t="shared" si="892"/>
        <v>-1.2865527236192054E-2</v>
      </c>
      <c r="AD813" s="8">
        <f t="shared" si="892"/>
        <v>6.1492549806442032E-2</v>
      </c>
      <c r="AE813" s="8">
        <f t="shared" si="892"/>
        <v>8.8659348402749805E-2</v>
      </c>
      <c r="AF813" s="8">
        <f t="shared" si="892"/>
        <v>-1.7779932035600687E-2</v>
      </c>
      <c r="AG813" s="8">
        <f t="shared" si="892"/>
        <v>4.8359834918862976E-3</v>
      </c>
      <c r="AH813" s="8">
        <f t="shared" si="892"/>
        <v>-0.14054768207723323</v>
      </c>
      <c r="AI813" s="8">
        <f t="shared" si="892"/>
        <v>5.0567788468460995E-2</v>
      </c>
      <c r="AJ813" s="8">
        <f t="shared" si="892"/>
        <v>6.9320430738618599E-2</v>
      </c>
      <c r="AK813" s="8">
        <f t="shared" si="892"/>
        <v>-5.8877589226522198E-2</v>
      </c>
      <c r="AL813" s="8">
        <f t="shared" si="892"/>
        <v>-4.3099113101545128E-2</v>
      </c>
      <c r="AM813" s="8">
        <f t="shared" si="892"/>
        <v>5.478620927689537E-2</v>
      </c>
      <c r="AN813" s="16">
        <f t="shared" si="892"/>
        <v>2.2857718126587878E-2</v>
      </c>
      <c r="AP813" s="21">
        <v>43160</v>
      </c>
      <c r="AQ813" s="8">
        <f t="shared" ref="AQ813:BH813" si="893">+AQ594/AQ582-1</f>
        <v>0.23214774861105014</v>
      </c>
      <c r="AR813" s="8">
        <f t="shared" si="893"/>
        <v>-6.5705861763925566E-2</v>
      </c>
      <c r="AS813" s="8">
        <f t="shared" si="893"/>
        <v>0.43650243969058788</v>
      </c>
      <c r="AT813" s="8">
        <f t="shared" si="893"/>
        <v>0.41543893288989997</v>
      </c>
      <c r="AU813" s="8">
        <f t="shared" si="893"/>
        <v>-5.6805185983333506E-2</v>
      </c>
      <c r="AV813" s="8">
        <f t="shared" si="893"/>
        <v>-0.62970452017253931</v>
      </c>
      <c r="AW813" s="8">
        <f t="shared" si="893"/>
        <v>0.52276224082702338</v>
      </c>
      <c r="AX813" s="8">
        <f t="shared" si="893"/>
        <v>3.6530312113265406E-2</v>
      </c>
      <c r="AY813" s="8">
        <f t="shared" si="893"/>
        <v>0.2047540847574767</v>
      </c>
      <c r="AZ813" s="8">
        <f t="shared" si="893"/>
        <v>0.31129908751812829</v>
      </c>
      <c r="BA813" s="8">
        <f t="shared" si="893"/>
        <v>-6.9302634460265189E-2</v>
      </c>
      <c r="BB813" s="8">
        <f t="shared" si="893"/>
        <v>-0.25360688329451564</v>
      </c>
      <c r="BC813" s="8">
        <f t="shared" si="893"/>
        <v>8.9714583374034262E-5</v>
      </c>
      <c r="BD813" s="8">
        <f t="shared" si="893"/>
        <v>0.24116639719735433</v>
      </c>
      <c r="BE813" s="8">
        <f t="shared" si="893"/>
        <v>0.90051064114130486</v>
      </c>
      <c r="BF813" s="8">
        <f t="shared" si="893"/>
        <v>-0.13083034281613792</v>
      </c>
      <c r="BG813" s="8">
        <f t="shared" si="893"/>
        <v>-0.5429591045799832</v>
      </c>
      <c r="BH813" s="16">
        <f t="shared" si="893"/>
        <v>0.13024079041008219</v>
      </c>
    </row>
    <row r="814" spans="2:60" ht="16.5" hidden="1" customHeight="1" x14ac:dyDescent="0.25">
      <c r="B814" s="20">
        <v>43191</v>
      </c>
      <c r="C814" s="9">
        <f t="shared" ref="C814:T814" si="894">+C595/C583-1</f>
        <v>-6.5435765441329896E-2</v>
      </c>
      <c r="D814" s="9">
        <f t="shared" si="894"/>
        <v>0.34225435481143252</v>
      </c>
      <c r="E814" s="9">
        <f t="shared" si="894"/>
        <v>5.5460933880705721E-2</v>
      </c>
      <c r="F814" s="9">
        <f t="shared" si="894"/>
        <v>0.21970747376748445</v>
      </c>
      <c r="G814" s="9">
        <f t="shared" si="894"/>
        <v>0.14029788083297712</v>
      </c>
      <c r="H814" s="9">
        <f t="shared" si="894"/>
        <v>1.4401288409447766E-2</v>
      </c>
      <c r="I814" s="9">
        <f t="shared" si="894"/>
        <v>-2.9985078692588707E-2</v>
      </c>
      <c r="J814" s="9">
        <f t="shared" si="894"/>
        <v>-0.12443391525511982</v>
      </c>
      <c r="K814" s="9">
        <f t="shared" si="894"/>
        <v>9.0143603297746067E-2</v>
      </c>
      <c r="L814" s="9">
        <f t="shared" si="894"/>
        <v>3.8006631838033877E-2</v>
      </c>
      <c r="M814" s="9">
        <f t="shared" si="894"/>
        <v>-2.7780161418989868E-2</v>
      </c>
      <c r="N814" s="9">
        <f t="shared" si="894"/>
        <v>0.17599543314310684</v>
      </c>
      <c r="O814" s="9">
        <f t="shared" si="894"/>
        <v>-0.13516171899444263</v>
      </c>
      <c r="P814" s="9">
        <f t="shared" si="894"/>
        <v>0.18753721483950669</v>
      </c>
      <c r="Q814" s="9">
        <f t="shared" si="894"/>
        <v>-0.19225463032699508</v>
      </c>
      <c r="R814" s="9">
        <f t="shared" si="894"/>
        <v>0.14871927424333764</v>
      </c>
      <c r="S814" s="9">
        <f t="shared" si="894"/>
        <v>5.2390521161940207E-2</v>
      </c>
      <c r="T814" s="17">
        <f t="shared" si="894"/>
        <v>-8.1482894505175985E-3</v>
      </c>
      <c r="V814" s="20">
        <v>43191</v>
      </c>
      <c r="W814" s="9">
        <f t="shared" ref="W814:AN814" si="895">+W595/W583-1</f>
        <v>5.2721491546940058E-2</v>
      </c>
      <c r="X814" s="9">
        <f t="shared" si="895"/>
        <v>0.29598074267563335</v>
      </c>
      <c r="Y814" s="9">
        <f t="shared" si="895"/>
        <v>0.11030453394674211</v>
      </c>
      <c r="Z814" s="9">
        <f t="shared" si="895"/>
        <v>7.3731876804703278E-2</v>
      </c>
      <c r="AA814" s="9">
        <f t="shared" si="895"/>
        <v>0.11417525555978747</v>
      </c>
      <c r="AB814" s="9">
        <f t="shared" si="895"/>
        <v>2.4862542736652005E-2</v>
      </c>
      <c r="AC814" s="9">
        <f t="shared" si="895"/>
        <v>1.5891830166740339E-2</v>
      </c>
      <c r="AD814" s="9">
        <f t="shared" si="895"/>
        <v>-3.9920218142936004E-2</v>
      </c>
      <c r="AE814" s="9">
        <f t="shared" si="895"/>
        <v>0.12207451190925478</v>
      </c>
      <c r="AF814" s="9">
        <f t="shared" si="895"/>
        <v>1.5604496852285044E-2</v>
      </c>
      <c r="AG814" s="9">
        <f t="shared" si="895"/>
        <v>9.3720479889904729E-2</v>
      </c>
      <c r="AH814" s="9">
        <f t="shared" si="895"/>
        <v>4.7441868741299409E-2</v>
      </c>
      <c r="AI814" s="9">
        <f t="shared" si="895"/>
        <v>-6.573313071272735E-2</v>
      </c>
      <c r="AJ814" s="9">
        <f t="shared" si="895"/>
        <v>0.12529821858202528</v>
      </c>
      <c r="AK814" s="9">
        <f t="shared" si="895"/>
        <v>5.5399659929381118E-2</v>
      </c>
      <c r="AL814" s="9">
        <f t="shared" si="895"/>
        <v>1.0471802021384757E-2</v>
      </c>
      <c r="AM814" s="9">
        <f t="shared" si="895"/>
        <v>8.1025475167508798E-2</v>
      </c>
      <c r="AN814" s="17">
        <f t="shared" si="895"/>
        <v>1.6243662301121953E-2</v>
      </c>
      <c r="AP814" s="20">
        <v>43191</v>
      </c>
      <c r="AQ814" s="9">
        <f t="shared" ref="AQ814:BH814" si="896">+AQ595/AQ583-1</f>
        <v>-0.1606069476785057</v>
      </c>
      <c r="AR814" s="9">
        <f t="shared" si="896"/>
        <v>0.47767668335235203</v>
      </c>
      <c r="AS814" s="9">
        <f t="shared" si="896"/>
        <v>-7.6599485968959491E-2</v>
      </c>
      <c r="AT814" s="9">
        <f t="shared" si="896"/>
        <v>0.42548737375771983</v>
      </c>
      <c r="AU814" s="9">
        <f t="shared" si="896"/>
        <v>0.12543746803267264</v>
      </c>
      <c r="AV814" s="9">
        <f t="shared" si="896"/>
        <v>1.5078601168419192E-2</v>
      </c>
      <c r="AW814" s="9">
        <f t="shared" si="896"/>
        <v>-3.0597006669592752E-2</v>
      </c>
      <c r="AX814" s="9">
        <f t="shared" si="896"/>
        <v>-0.17474212696602642</v>
      </c>
      <c r="AY814" s="9">
        <f t="shared" si="896"/>
        <v>9.1968947988835259E-2</v>
      </c>
      <c r="AZ814" s="9">
        <f t="shared" si="896"/>
        <v>0.12789963030200591</v>
      </c>
      <c r="BA814" s="9">
        <f t="shared" si="896"/>
        <v>-1.6715336232239086E-2</v>
      </c>
      <c r="BB814" s="9">
        <f t="shared" si="896"/>
        <v>0.32902404850972</v>
      </c>
      <c r="BC814" s="9">
        <f t="shared" si="896"/>
        <v>-0.25688807644318112</v>
      </c>
      <c r="BD814" s="9">
        <f t="shared" si="896"/>
        <v>0.29653013798770145</v>
      </c>
      <c r="BE814" s="9">
        <f t="shared" si="896"/>
        <v>-0.43468099671204841</v>
      </c>
      <c r="BF814" s="9">
        <f t="shared" si="896"/>
        <v>0.46385746488324386</v>
      </c>
      <c r="BG814" s="9">
        <f t="shared" si="896"/>
        <v>6.2584236139616056E-2</v>
      </c>
      <c r="BH814" s="17">
        <f t="shared" si="896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897">+C596/C584-1</f>
        <v>-2.170967817111169E-2</v>
      </c>
      <c r="D815" s="8">
        <f t="shared" si="897"/>
        <v>0.21497994160290945</v>
      </c>
      <c r="E815" s="8">
        <f t="shared" si="897"/>
        <v>0.14468275498859118</v>
      </c>
      <c r="F815" s="8">
        <f t="shared" si="897"/>
        <v>3.0878027663810981E-2</v>
      </c>
      <c r="G815" s="8">
        <f t="shared" si="897"/>
        <v>8.8569044534673846E-2</v>
      </c>
      <c r="H815" s="8">
        <f t="shared" si="897"/>
        <v>0.19466179159742159</v>
      </c>
      <c r="I815" s="8">
        <f t="shared" si="897"/>
        <v>-6.0471078441282855E-2</v>
      </c>
      <c r="J815" s="8">
        <f t="shared" si="897"/>
        <v>-0.23809282249730157</v>
      </c>
      <c r="K815" s="8">
        <f t="shared" si="897"/>
        <v>2.6991324041612419E-2</v>
      </c>
      <c r="L815" s="8">
        <f t="shared" si="897"/>
        <v>-7.8724019760378683E-2</v>
      </c>
      <c r="M815" s="8">
        <f t="shared" si="897"/>
        <v>0.30735412001547147</v>
      </c>
      <c r="N815" s="8">
        <f t="shared" si="897"/>
        <v>-2.5702420065630838E-3</v>
      </c>
      <c r="O815" s="8">
        <f t="shared" si="897"/>
        <v>0.15365315600466811</v>
      </c>
      <c r="P815" s="8">
        <f t="shared" si="897"/>
        <v>1.1360288099525384E-2</v>
      </c>
      <c r="Q815" s="8">
        <f t="shared" si="897"/>
        <v>0.60767566920328853</v>
      </c>
      <c r="R815" s="8">
        <f t="shared" si="897"/>
        <v>2.7622453317690532E-3</v>
      </c>
      <c r="S815" s="8">
        <f t="shared" si="897"/>
        <v>0.61755638760262221</v>
      </c>
      <c r="T815" s="16">
        <f t="shared" si="897"/>
        <v>4.1973778476490864E-2</v>
      </c>
      <c r="V815" s="21">
        <v>43221</v>
      </c>
      <c r="W815" s="8">
        <f t="shared" ref="W815:AN815" si="898">+W596/W584-1</f>
        <v>-5.4768465616322204E-2</v>
      </c>
      <c r="X815" s="8">
        <f t="shared" si="898"/>
        <v>3.7678174760311656E-2</v>
      </c>
      <c r="Y815" s="8">
        <f t="shared" si="898"/>
        <v>-7.2551090253833439E-2</v>
      </c>
      <c r="Z815" s="8">
        <f t="shared" si="898"/>
        <v>1.8651093812687147E-3</v>
      </c>
      <c r="AA815" s="8">
        <f t="shared" si="898"/>
        <v>5.4290773665361725E-2</v>
      </c>
      <c r="AB815" s="8">
        <f t="shared" si="898"/>
        <v>-1.9993936302484028E-2</v>
      </c>
      <c r="AC815" s="8">
        <f t="shared" si="898"/>
        <v>4.8893272297159562E-2</v>
      </c>
      <c r="AD815" s="8">
        <f t="shared" si="898"/>
        <v>-0.1214837579515291</v>
      </c>
      <c r="AE815" s="8">
        <f t="shared" si="898"/>
        <v>2.9068306054305104E-3</v>
      </c>
      <c r="AF815" s="8">
        <f t="shared" si="898"/>
        <v>5.2784317727839536E-2</v>
      </c>
      <c r="AG815" s="8">
        <f t="shared" si="898"/>
        <v>-9.7508810753978548E-2</v>
      </c>
      <c r="AH815" s="8">
        <f t="shared" si="898"/>
        <v>3.9558541359561161E-2</v>
      </c>
      <c r="AI815" s="8">
        <f t="shared" si="898"/>
        <v>0.15752189511633907</v>
      </c>
      <c r="AJ815" s="8">
        <f t="shared" si="898"/>
        <v>-1.6567015565428389E-2</v>
      </c>
      <c r="AK815" s="8">
        <f t="shared" si="898"/>
        <v>3.8781888301671286E-2</v>
      </c>
      <c r="AL815" s="8">
        <f t="shared" si="898"/>
        <v>9.9298192723090484E-2</v>
      </c>
      <c r="AM815" s="8">
        <f t="shared" si="898"/>
        <v>0.33298641054595302</v>
      </c>
      <c r="AN815" s="16">
        <f t="shared" si="898"/>
        <v>3.0372428735492285E-2</v>
      </c>
      <c r="AP815" s="21">
        <v>43221</v>
      </c>
      <c r="AQ815" s="8">
        <f t="shared" ref="AQ815:BH815" si="899">+AQ596/AQ584-1</f>
        <v>7.5901506999598078E-2</v>
      </c>
      <c r="AR815" s="8">
        <f t="shared" si="899"/>
        <v>0.42148247739742972</v>
      </c>
      <c r="AS815" s="8">
        <f t="shared" si="899"/>
        <v>0.5549359728104164</v>
      </c>
      <c r="AT815" s="8">
        <f t="shared" si="899"/>
        <v>6.6869112099327666E-2</v>
      </c>
      <c r="AU815" s="8">
        <f t="shared" si="899"/>
        <v>0.1434548037739134</v>
      </c>
      <c r="AV815" s="8">
        <f t="shared" si="899"/>
        <v>0.49761330461845055</v>
      </c>
      <c r="AW815" s="8">
        <f t="shared" si="899"/>
        <v>-8.7890258365800222E-2</v>
      </c>
      <c r="AX815" s="8">
        <f t="shared" si="899"/>
        <v>-0.38221422621088275</v>
      </c>
      <c r="AY815" s="8">
        <f t="shared" si="899"/>
        <v>8.8776095132326427E-2</v>
      </c>
      <c r="AZ815" s="8">
        <f t="shared" si="899"/>
        <v>-0.15822534945307187</v>
      </c>
      <c r="BA815" s="8">
        <f t="shared" si="899"/>
        <v>0.76086386303634401</v>
      </c>
      <c r="BB815" s="8">
        <f t="shared" si="899"/>
        <v>1.2175906703517869E-2</v>
      </c>
      <c r="BC815" s="8">
        <f t="shared" si="899"/>
        <v>6.5356380256936131E-2</v>
      </c>
      <c r="BD815" s="8">
        <f t="shared" si="899"/>
        <v>0.1567129570793655</v>
      </c>
      <c r="BE815" s="8">
        <f t="shared" si="899"/>
        <v>1.6472573455051318</v>
      </c>
      <c r="BF815" s="8">
        <f t="shared" si="899"/>
        <v>-0.14623455000956953</v>
      </c>
      <c r="BG815" s="8">
        <f t="shared" si="899"/>
        <v>1.3276465118998941</v>
      </c>
      <c r="BH815" s="16">
        <f t="shared" si="899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0.11076356822652866</v>
      </c>
      <c r="D816" s="9">
        <f t="shared" si="900"/>
        <v>8.3318314413609373E-2</v>
      </c>
      <c r="E816" s="9">
        <f t="shared" si="900"/>
        <v>-3.0559586902154767E-2</v>
      </c>
      <c r="F816" s="9">
        <f t="shared" si="900"/>
        <v>0.17087472241066637</v>
      </c>
      <c r="G816" s="9">
        <f t="shared" si="900"/>
        <v>1.2392643508210011E-3</v>
      </c>
      <c r="H816" s="9">
        <f t="shared" si="900"/>
        <v>0.2860125376713476</v>
      </c>
      <c r="I816" s="9">
        <f t="shared" si="900"/>
        <v>6.8446656772398917E-2</v>
      </c>
      <c r="J816" s="9">
        <f t="shared" si="900"/>
        <v>0.16903317684748664</v>
      </c>
      <c r="K816" s="9">
        <f t="shared" si="900"/>
        <v>4.7772910775405464E-2</v>
      </c>
      <c r="L816" s="9">
        <f t="shared" si="900"/>
        <v>0.22573458420944648</v>
      </c>
      <c r="M816" s="9">
        <f t="shared" si="900"/>
        <v>-0.10110213208854724</v>
      </c>
      <c r="N816" s="9">
        <f t="shared" si="900"/>
        <v>0.16451022450723962</v>
      </c>
      <c r="O816" s="9">
        <f t="shared" si="900"/>
        <v>5.6194374310150508E-2</v>
      </c>
      <c r="P816" s="9">
        <f t="shared" si="900"/>
        <v>-2.8882212832342713E-2</v>
      </c>
      <c r="Q816" s="9">
        <f t="shared" si="900"/>
        <v>8.1783740008677164E-2</v>
      </c>
      <c r="R816" s="9">
        <f t="shared" si="900"/>
        <v>-5.5643663375159247E-2</v>
      </c>
      <c r="S816" s="9">
        <f t="shared" si="900"/>
        <v>-2.1170163977550116E-2</v>
      </c>
      <c r="T816" s="17">
        <f t="shared" si="900"/>
        <v>7.4549052996733423E-2</v>
      </c>
      <c r="V816" s="20">
        <v>43252</v>
      </c>
      <c r="W816" s="9">
        <f t="shared" ref="W816:AN816" si="901">+W597/W585-1</f>
        <v>6.2153662060345338E-2</v>
      </c>
      <c r="X816" s="9">
        <f t="shared" si="901"/>
        <v>-0.10033124124002879</v>
      </c>
      <c r="Y816" s="9">
        <f t="shared" si="901"/>
        <v>0.19935546039758023</v>
      </c>
      <c r="Z816" s="9">
        <f t="shared" si="901"/>
        <v>9.9965457765408994E-2</v>
      </c>
      <c r="AA816" s="9">
        <f t="shared" si="901"/>
        <v>0.12129305565833315</v>
      </c>
      <c r="AB816" s="9">
        <f t="shared" si="901"/>
        <v>0.27259610792346001</v>
      </c>
      <c r="AC816" s="9">
        <f t="shared" si="901"/>
        <v>9.2434466957299399E-2</v>
      </c>
      <c r="AD816" s="9">
        <f t="shared" si="901"/>
        <v>-0.15078974023357894</v>
      </c>
      <c r="AE816" s="9">
        <f t="shared" si="901"/>
        <v>0.17205782320995278</v>
      </c>
      <c r="AF816" s="9">
        <f t="shared" si="901"/>
        <v>7.4467986095757555E-2</v>
      </c>
      <c r="AG816" s="9">
        <f t="shared" si="901"/>
        <v>-5.2369390404403693E-2</v>
      </c>
      <c r="AH816" s="9">
        <f t="shared" si="901"/>
        <v>8.6537309210937607E-2</v>
      </c>
      <c r="AI816" s="9">
        <f t="shared" si="901"/>
        <v>0.1211563485992091</v>
      </c>
      <c r="AJ816" s="9">
        <f t="shared" si="901"/>
        <v>-4.0807345198035971E-2</v>
      </c>
      <c r="AK816" s="9">
        <f t="shared" si="901"/>
        <v>3.3316069774659507E-2</v>
      </c>
      <c r="AL816" s="9">
        <f t="shared" si="901"/>
        <v>-0.13286231199532239</v>
      </c>
      <c r="AM816" s="9">
        <f t="shared" si="901"/>
        <v>-7.0820584397117359E-2</v>
      </c>
      <c r="AN816" s="17">
        <f t="shared" si="901"/>
        <v>7.3333950057295594E-2</v>
      </c>
      <c r="AP816" s="20">
        <v>43252</v>
      </c>
      <c r="AQ816" s="9">
        <f t="shared" ref="AQ816:BH816" si="902">+AQ597/AQ585-1</f>
        <v>0.2406046566022273</v>
      </c>
      <c r="AR816" s="9">
        <f t="shared" si="902"/>
        <v>0.38568076271447271</v>
      </c>
      <c r="AS816" s="9">
        <f t="shared" si="902"/>
        <v>-0.1738026562085766</v>
      </c>
      <c r="AT816" s="9">
        <f t="shared" si="902"/>
        <v>0.24314727107052647</v>
      </c>
      <c r="AU816" s="9">
        <f t="shared" si="902"/>
        <v>-0.11968232820330738</v>
      </c>
      <c r="AV816" s="9">
        <f t="shared" si="902"/>
        <v>0.22362212522605596</v>
      </c>
      <c r="AW816" s="9">
        <f t="shared" si="902"/>
        <v>0.16297394218597794</v>
      </c>
      <c r="AX816" s="9">
        <f t="shared" si="902"/>
        <v>0.72879899878279719</v>
      </c>
      <c r="AY816" s="9">
        <f t="shared" si="902"/>
        <v>-2.3039911781298383E-2</v>
      </c>
      <c r="AZ816" s="9">
        <f t="shared" si="902"/>
        <v>0.48365423114191608</v>
      </c>
      <c r="BA816" s="9">
        <f t="shared" si="902"/>
        <v>-0.14576480396449221</v>
      </c>
      <c r="BB816" s="9">
        <f t="shared" si="902"/>
        <v>0.23247235178461634</v>
      </c>
      <c r="BC816" s="9">
        <f t="shared" si="902"/>
        <v>-7.6235776231660779E-2</v>
      </c>
      <c r="BD816" s="9">
        <f t="shared" si="902"/>
        <v>2.2221389562822491E-2</v>
      </c>
      <c r="BE816" s="9">
        <f t="shared" si="902"/>
        <v>0.31981674405908822</v>
      </c>
      <c r="BF816" s="9">
        <f t="shared" si="902"/>
        <v>0.18274022997405104</v>
      </c>
      <c r="BG816" s="9">
        <f t="shared" si="902"/>
        <v>0.24828036204424864</v>
      </c>
      <c r="BH816" s="17">
        <f t="shared" si="902"/>
        <v>0.11960373472850483</v>
      </c>
    </row>
    <row r="817" spans="2:60" ht="16.5" hidden="1" customHeight="1" x14ac:dyDescent="0.25">
      <c r="B817" s="21">
        <v>43282</v>
      </c>
      <c r="C817" s="8">
        <f t="shared" ref="C817:T817" si="903">+C598/C586-1</f>
        <v>0.11637864324268699</v>
      </c>
      <c r="D817" s="8">
        <f t="shared" si="903"/>
        <v>8.6062881940318192E-2</v>
      </c>
      <c r="E817" s="8">
        <f t="shared" si="903"/>
        <v>0.63494171666749954</v>
      </c>
      <c r="F817" s="8">
        <f t="shared" si="903"/>
        <v>0.27488880761683743</v>
      </c>
      <c r="G817" s="8">
        <f t="shared" si="903"/>
        <v>6.4141634229559985E-2</v>
      </c>
      <c r="H817" s="8">
        <f t="shared" si="903"/>
        <v>0.21071096072903917</v>
      </c>
      <c r="I817" s="8">
        <f t="shared" si="903"/>
        <v>-0.12442075828018051</v>
      </c>
      <c r="J817" s="8">
        <f t="shared" si="903"/>
        <v>0.12730403855140326</v>
      </c>
      <c r="K817" s="8">
        <f t="shared" si="903"/>
        <v>8.9980959844548902E-3</v>
      </c>
      <c r="L817" s="8">
        <f t="shared" si="903"/>
        <v>-6.7330363981647379E-2</v>
      </c>
      <c r="M817" s="8">
        <f t="shared" si="903"/>
        <v>-4.8229120227897937E-2</v>
      </c>
      <c r="N817" s="8">
        <f t="shared" si="903"/>
        <v>-6.5068269903912679E-2</v>
      </c>
      <c r="O817" s="8">
        <f t="shared" si="903"/>
        <v>0.18670689951033825</v>
      </c>
      <c r="P817" s="8">
        <f t="shared" si="903"/>
        <v>5.2970572581458208E-2</v>
      </c>
      <c r="Q817" s="8">
        <f t="shared" si="903"/>
        <v>-0.4567011780678476</v>
      </c>
      <c r="R817" s="8">
        <f t="shared" si="903"/>
        <v>-5.5990727284377262E-2</v>
      </c>
      <c r="S817" s="8">
        <f t="shared" si="903"/>
        <v>-0.22851836275666881</v>
      </c>
      <c r="T817" s="16">
        <f t="shared" si="903"/>
        <v>6.8112367735069457E-2</v>
      </c>
      <c r="V817" s="21">
        <v>43282</v>
      </c>
      <c r="W817" s="8">
        <f t="shared" ref="W817:AN817" si="904">+W598/W586-1</f>
        <v>7.7216128876131274E-2</v>
      </c>
      <c r="X817" s="8">
        <f t="shared" si="904"/>
        <v>3.9382908932981797E-2</v>
      </c>
      <c r="Y817" s="8">
        <f t="shared" si="904"/>
        <v>3.6798785294093195E-2</v>
      </c>
      <c r="Z817" s="8">
        <f t="shared" si="904"/>
        <v>0.19773261372751216</v>
      </c>
      <c r="AA817" s="8">
        <f t="shared" si="904"/>
        <v>0.15322567543997923</v>
      </c>
      <c r="AB817" s="8">
        <f t="shared" si="904"/>
        <v>-3.8620851680575718E-2</v>
      </c>
      <c r="AC817" s="8">
        <f t="shared" si="904"/>
        <v>-7.8100314762621359E-3</v>
      </c>
      <c r="AD817" s="8">
        <f t="shared" si="904"/>
        <v>4.7748938414918785E-2</v>
      </c>
      <c r="AE817" s="8">
        <f t="shared" si="904"/>
        <v>7.8723841936025218E-2</v>
      </c>
      <c r="AF817" s="8">
        <f t="shared" si="904"/>
        <v>1.4555245333363054E-3</v>
      </c>
      <c r="AG817" s="8">
        <f t="shared" si="904"/>
        <v>-7.4033057200938668E-2</v>
      </c>
      <c r="AH817" s="8">
        <f t="shared" si="904"/>
        <v>3.7961982889939128E-2</v>
      </c>
      <c r="AI817" s="8">
        <f t="shared" si="904"/>
        <v>0.13797955004218143</v>
      </c>
      <c r="AJ817" s="8">
        <f t="shared" si="904"/>
        <v>-7.0453169930861925E-3</v>
      </c>
      <c r="AK817" s="8">
        <f t="shared" si="904"/>
        <v>8.3715051554662523E-3</v>
      </c>
      <c r="AL817" s="8">
        <f t="shared" si="904"/>
        <v>-1.8337750839343303E-2</v>
      </c>
      <c r="AM817" s="8">
        <f t="shared" si="904"/>
        <v>-0.2636815071455052</v>
      </c>
      <c r="AN817" s="16">
        <f t="shared" si="904"/>
        <v>6.4515635205017796E-2</v>
      </c>
      <c r="AP817" s="21">
        <v>43282</v>
      </c>
      <c r="AQ817" s="8">
        <f t="shared" ref="AQ817:BH817" si="905">+AQ598/AQ586-1</f>
        <v>0.2343675010689541</v>
      </c>
      <c r="AR817" s="8">
        <f t="shared" si="905"/>
        <v>0.10673117475604443</v>
      </c>
      <c r="AS817" s="8">
        <f t="shared" si="905"/>
        <v>1.8999016901993033</v>
      </c>
      <c r="AT817" s="8">
        <f t="shared" si="905"/>
        <v>0.34713741301318435</v>
      </c>
      <c r="AU817" s="8">
        <f t="shared" si="905"/>
        <v>1.4799202902964881E-2</v>
      </c>
      <c r="AV817" s="8">
        <f t="shared" si="905"/>
        <v>0.71564830341672381</v>
      </c>
      <c r="AW817" s="8">
        <f t="shared" si="905"/>
        <v>-0.17876965232904574</v>
      </c>
      <c r="AX817" s="8">
        <f t="shared" si="905"/>
        <v>0.23998078424374358</v>
      </c>
      <c r="AY817" s="8">
        <f t="shared" si="905"/>
        <v>-3.7369982331790785E-3</v>
      </c>
      <c r="AZ817" s="8">
        <f t="shared" si="905"/>
        <v>-0.10976792434483462</v>
      </c>
      <c r="BA817" s="8">
        <f t="shared" si="905"/>
        <v>4.5330136344076122E-2</v>
      </c>
      <c r="BB817" s="8">
        <f t="shared" si="905"/>
        <v>-0.14341431378639757</v>
      </c>
      <c r="BC817" s="8">
        <f t="shared" si="905"/>
        <v>0.13539723031135353</v>
      </c>
      <c r="BD817" s="8">
        <f t="shared" si="905"/>
        <v>0.17416570833649714</v>
      </c>
      <c r="BE817" s="8">
        <f t="shared" si="905"/>
        <v>-0.63440737753563692</v>
      </c>
      <c r="BF817" s="8">
        <f t="shared" si="905"/>
        <v>-7.425984056204249E-2</v>
      </c>
      <c r="BG817" s="8">
        <f t="shared" si="905"/>
        <v>-4.315604841812426E-2</v>
      </c>
      <c r="BH817" s="16">
        <f t="shared" si="905"/>
        <v>0.11784982067520589</v>
      </c>
    </row>
    <row r="818" spans="2:60" ht="16.5" hidden="1" customHeight="1" x14ac:dyDescent="0.25">
      <c r="B818" s="20">
        <v>43313</v>
      </c>
      <c r="C818" s="9">
        <f t="shared" ref="C818:T818" si="906">+C599/C587-1</f>
        <v>-6.3787813999135246E-2</v>
      </c>
      <c r="D818" s="9">
        <f t="shared" si="906"/>
        <v>0.15662928070866267</v>
      </c>
      <c r="E818" s="9">
        <f t="shared" si="906"/>
        <v>-3.9514715437183101E-2</v>
      </c>
      <c r="F818" s="9">
        <f t="shared" si="906"/>
        <v>6.2382849510439264E-2</v>
      </c>
      <c r="G818" s="9">
        <f t="shared" si="906"/>
        <v>-3.3917296590570856E-2</v>
      </c>
      <c r="H818" s="9">
        <f t="shared" si="906"/>
        <v>-0.14955535416485621</v>
      </c>
      <c r="I818" s="9">
        <f t="shared" si="906"/>
        <v>5.7815062097418268E-2</v>
      </c>
      <c r="J818" s="9">
        <f t="shared" si="906"/>
        <v>-0.15126832551545366</v>
      </c>
      <c r="K818" s="9">
        <f t="shared" si="906"/>
        <v>0.15341732711273059</v>
      </c>
      <c r="L818" s="9">
        <f t="shared" si="906"/>
        <v>1.6772299378756239E-2</v>
      </c>
      <c r="M818" s="9">
        <f t="shared" si="906"/>
        <v>0.19552653549972931</v>
      </c>
      <c r="N818" s="9">
        <f t="shared" si="906"/>
        <v>0.21495497703413946</v>
      </c>
      <c r="O818" s="9">
        <f t="shared" si="906"/>
        <v>-0.14154996355448612</v>
      </c>
      <c r="P818" s="9">
        <f t="shared" si="906"/>
        <v>-0.34130362091571298</v>
      </c>
      <c r="Q818" s="9">
        <f t="shared" si="906"/>
        <v>0.24261251578804854</v>
      </c>
      <c r="R818" s="9">
        <f t="shared" si="906"/>
        <v>-1.9214104039825264E-3</v>
      </c>
      <c r="S818" s="9">
        <f t="shared" si="906"/>
        <v>-0.10073774192191731</v>
      </c>
      <c r="T818" s="17">
        <f t="shared" si="906"/>
        <v>-1.7286102956030946E-2</v>
      </c>
      <c r="V818" s="20">
        <v>43313</v>
      </c>
      <c r="W818" s="9">
        <f t="shared" ref="W818:AN818" si="907">+W599/W587-1</f>
        <v>-3.8542287357892224E-2</v>
      </c>
      <c r="X818" s="9">
        <f t="shared" si="907"/>
        <v>-0.12083903287709963</v>
      </c>
      <c r="Y818" s="9">
        <f t="shared" si="907"/>
        <v>0.1194871361247074</v>
      </c>
      <c r="Z818" s="9">
        <f t="shared" si="907"/>
        <v>0.20639986387695353</v>
      </c>
      <c r="AA818" s="9">
        <f t="shared" si="907"/>
        <v>0.14325585066559232</v>
      </c>
      <c r="AB818" s="9">
        <f t="shared" si="907"/>
        <v>4.7244023183933281E-2</v>
      </c>
      <c r="AC818" s="9">
        <f t="shared" si="907"/>
        <v>2.4682330197403068E-2</v>
      </c>
      <c r="AD818" s="9">
        <f t="shared" si="907"/>
        <v>3.1209946361965502E-2</v>
      </c>
      <c r="AE818" s="9">
        <f t="shared" si="907"/>
        <v>1.1416292868842159E-3</v>
      </c>
      <c r="AF818" s="9">
        <f t="shared" si="907"/>
        <v>5.2131364069688768E-2</v>
      </c>
      <c r="AG818" s="9">
        <f t="shared" si="907"/>
        <v>7.4074696413495511E-2</v>
      </c>
      <c r="AH818" s="9">
        <f t="shared" si="907"/>
        <v>-4.7880843009527108E-2</v>
      </c>
      <c r="AI818" s="9">
        <f t="shared" si="907"/>
        <v>5.7222713828027905E-2</v>
      </c>
      <c r="AJ818" s="9">
        <f t="shared" si="907"/>
        <v>6.0613133160915877E-2</v>
      </c>
      <c r="AK818" s="9">
        <f t="shared" si="907"/>
        <v>0.64628910693448605</v>
      </c>
      <c r="AL818" s="9">
        <f t="shared" si="907"/>
        <v>7.984815139009882E-2</v>
      </c>
      <c r="AM818" s="9">
        <f t="shared" si="907"/>
        <v>-0.23103851337651027</v>
      </c>
      <c r="AN818" s="17">
        <f t="shared" si="907"/>
        <v>3.4391742951796811E-2</v>
      </c>
      <c r="AP818" s="20">
        <v>43313</v>
      </c>
      <c r="AQ818" s="9">
        <f t="shared" ref="AQ818:BH818" si="908">+AQ599/AQ587-1</f>
        <v>-4.7239656803833685E-2</v>
      </c>
      <c r="AR818" s="9">
        <f t="shared" si="908"/>
        <v>0.58301872494801077</v>
      </c>
      <c r="AS818" s="9">
        <f t="shared" si="908"/>
        <v>-0.15896877527723596</v>
      </c>
      <c r="AT818" s="9">
        <f t="shared" si="908"/>
        <v>-6.4167982336967855E-2</v>
      </c>
      <c r="AU818" s="9">
        <f t="shared" si="908"/>
        <v>-0.2698962531335064</v>
      </c>
      <c r="AV818" s="9">
        <f t="shared" si="908"/>
        <v>-0.28336872181314321</v>
      </c>
      <c r="AW818" s="9">
        <f t="shared" si="908"/>
        <v>0.1207906594463517</v>
      </c>
      <c r="AX818" s="9">
        <f t="shared" si="908"/>
        <v>-0.23861606916087141</v>
      </c>
      <c r="AY818" s="9">
        <f t="shared" si="908"/>
        <v>0.45618790392848618</v>
      </c>
      <c r="AZ818" s="9">
        <f t="shared" si="908"/>
        <v>1.2716453195531718E-2</v>
      </c>
      <c r="BA818" s="9">
        <f t="shared" si="908"/>
        <v>0.41579383174291928</v>
      </c>
      <c r="BB818" s="9">
        <f t="shared" si="908"/>
        <v>0.53219863538561785</v>
      </c>
      <c r="BC818" s="9">
        <f t="shared" si="908"/>
        <v>-0.46285152189733536</v>
      </c>
      <c r="BD818" s="9">
        <f t="shared" si="908"/>
        <v>-0.54996897360498864</v>
      </c>
      <c r="BE818" s="9">
        <f t="shared" si="908"/>
        <v>-0.16567023971780637</v>
      </c>
      <c r="BF818" s="9">
        <f t="shared" si="908"/>
        <v>-6.4683820786071711E-2</v>
      </c>
      <c r="BG818" s="9">
        <f t="shared" si="908"/>
        <v>0.37710975176354511</v>
      </c>
      <c r="BH818" s="17">
        <f t="shared" si="908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9.8527368311939867E-2</v>
      </c>
      <c r="D819" s="8">
        <f t="shared" si="909"/>
        <v>0.15909262381977807</v>
      </c>
      <c r="E819" s="8">
        <f t="shared" si="909"/>
        <v>-0.13257968052037949</v>
      </c>
      <c r="F819" s="8">
        <f t="shared" si="909"/>
        <v>0.24100381225407674</v>
      </c>
      <c r="G819" s="8">
        <f t="shared" si="909"/>
        <v>0.10431114367438976</v>
      </c>
      <c r="H819" s="8">
        <f t="shared" si="909"/>
        <v>0.26637720943050591</v>
      </c>
      <c r="I819" s="8">
        <f t="shared" si="909"/>
        <v>-0.14030864293263767</v>
      </c>
      <c r="J819" s="8">
        <f t="shared" si="909"/>
        <v>0.12655101209413999</v>
      </c>
      <c r="K819" s="8">
        <f t="shared" si="909"/>
        <v>-0.10616022222349208</v>
      </c>
      <c r="L819" s="8">
        <f t="shared" si="909"/>
        <v>6.2732123979489574E-2</v>
      </c>
      <c r="M819" s="8">
        <f t="shared" si="909"/>
        <v>-7.2444207727731746E-2</v>
      </c>
      <c r="N819" s="8">
        <f t="shared" si="909"/>
        <v>6.9125482721938969E-2</v>
      </c>
      <c r="O819" s="8">
        <f t="shared" si="909"/>
        <v>0.13065700942827041</v>
      </c>
      <c r="P819" s="8">
        <f t="shared" si="909"/>
        <v>-1.3595644649845195E-2</v>
      </c>
      <c r="Q819" s="8">
        <f t="shared" si="909"/>
        <v>-0.22073971884766153</v>
      </c>
      <c r="R819" s="8">
        <f t="shared" si="909"/>
        <v>8.7568037409246235E-2</v>
      </c>
      <c r="S819" s="8">
        <f t="shared" si="909"/>
        <v>0.48424538102165826</v>
      </c>
      <c r="T819" s="16">
        <f t="shared" si="909"/>
        <v>4.3294724099492088E-2</v>
      </c>
      <c r="V819" s="21">
        <v>43344</v>
      </c>
      <c r="W819" s="8">
        <f t="shared" ref="W819:AN819" si="910">+W600/W588-1</f>
        <v>0.11924008708984335</v>
      </c>
      <c r="X819" s="8">
        <f t="shared" si="910"/>
        <v>0.1240419642834758</v>
      </c>
      <c r="Y819" s="8">
        <f t="shared" si="910"/>
        <v>3.6700151322856422E-2</v>
      </c>
      <c r="Z819" s="8">
        <f t="shared" si="910"/>
        <v>0.1964327642284045</v>
      </c>
      <c r="AA819" s="8">
        <f t="shared" si="910"/>
        <v>0.11315947799931569</v>
      </c>
      <c r="AB819" s="8">
        <f t="shared" si="910"/>
        <v>9.2833731901460714E-2</v>
      </c>
      <c r="AC819" s="8">
        <f t="shared" si="910"/>
        <v>-1.5329041609908223E-2</v>
      </c>
      <c r="AD819" s="8">
        <f t="shared" si="910"/>
        <v>5.5498848589522032E-2</v>
      </c>
      <c r="AE819" s="8">
        <f t="shared" si="910"/>
        <v>9.4215102295953423E-2</v>
      </c>
      <c r="AF819" s="8">
        <f t="shared" si="910"/>
        <v>2.6337109726791486E-2</v>
      </c>
      <c r="AG819" s="8">
        <f t="shared" si="910"/>
        <v>-5.0115624154614569E-2</v>
      </c>
      <c r="AH819" s="8">
        <f t="shared" si="910"/>
        <v>-2.4681330362344878E-2</v>
      </c>
      <c r="AI819" s="8">
        <f t="shared" si="910"/>
        <v>6.3729063728159119E-2</v>
      </c>
      <c r="AJ819" s="8">
        <f t="shared" si="910"/>
        <v>8.665978642712191E-2</v>
      </c>
      <c r="AK819" s="8">
        <f t="shared" si="910"/>
        <v>-0.12033359565806567</v>
      </c>
      <c r="AL819" s="8">
        <f t="shared" si="910"/>
        <v>2.619662882517737E-2</v>
      </c>
      <c r="AM819" s="8">
        <f t="shared" si="910"/>
        <v>0.42737452755336647</v>
      </c>
      <c r="AN819" s="16">
        <f t="shared" si="910"/>
        <v>6.0406949345486183E-2</v>
      </c>
      <c r="AP819" s="21">
        <v>43344</v>
      </c>
      <c r="AQ819" s="8">
        <f t="shared" ref="AQ819:BH819" si="911">+AQ600/AQ588-1</f>
        <v>0.14945938723284402</v>
      </c>
      <c r="AR819" s="8">
        <f t="shared" si="911"/>
        <v>0.17497942160229218</v>
      </c>
      <c r="AS819" s="8">
        <f t="shared" si="911"/>
        <v>-0.24834169585455401</v>
      </c>
      <c r="AT819" s="8">
        <f t="shared" si="911"/>
        <v>0.32004136566983821</v>
      </c>
      <c r="AU819" s="8">
        <f t="shared" si="911"/>
        <v>9.605586758125817E-2</v>
      </c>
      <c r="AV819" s="8">
        <f t="shared" si="911"/>
        <v>0.58764606273780928</v>
      </c>
      <c r="AW819" s="8">
        <f t="shared" si="911"/>
        <v>-0.14961639428823992</v>
      </c>
      <c r="AX819" s="8">
        <f t="shared" si="911"/>
        <v>0.30743180642353907</v>
      </c>
      <c r="AY819" s="8">
        <f t="shared" si="911"/>
        <v>-0.26308927451623199</v>
      </c>
      <c r="AZ819" s="8">
        <f t="shared" si="911"/>
        <v>0.14035271825836548</v>
      </c>
      <c r="BA819" s="8">
        <f t="shared" si="911"/>
        <v>-0.13167018164943145</v>
      </c>
      <c r="BB819" s="8">
        <f t="shared" si="911"/>
        <v>0.24109125102091333</v>
      </c>
      <c r="BC819" s="8">
        <f t="shared" si="911"/>
        <v>0.22839929386333746</v>
      </c>
      <c r="BD819" s="8">
        <f t="shared" si="911"/>
        <v>-7.223476676395113E-2</v>
      </c>
      <c r="BE819" s="8">
        <f t="shared" si="911"/>
        <v>-0.31555069999787189</v>
      </c>
      <c r="BF819" s="8">
        <f t="shared" si="911"/>
        <v>0.17874329277988954</v>
      </c>
      <c r="BG819" s="8">
        <f t="shared" si="911"/>
        <v>0.52868740508907752</v>
      </c>
      <c r="BH819" s="16">
        <f t="shared" si="911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3.1146567199321407E-2</v>
      </c>
      <c r="D820" s="9">
        <f t="shared" si="912"/>
        <v>3.0279606159797412E-2</v>
      </c>
      <c r="E820" s="9">
        <f t="shared" si="912"/>
        <v>0.28395334911698988</v>
      </c>
      <c r="F820" s="9">
        <f t="shared" si="912"/>
        <v>-1.9407685676289588E-2</v>
      </c>
      <c r="G820" s="9">
        <f t="shared" si="912"/>
        <v>9.6467900409038521E-2</v>
      </c>
      <c r="H820" s="9">
        <f t="shared" si="912"/>
        <v>0.26649413895867391</v>
      </c>
      <c r="I820" s="9">
        <f t="shared" si="912"/>
        <v>0.10453589475781566</v>
      </c>
      <c r="J820" s="9">
        <f t="shared" si="912"/>
        <v>0.25516923972860139</v>
      </c>
      <c r="K820" s="9">
        <f t="shared" si="912"/>
        <v>4.6799382184421257E-2</v>
      </c>
      <c r="L820" s="9">
        <f t="shared" si="912"/>
        <v>2.3086433873452439E-2</v>
      </c>
      <c r="M820" s="9">
        <f t="shared" si="912"/>
        <v>-2.8080927871506844E-2</v>
      </c>
      <c r="N820" s="9">
        <f t="shared" si="912"/>
        <v>0.14532975780344182</v>
      </c>
      <c r="O820" s="9">
        <f t="shared" si="912"/>
        <v>9.2316177602515648E-2</v>
      </c>
      <c r="P820" s="9">
        <f t="shared" si="912"/>
        <v>0.40284452740228649</v>
      </c>
      <c r="Q820" s="9">
        <f t="shared" si="912"/>
        <v>-0.13368790300228306</v>
      </c>
      <c r="R820" s="9">
        <f t="shared" si="912"/>
        <v>0.16307615601591863</v>
      </c>
      <c r="S820" s="9">
        <f t="shared" si="912"/>
        <v>-0.17423328165545982</v>
      </c>
      <c r="T820" s="17">
        <f t="shared" si="912"/>
        <v>7.6602253153811306E-2</v>
      </c>
      <c r="V820" s="20">
        <v>43374</v>
      </c>
      <c r="W820" s="9">
        <f t="shared" ref="W820:AN820" si="913">+W601/W589-1</f>
        <v>5.494570213165062E-2</v>
      </c>
      <c r="X820" s="9">
        <f t="shared" si="913"/>
        <v>0.10195475029606338</v>
      </c>
      <c r="Y820" s="9">
        <f t="shared" si="913"/>
        <v>0.14196540276929803</v>
      </c>
      <c r="Z820" s="9">
        <f t="shared" si="913"/>
        <v>-4.501159775718977E-2</v>
      </c>
      <c r="AA820" s="9">
        <f t="shared" si="913"/>
        <v>0.13958041882449179</v>
      </c>
      <c r="AB820" s="9">
        <f t="shared" si="913"/>
        <v>-7.9653560564129422E-2</v>
      </c>
      <c r="AC820" s="9">
        <f t="shared" si="913"/>
        <v>1.2949326030775588E-2</v>
      </c>
      <c r="AD820" s="9">
        <f t="shared" si="913"/>
        <v>7.3187027815664552E-2</v>
      </c>
      <c r="AE820" s="9">
        <f t="shared" si="913"/>
        <v>-4.2637152699935843E-3</v>
      </c>
      <c r="AF820" s="9">
        <f t="shared" si="913"/>
        <v>3.9166598071189718E-2</v>
      </c>
      <c r="AG820" s="9">
        <f t="shared" si="913"/>
        <v>1.1306352689402388E-2</v>
      </c>
      <c r="AH820" s="9">
        <f t="shared" si="913"/>
        <v>4.4870146732285399E-2</v>
      </c>
      <c r="AI820" s="9">
        <f t="shared" si="913"/>
        <v>5.3019421043816184E-2</v>
      </c>
      <c r="AJ820" s="9">
        <f t="shared" si="913"/>
        <v>7.8114203632701829E-2</v>
      </c>
      <c r="AK820" s="9">
        <f t="shared" si="913"/>
        <v>-9.5445831520901248E-2</v>
      </c>
      <c r="AL820" s="9">
        <f t="shared" si="913"/>
        <v>7.5250064377114789E-2</v>
      </c>
      <c r="AM820" s="9">
        <f t="shared" si="913"/>
        <v>-3.8789772952954604E-2</v>
      </c>
      <c r="AN820" s="17">
        <f t="shared" si="913"/>
        <v>3.944807155190122E-2</v>
      </c>
      <c r="AP820" s="20">
        <v>43374</v>
      </c>
      <c r="AQ820" s="9">
        <f t="shared" ref="AQ820:BH820" si="914">+AQ601/AQ589-1</f>
        <v>9.274787621381142E-2</v>
      </c>
      <c r="AR820" s="9">
        <f t="shared" si="914"/>
        <v>5.3534849021556141E-2</v>
      </c>
      <c r="AS820" s="9">
        <f t="shared" si="914"/>
        <v>0.5868985463409484</v>
      </c>
      <c r="AT820" s="9">
        <f t="shared" si="914"/>
        <v>9.1443764004591976E-2</v>
      </c>
      <c r="AU820" s="9">
        <f t="shared" si="914"/>
        <v>5.4841117158051622E-2</v>
      </c>
      <c r="AV820" s="9">
        <f t="shared" si="914"/>
        <v>0.7176862231481862</v>
      </c>
      <c r="AW820" s="9">
        <f t="shared" si="914"/>
        <v>0.35405907481994237</v>
      </c>
      <c r="AX820" s="9">
        <f t="shared" si="914"/>
        <v>0.64478314913434875</v>
      </c>
      <c r="AY820" s="9">
        <f t="shared" si="914"/>
        <v>0.17314260085327793</v>
      </c>
      <c r="AZ820" s="9">
        <f t="shared" si="914"/>
        <v>2.3099575914173442E-2</v>
      </c>
      <c r="BA820" s="9">
        <f t="shared" si="914"/>
        <v>-3.5658985266727172E-2</v>
      </c>
      <c r="BB820" s="9">
        <f t="shared" si="914"/>
        <v>0.32547277515074335</v>
      </c>
      <c r="BC820" s="9">
        <f t="shared" si="914"/>
        <v>0.16732476406682939</v>
      </c>
      <c r="BD820" s="9">
        <f t="shared" si="914"/>
        <v>1.0082512919725972</v>
      </c>
      <c r="BE820" s="9">
        <f t="shared" si="914"/>
        <v>-0.18607272917920914</v>
      </c>
      <c r="BF820" s="9">
        <f t="shared" si="914"/>
        <v>0.30254464849642226</v>
      </c>
      <c r="BG820" s="9">
        <f t="shared" si="914"/>
        <v>-0.31278694210140301</v>
      </c>
      <c r="BH820" s="17">
        <f t="shared" si="914"/>
        <v>0.18785258556349116</v>
      </c>
    </row>
    <row r="821" spans="2:60" ht="16.5" hidden="1" customHeight="1" x14ac:dyDescent="0.25">
      <c r="B821" s="21">
        <v>43405</v>
      </c>
      <c r="C821" s="8">
        <f t="shared" ref="C821:T821" si="915">+C602/C590-1</f>
        <v>3.7504525060011007E-2</v>
      </c>
      <c r="D821" s="8">
        <f t="shared" si="915"/>
        <v>0.24419094512309525</v>
      </c>
      <c r="E821" s="8">
        <f t="shared" si="915"/>
        <v>0.24924870540741217</v>
      </c>
      <c r="F821" s="8">
        <f t="shared" si="915"/>
        <v>6.79194281224198E-2</v>
      </c>
      <c r="G821" s="8">
        <f t="shared" si="915"/>
        <v>6.2815926675057421E-2</v>
      </c>
      <c r="H821" s="8">
        <f t="shared" si="915"/>
        <v>-0.1097337082060893</v>
      </c>
      <c r="I821" s="8">
        <f t="shared" si="915"/>
        <v>0.12998022059109449</v>
      </c>
      <c r="J821" s="8">
        <f t="shared" si="915"/>
        <v>-9.5772259892832112E-2</v>
      </c>
      <c r="K821" s="8">
        <f t="shared" si="915"/>
        <v>-6.2013065191827366E-2</v>
      </c>
      <c r="L821" s="8">
        <f t="shared" si="915"/>
        <v>3.9411786217503852E-2</v>
      </c>
      <c r="M821" s="8">
        <f t="shared" si="915"/>
        <v>7.1910075765449388E-2</v>
      </c>
      <c r="N821" s="8">
        <f t="shared" si="915"/>
        <v>-0.11638050716182957</v>
      </c>
      <c r="O821" s="8">
        <f t="shared" si="915"/>
        <v>-3.9614115040903841E-2</v>
      </c>
      <c r="P821" s="8">
        <f t="shared" si="915"/>
        <v>-0.18457370524277972</v>
      </c>
      <c r="Q821" s="8">
        <f t="shared" si="915"/>
        <v>2.2595690181076211E-2</v>
      </c>
      <c r="R821" s="8">
        <f t="shared" si="915"/>
        <v>-2.9957296362763675E-2</v>
      </c>
      <c r="S821" s="8">
        <f t="shared" si="915"/>
        <v>-0.33714388140871765</v>
      </c>
      <c r="T821" s="16">
        <f t="shared" si="915"/>
        <v>-9.8605697707954132E-3</v>
      </c>
      <c r="V821" s="21">
        <v>43405</v>
      </c>
      <c r="W821" s="8">
        <f t="shared" ref="W821:AN821" si="916">+W602/W590-1</f>
        <v>0.12374721457118421</v>
      </c>
      <c r="X821" s="8">
        <f t="shared" si="916"/>
        <v>-7.9400076945450038E-2</v>
      </c>
      <c r="Y821" s="8">
        <f t="shared" si="916"/>
        <v>0.31793025046010803</v>
      </c>
      <c r="Z821" s="8">
        <f t="shared" si="916"/>
        <v>-7.9935450191500612E-3</v>
      </c>
      <c r="AA821" s="8">
        <f t="shared" si="916"/>
        <v>1.1663182286256957E-2</v>
      </c>
      <c r="AB821" s="8">
        <f t="shared" si="916"/>
        <v>5.5835363209513877E-2</v>
      </c>
      <c r="AC821" s="8">
        <f t="shared" si="916"/>
        <v>1.0051732394808166E-2</v>
      </c>
      <c r="AD821" s="8">
        <f t="shared" si="916"/>
        <v>-7.5485813356516829E-2</v>
      </c>
      <c r="AE821" s="8">
        <f t="shared" si="916"/>
        <v>3.2352477890984499E-3</v>
      </c>
      <c r="AF821" s="8">
        <f t="shared" si="916"/>
        <v>6.3643409915659088E-2</v>
      </c>
      <c r="AG821" s="8">
        <f t="shared" si="916"/>
        <v>3.8674873142929167E-2</v>
      </c>
      <c r="AH821" s="8">
        <f t="shared" si="916"/>
        <v>-0.16460892672815053</v>
      </c>
      <c r="AI821" s="8">
        <f t="shared" si="916"/>
        <v>-1.5773154777433906E-2</v>
      </c>
      <c r="AJ821" s="8">
        <f t="shared" si="916"/>
        <v>0.13209429904498071</v>
      </c>
      <c r="AK821" s="8">
        <f t="shared" si="916"/>
        <v>-3.0472692097199605E-2</v>
      </c>
      <c r="AL821" s="8">
        <f t="shared" si="916"/>
        <v>-7.1219962945219373E-2</v>
      </c>
      <c r="AM821" s="8">
        <f t="shared" si="916"/>
        <v>-0.38465189053484472</v>
      </c>
      <c r="AN821" s="16">
        <f t="shared" si="916"/>
        <v>4.7879432284845258E-3</v>
      </c>
      <c r="AP821" s="21">
        <v>43405</v>
      </c>
      <c r="AQ821" s="8">
        <f t="shared" ref="AQ821:BH821" si="917">+AQ602/AQ590-1</f>
        <v>2.5909087100564054E-3</v>
      </c>
      <c r="AR821" s="8">
        <f t="shared" si="917"/>
        <v>1.044125671704192</v>
      </c>
      <c r="AS821" s="8">
        <f t="shared" si="917"/>
        <v>0.1399668120418478</v>
      </c>
      <c r="AT821" s="8">
        <f t="shared" si="917"/>
        <v>0.20488677336702699</v>
      </c>
      <c r="AU821" s="8">
        <f t="shared" si="917"/>
        <v>0.15897532157565797</v>
      </c>
      <c r="AV821" s="8">
        <f t="shared" si="917"/>
        <v>-0.28178690532648487</v>
      </c>
      <c r="AW821" s="8">
        <f t="shared" si="917"/>
        <v>0.3903878943978023</v>
      </c>
      <c r="AX821" s="8">
        <f t="shared" si="917"/>
        <v>-5.0412414093495506E-2</v>
      </c>
      <c r="AY821" s="8">
        <f t="shared" si="917"/>
        <v>-5.78935752771782E-2</v>
      </c>
      <c r="AZ821" s="8">
        <f t="shared" si="917"/>
        <v>3.7337599699794222E-2</v>
      </c>
      <c r="BA821" s="8">
        <f t="shared" si="917"/>
        <v>0.1525080613212626</v>
      </c>
      <c r="BB821" s="8">
        <f t="shared" si="917"/>
        <v>-3.7299386765801135E-2</v>
      </c>
      <c r="BC821" s="8">
        <f t="shared" si="917"/>
        <v>-0.12719083491849603</v>
      </c>
      <c r="BD821" s="8">
        <f t="shared" si="917"/>
        <v>-0.35195675564627793</v>
      </c>
      <c r="BE821" s="8">
        <f t="shared" si="917"/>
        <v>0.15704590298919663</v>
      </c>
      <c r="BF821" s="8">
        <f t="shared" si="917"/>
        <v>0.10368284228596458</v>
      </c>
      <c r="BG821" s="8">
        <f t="shared" si="917"/>
        <v>-0.14114924096072423</v>
      </c>
      <c r="BH821" s="16">
        <f t="shared" si="917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-1.0375019260064011E-2</v>
      </c>
      <c r="D822" s="9">
        <f t="shared" si="918"/>
        <v>4.3263993391619904E-2</v>
      </c>
      <c r="E822" s="9">
        <f t="shared" si="918"/>
        <v>0.11011631877839134</v>
      </c>
      <c r="F822" s="9">
        <f t="shared" si="918"/>
        <v>-8.2294164348302834E-2</v>
      </c>
      <c r="G822" s="9">
        <f t="shared" si="918"/>
        <v>0.18634588984455913</v>
      </c>
      <c r="H822" s="9">
        <f t="shared" si="918"/>
        <v>-6.36485070818682E-3</v>
      </c>
      <c r="I822" s="9">
        <f t="shared" si="918"/>
        <v>0.18330835354180541</v>
      </c>
      <c r="J822" s="9">
        <f t="shared" si="918"/>
        <v>0.31783355233153565</v>
      </c>
      <c r="K822" s="9">
        <f t="shared" si="918"/>
        <v>0.52603531348554711</v>
      </c>
      <c r="L822" s="9">
        <f t="shared" si="918"/>
        <v>1.8624335731141084E-2</v>
      </c>
      <c r="M822" s="9">
        <f t="shared" si="918"/>
        <v>-0.16013507242035641</v>
      </c>
      <c r="N822" s="9">
        <f t="shared" si="918"/>
        <v>-2.8596059684684816E-2</v>
      </c>
      <c r="O822" s="9">
        <f t="shared" si="918"/>
        <v>-0.13681462076811046</v>
      </c>
      <c r="P822" s="9">
        <f t="shared" si="918"/>
        <v>4.5946373607617552E-2</v>
      </c>
      <c r="Q822" s="9">
        <f t="shared" si="918"/>
        <v>0.98105868236467342</v>
      </c>
      <c r="R822" s="9">
        <f t="shared" si="918"/>
        <v>-4.2018748266876571E-3</v>
      </c>
      <c r="S822" s="9">
        <f t="shared" si="918"/>
        <v>-0.32496051180889107</v>
      </c>
      <c r="T822" s="17">
        <f t="shared" si="918"/>
        <v>6.6432953718031706E-2</v>
      </c>
      <c r="V822" s="20">
        <v>43435</v>
      </c>
      <c r="W822" s="9">
        <f t="shared" ref="W822:AN822" si="919">+W603/W591-1</f>
        <v>-9.134132472265466E-3</v>
      </c>
      <c r="X822" s="9">
        <f t="shared" si="919"/>
        <v>0.16403499449433623</v>
      </c>
      <c r="Y822" s="9">
        <f t="shared" si="919"/>
        <v>-6.6365752646596277E-2</v>
      </c>
      <c r="Z822" s="9">
        <f t="shared" si="919"/>
        <v>0.1655783447995911</v>
      </c>
      <c r="AA822" s="9">
        <f t="shared" si="919"/>
        <v>0.15142501243349726</v>
      </c>
      <c r="AB822" s="9">
        <f t="shared" si="919"/>
        <v>-3.6736798388168013E-2</v>
      </c>
      <c r="AC822" s="9">
        <f t="shared" si="919"/>
        <v>-2.5696046062902989E-2</v>
      </c>
      <c r="AD822" s="9">
        <f t="shared" si="919"/>
        <v>1.9494336807803769E-3</v>
      </c>
      <c r="AE822" s="9">
        <f t="shared" si="919"/>
        <v>0.20618980276168397</v>
      </c>
      <c r="AF822" s="9">
        <f t="shared" si="919"/>
        <v>4.6337420613185243E-2</v>
      </c>
      <c r="AG822" s="9">
        <f t="shared" si="919"/>
        <v>-6.8674364537326227E-2</v>
      </c>
      <c r="AH822" s="9">
        <f t="shared" si="919"/>
        <v>1.0898396101989727E-2</v>
      </c>
      <c r="AI822" s="9">
        <f t="shared" si="919"/>
        <v>-2.7757049882389806E-3</v>
      </c>
      <c r="AJ822" s="9">
        <f t="shared" si="919"/>
        <v>2.3468510409948351E-2</v>
      </c>
      <c r="AK822" s="9">
        <f t="shared" si="919"/>
        <v>0.31918830499647166</v>
      </c>
      <c r="AL822" s="9">
        <f t="shared" si="919"/>
        <v>1.5461731251205091E-3</v>
      </c>
      <c r="AM822" s="9">
        <f t="shared" si="919"/>
        <v>-0.16356186088101587</v>
      </c>
      <c r="AN822" s="17">
        <f t="shared" si="919"/>
        <v>4.4425752858806122E-2</v>
      </c>
      <c r="AP822" s="20">
        <v>43435</v>
      </c>
      <c r="AQ822" s="9">
        <f t="shared" ref="AQ822:BH822" si="920">+AQ603/AQ591-1</f>
        <v>1.8880674678367848E-2</v>
      </c>
      <c r="AR822" s="9">
        <f t="shared" si="920"/>
        <v>-5.2432883945652486E-2</v>
      </c>
      <c r="AS822" s="9">
        <f t="shared" si="920"/>
        <v>0.33846021428172834</v>
      </c>
      <c r="AT822" s="9">
        <f t="shared" si="920"/>
        <v>-0.22536297708038011</v>
      </c>
      <c r="AU822" s="9">
        <f t="shared" si="920"/>
        <v>0.26280795970276949</v>
      </c>
      <c r="AV822" s="9">
        <f t="shared" si="920"/>
        <v>1.9288805749209548E-2</v>
      </c>
      <c r="AW822" s="9">
        <f t="shared" si="920"/>
        <v>0.49881337172820661</v>
      </c>
      <c r="AX822" s="9">
        <f t="shared" si="920"/>
        <v>1.0296192668556268</v>
      </c>
      <c r="AY822" s="9">
        <f t="shared" si="920"/>
        <v>0.97485716205329687</v>
      </c>
      <c r="AZ822" s="9">
        <f t="shared" si="920"/>
        <v>3.9451912302249204E-2</v>
      </c>
      <c r="BA822" s="9">
        <f t="shared" si="920"/>
        <v>-0.23277937757506295</v>
      </c>
      <c r="BB822" s="9">
        <f t="shared" si="920"/>
        <v>1.459860898387344E-3</v>
      </c>
      <c r="BC822" s="9">
        <f t="shared" si="920"/>
        <v>-0.25480198321791514</v>
      </c>
      <c r="BD822" s="9">
        <f t="shared" si="920"/>
        <v>8.7312849743208742E-2</v>
      </c>
      <c r="BE822" s="9">
        <f t="shared" si="920"/>
        <v>2.2038395921899223</v>
      </c>
      <c r="BF822" s="9">
        <f t="shared" si="920"/>
        <v>-1.8749865925932196E-3</v>
      </c>
      <c r="BG822" s="9">
        <f t="shared" si="920"/>
        <v>-0.6109722181541779</v>
      </c>
      <c r="BH822" s="17">
        <f t="shared" si="920"/>
        <v>0.13836478676810993</v>
      </c>
    </row>
    <row r="823" spans="2:60" ht="16.5" hidden="1" customHeight="1" x14ac:dyDescent="0.25">
      <c r="B823" s="21">
        <v>43466</v>
      </c>
      <c r="C823" s="8">
        <f t="shared" ref="C823:T823" si="921">+C604/C592-1</f>
        <v>4.5889541163233627E-2</v>
      </c>
      <c r="D823" s="8">
        <f t="shared" si="921"/>
        <v>0.50749095267365485</v>
      </c>
      <c r="E823" s="8">
        <f t="shared" si="921"/>
        <v>0.30639925086048425</v>
      </c>
      <c r="F823" s="8">
        <f t="shared" si="921"/>
        <v>6.1992208967739382E-2</v>
      </c>
      <c r="G823" s="8">
        <f t="shared" si="921"/>
        <v>0.16948570725453993</v>
      </c>
      <c r="H823" s="8">
        <f t="shared" si="921"/>
        <v>-2.8560865480513065E-2</v>
      </c>
      <c r="I823" s="8">
        <f t="shared" si="921"/>
        <v>-1.714071969629849E-2</v>
      </c>
      <c r="J823" s="8">
        <f t="shared" si="921"/>
        <v>0.27106258528719729</v>
      </c>
      <c r="K823" s="8">
        <f t="shared" si="921"/>
        <v>-3.6041726343905012E-3</v>
      </c>
      <c r="L823" s="8">
        <f t="shared" si="921"/>
        <v>-6.505905092105968E-2</v>
      </c>
      <c r="M823" s="8">
        <f t="shared" si="921"/>
        <v>-0.10398951441309578</v>
      </c>
      <c r="N823" s="8">
        <f t="shared" si="921"/>
        <v>5.7024066325068734E-3</v>
      </c>
      <c r="O823" s="8">
        <f t="shared" si="921"/>
        <v>-4.5704799795633577E-2</v>
      </c>
      <c r="P823" s="8">
        <f t="shared" si="921"/>
        <v>-4.8379783471387161E-2</v>
      </c>
      <c r="Q823" s="8">
        <f t="shared" si="921"/>
        <v>2.4919959515700807E-2</v>
      </c>
      <c r="R823" s="8">
        <f t="shared" si="921"/>
        <v>7.393761207621008E-2</v>
      </c>
      <c r="S823" s="8">
        <f t="shared" si="921"/>
        <v>-0.22131841837545285</v>
      </c>
      <c r="T823" s="16">
        <f t="shared" si="921"/>
        <v>1.4406457439623654E-2</v>
      </c>
      <c r="V823" s="21">
        <v>43466</v>
      </c>
      <c r="W823" s="8">
        <f t="shared" ref="W823:AN823" si="922">+W604/W592-1</f>
        <v>5.3664828939192111E-2</v>
      </c>
      <c r="X823" s="8">
        <f t="shared" si="922"/>
        <v>3.4439775252864679E-2</v>
      </c>
      <c r="Y823" s="8">
        <f t="shared" si="922"/>
        <v>1.3486667184484658E-2</v>
      </c>
      <c r="Z823" s="8">
        <f t="shared" si="922"/>
        <v>0.15546430125532473</v>
      </c>
      <c r="AA823" s="8">
        <f t="shared" si="922"/>
        <v>0.27478123341469129</v>
      </c>
      <c r="AB823" s="8">
        <f t="shared" si="922"/>
        <v>4.5914209613817647E-3</v>
      </c>
      <c r="AC823" s="8">
        <f t="shared" si="922"/>
        <v>3.1693743042027211E-3</v>
      </c>
      <c r="AD823" s="8">
        <f t="shared" si="922"/>
        <v>0.15457168700555179</v>
      </c>
      <c r="AE823" s="8">
        <f t="shared" si="922"/>
        <v>1.3905188308666938E-2</v>
      </c>
      <c r="AF823" s="8">
        <f t="shared" si="922"/>
        <v>-1.7091312192425767E-2</v>
      </c>
      <c r="AG823" s="8">
        <f t="shared" si="922"/>
        <v>6.7218302846023814E-3</v>
      </c>
      <c r="AH823" s="8">
        <f t="shared" si="922"/>
        <v>-4.9256711885760751E-2</v>
      </c>
      <c r="AI823" s="8">
        <f t="shared" si="922"/>
        <v>-2.2623552639256528E-2</v>
      </c>
      <c r="AJ823" s="8">
        <f t="shared" si="922"/>
        <v>4.3540605542727207E-2</v>
      </c>
      <c r="AK823" s="8">
        <f t="shared" si="922"/>
        <v>0.19926519583226554</v>
      </c>
      <c r="AL823" s="8">
        <f t="shared" si="922"/>
        <v>-5.3977880726578276E-2</v>
      </c>
      <c r="AM823" s="8">
        <f t="shared" si="922"/>
        <v>-5.3423142764692066E-2</v>
      </c>
      <c r="AN823" s="16">
        <f t="shared" si="922"/>
        <v>1.4260177153097464E-2</v>
      </c>
      <c r="AP823" s="21">
        <v>43466</v>
      </c>
      <c r="AQ823" s="8">
        <f t="shared" ref="AQ823:BH823" si="923">+AQ604/AQ592-1</f>
        <v>8.5265781030197996E-2</v>
      </c>
      <c r="AR823" s="8">
        <f t="shared" si="923"/>
        <v>1.0017418594144942</v>
      </c>
      <c r="AS823" s="8">
        <f t="shared" si="923"/>
        <v>0.99993280230346016</v>
      </c>
      <c r="AT823" s="8">
        <f t="shared" si="923"/>
        <v>-2.356079701325442E-2</v>
      </c>
      <c r="AU823" s="8">
        <f t="shared" si="923"/>
        <v>-1.4424505545741484E-3</v>
      </c>
      <c r="AV823" s="8">
        <f t="shared" si="923"/>
        <v>3.8484778183456081E-2</v>
      </c>
      <c r="AW823" s="8">
        <f t="shared" si="923"/>
        <v>-1.7126767928917985E-2</v>
      </c>
      <c r="AX823" s="8">
        <f t="shared" si="923"/>
        <v>0.50422501165688982</v>
      </c>
      <c r="AY823" s="8">
        <f t="shared" si="923"/>
        <v>1.2910965982173561E-3</v>
      </c>
      <c r="AZ823" s="8">
        <f t="shared" si="923"/>
        <v>-0.13339806311824609</v>
      </c>
      <c r="BA823" s="8">
        <f t="shared" si="923"/>
        <v>-0.19581607085675801</v>
      </c>
      <c r="BB823" s="8">
        <f t="shared" si="923"/>
        <v>0.12684413259702176</v>
      </c>
      <c r="BC823" s="8">
        <f t="shared" si="923"/>
        <v>-0.1556958231665313</v>
      </c>
      <c r="BD823" s="8">
        <f t="shared" si="923"/>
        <v>-9.4786099082302289E-2</v>
      </c>
      <c r="BE823" s="8">
        <f t="shared" si="923"/>
        <v>-2.5265770242155483E-4</v>
      </c>
      <c r="BF823" s="8">
        <f t="shared" si="923"/>
        <v>0.3069859879284782</v>
      </c>
      <c r="BG823" s="8">
        <f t="shared" si="923"/>
        <v>-0.34456634137049957</v>
      </c>
      <c r="BH823" s="16">
        <f t="shared" si="923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-3.9761223111303146E-2</v>
      </c>
      <c r="D824" s="9">
        <f t="shared" si="924"/>
        <v>-0.21464759541866363</v>
      </c>
      <c r="E824" s="9">
        <f t="shared" si="924"/>
        <v>0.12736774475359236</v>
      </c>
      <c r="F824" s="9">
        <f t="shared" si="924"/>
        <v>0.10561472155697804</v>
      </c>
      <c r="G824" s="9">
        <f t="shared" si="924"/>
        <v>0.24167430605492357</v>
      </c>
      <c r="H824" s="9">
        <f t="shared" si="924"/>
        <v>2.2570160454931543E-2</v>
      </c>
      <c r="I824" s="9">
        <f t="shared" si="924"/>
        <v>-5.548049198033933E-2</v>
      </c>
      <c r="J824" s="9">
        <f t="shared" si="924"/>
        <v>8.5622787171542036E-3</v>
      </c>
      <c r="K824" s="9">
        <f t="shared" si="924"/>
        <v>7.4468247550607325E-2</v>
      </c>
      <c r="L824" s="9">
        <f t="shared" si="924"/>
        <v>0.11233670064811663</v>
      </c>
      <c r="M824" s="9">
        <f t="shared" si="924"/>
        <v>-0.12437575975380066</v>
      </c>
      <c r="N824" s="9">
        <f t="shared" si="924"/>
        <v>0.10478938915217384</v>
      </c>
      <c r="O824" s="9">
        <f t="shared" si="924"/>
        <v>-2.0096324087971462E-3</v>
      </c>
      <c r="P824" s="9">
        <f t="shared" si="924"/>
        <v>6.8635033135130641E-2</v>
      </c>
      <c r="Q824" s="9">
        <f t="shared" si="924"/>
        <v>0.11969262630498712</v>
      </c>
      <c r="R824" s="9">
        <f t="shared" si="924"/>
        <v>4.9818542014052447E-2</v>
      </c>
      <c r="S824" s="9">
        <f t="shared" si="924"/>
        <v>0.80879628618775956</v>
      </c>
      <c r="T824" s="17">
        <f t="shared" si="924"/>
        <v>2.4179107470255756E-2</v>
      </c>
      <c r="V824" s="20">
        <v>43497</v>
      </c>
      <c r="W824" s="9">
        <f t="shared" ref="W824:AN824" si="925">+W605/W593-1</f>
        <v>-3.5427325526958153E-2</v>
      </c>
      <c r="X824" s="9">
        <f t="shared" si="925"/>
        <v>1.8039141658255708E-2</v>
      </c>
      <c r="Y824" s="9">
        <f t="shared" si="925"/>
        <v>5.0206642743892749E-2</v>
      </c>
      <c r="Z824" s="9">
        <f t="shared" si="925"/>
        <v>-9.9614048671272548E-2</v>
      </c>
      <c r="AA824" s="9">
        <f t="shared" si="925"/>
        <v>0.26618564473706541</v>
      </c>
      <c r="AB824" s="9">
        <f t="shared" si="925"/>
        <v>-2.6328333690330941E-2</v>
      </c>
      <c r="AC824" s="9">
        <f t="shared" si="925"/>
        <v>-3.4834933879537955E-2</v>
      </c>
      <c r="AD824" s="9">
        <f t="shared" si="925"/>
        <v>3.0506479834028655E-2</v>
      </c>
      <c r="AE824" s="9">
        <f t="shared" si="925"/>
        <v>4.141706950366375E-2</v>
      </c>
      <c r="AF824" s="9">
        <f t="shared" si="925"/>
        <v>2.4751813679122048E-2</v>
      </c>
      <c r="AG824" s="9">
        <f t="shared" si="925"/>
        <v>-7.2253914927809637E-2</v>
      </c>
      <c r="AH824" s="9">
        <f t="shared" si="925"/>
        <v>5.7919229647346304E-2</v>
      </c>
      <c r="AI824" s="9">
        <f t="shared" si="925"/>
        <v>-1.093450259203177E-2</v>
      </c>
      <c r="AJ824" s="9">
        <f t="shared" si="925"/>
        <v>8.4979796427486765E-3</v>
      </c>
      <c r="AK824" s="9">
        <f t="shared" si="925"/>
        <v>3.2828825976302545E-2</v>
      </c>
      <c r="AL824" s="9">
        <f t="shared" si="925"/>
        <v>-1.3100610888543751E-2</v>
      </c>
      <c r="AM824" s="9">
        <f t="shared" si="925"/>
        <v>0.1301651903355443</v>
      </c>
      <c r="AN824" s="17">
        <f t="shared" si="925"/>
        <v>-3.5495482058999217E-3</v>
      </c>
      <c r="AP824" s="20">
        <v>43497</v>
      </c>
      <c r="AQ824" s="9">
        <f t="shared" ref="AQ824:BH824" si="926">+AQ605/AQ593-1</f>
        <v>1.446779172045165E-3</v>
      </c>
      <c r="AR824" s="9">
        <f t="shared" si="926"/>
        <v>-0.30280876608908269</v>
      </c>
      <c r="AS824" s="9">
        <f t="shared" si="926"/>
        <v>0.13579026221973756</v>
      </c>
      <c r="AT824" s="9">
        <f t="shared" si="926"/>
        <v>0.34566982020032766</v>
      </c>
      <c r="AU824" s="9">
        <f t="shared" si="926"/>
        <v>0.22825627328264875</v>
      </c>
      <c r="AV824" s="9">
        <f t="shared" si="926"/>
        <v>0.18664147193363401</v>
      </c>
      <c r="AW824" s="9">
        <f t="shared" si="926"/>
        <v>-5.1926539168513641E-2</v>
      </c>
      <c r="AX824" s="9">
        <f t="shared" si="926"/>
        <v>1.0253153354938371E-2</v>
      </c>
      <c r="AY824" s="9">
        <f t="shared" si="926"/>
        <v>0.13456655514750482</v>
      </c>
      <c r="AZ824" s="9">
        <f t="shared" si="926"/>
        <v>0.24545419973549576</v>
      </c>
      <c r="BA824" s="9">
        <f t="shared" si="926"/>
        <v>-0.16991864204243701</v>
      </c>
      <c r="BB824" s="9">
        <f t="shared" si="926"/>
        <v>0.17180404410801464</v>
      </c>
      <c r="BC824" s="9">
        <f t="shared" si="926"/>
        <v>2.3834665410276124E-3</v>
      </c>
      <c r="BD824" s="9">
        <f t="shared" si="926"/>
        <v>0.10122388514408609</v>
      </c>
      <c r="BE824" s="9">
        <f t="shared" si="926"/>
        <v>0.49271092843648367</v>
      </c>
      <c r="BF824" s="9">
        <f t="shared" si="926"/>
        <v>0.21949206870240534</v>
      </c>
      <c r="BG824" s="9">
        <f t="shared" si="926"/>
        <v>2.6920336986229336</v>
      </c>
      <c r="BH824" s="17">
        <f t="shared" si="926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927">+C606/C594-1</f>
        <v>-2.5084429102210759E-2</v>
      </c>
      <c r="D825" s="8">
        <f t="shared" si="927"/>
        <v>0.17708329686478796</v>
      </c>
      <c r="E825" s="8">
        <f t="shared" si="927"/>
        <v>-0.18570294026166456</v>
      </c>
      <c r="F825" s="8">
        <f t="shared" si="927"/>
        <v>-0.22698346377843526</v>
      </c>
      <c r="G825" s="8">
        <f t="shared" si="927"/>
        <v>-4.6273292868987626E-2</v>
      </c>
      <c r="H825" s="8">
        <f t="shared" si="927"/>
        <v>0.95172577140904857</v>
      </c>
      <c r="I825" s="8">
        <f t="shared" si="927"/>
        <v>-4.5141534934481142E-2</v>
      </c>
      <c r="J825" s="8">
        <f t="shared" si="927"/>
        <v>-0.11942139093871529</v>
      </c>
      <c r="K825" s="8">
        <f t="shared" si="927"/>
        <v>-8.0662313790539675E-2</v>
      </c>
      <c r="L825" s="8">
        <f t="shared" si="927"/>
        <v>7.3217004400832897E-2</v>
      </c>
      <c r="M825" s="8">
        <f t="shared" si="927"/>
        <v>0.12458543953390078</v>
      </c>
      <c r="N825" s="8">
        <f t="shared" si="927"/>
        <v>0.12051542528462789</v>
      </c>
      <c r="O825" s="8">
        <f t="shared" si="927"/>
        <v>6.2926165658157007E-3</v>
      </c>
      <c r="P825" s="8">
        <f t="shared" si="927"/>
        <v>0.21179658029155646</v>
      </c>
      <c r="Q825" s="8">
        <f t="shared" si="927"/>
        <v>-0.33557134503662001</v>
      </c>
      <c r="R825" s="8">
        <f t="shared" si="927"/>
        <v>0.15452214515416673</v>
      </c>
      <c r="S825" s="8">
        <f t="shared" si="927"/>
        <v>0.44195093653174111</v>
      </c>
      <c r="T825" s="16">
        <f t="shared" si="927"/>
        <v>-1.997943500780397E-2</v>
      </c>
      <c r="V825" s="21">
        <v>43525</v>
      </c>
      <c r="W825" s="8">
        <f t="shared" ref="W825:AN825" si="928">+W606/W594-1</f>
        <v>-1.5158857152651528E-2</v>
      </c>
      <c r="X825" s="8">
        <f t="shared" si="928"/>
        <v>0.22845415132826141</v>
      </c>
      <c r="Y825" s="8">
        <f t="shared" si="928"/>
        <v>3.6544854228528489E-3</v>
      </c>
      <c r="Z825" s="8">
        <f t="shared" si="928"/>
        <v>-8.1605960077891782E-2</v>
      </c>
      <c r="AA825" s="8">
        <f t="shared" si="928"/>
        <v>-3.6753637970766806E-2</v>
      </c>
      <c r="AB825" s="8">
        <f t="shared" si="928"/>
        <v>7.6726865987728932E-2</v>
      </c>
      <c r="AC825" s="8">
        <f t="shared" si="928"/>
        <v>8.5700482510958853E-2</v>
      </c>
      <c r="AD825" s="8">
        <f t="shared" si="928"/>
        <v>6.9304780557738255E-2</v>
      </c>
      <c r="AE825" s="8">
        <f t="shared" si="928"/>
        <v>1.8519875848097556E-3</v>
      </c>
      <c r="AF825" s="8">
        <f t="shared" si="928"/>
        <v>9.1197283573597687E-2</v>
      </c>
      <c r="AG825" s="8">
        <f t="shared" si="928"/>
        <v>7.7440022882476978E-2</v>
      </c>
      <c r="AH825" s="8">
        <f t="shared" si="928"/>
        <v>1.6954071889121458E-3</v>
      </c>
      <c r="AI825" s="8">
        <f t="shared" si="928"/>
        <v>8.1972424287791501E-2</v>
      </c>
      <c r="AJ825" s="8">
        <f t="shared" si="928"/>
        <v>-1.3779277892856157E-2</v>
      </c>
      <c r="AK825" s="8">
        <f t="shared" si="928"/>
        <v>-4.0086124766895215E-2</v>
      </c>
      <c r="AL825" s="8">
        <f t="shared" si="928"/>
        <v>3.7969918581109319E-2</v>
      </c>
      <c r="AM825" s="8">
        <f t="shared" si="928"/>
        <v>6.533968076528951E-2</v>
      </c>
      <c r="AN825" s="16">
        <f t="shared" si="928"/>
        <v>2.4760115621244694E-2</v>
      </c>
      <c r="AP825" s="21">
        <v>43525</v>
      </c>
      <c r="AQ825" s="8">
        <f t="shared" ref="AQ825:BH825" si="929">+AQ606/AQ594-1</f>
        <v>1.9426406499069238E-2</v>
      </c>
      <c r="AR825" s="8">
        <f t="shared" si="929"/>
        <v>0.23512638261688945</v>
      </c>
      <c r="AS825" s="8">
        <f t="shared" si="929"/>
        <v>-0.38169849542681189</v>
      </c>
      <c r="AT825" s="8">
        <f t="shared" si="929"/>
        <v>-0.32166008212150021</v>
      </c>
      <c r="AU825" s="8">
        <f t="shared" si="929"/>
        <v>-7.8884016972868287E-2</v>
      </c>
      <c r="AV825" s="8">
        <f t="shared" si="929"/>
        <v>2.0929093815132087</v>
      </c>
      <c r="AW825" s="8">
        <f t="shared" si="929"/>
        <v>-0.1746784409285973</v>
      </c>
      <c r="AX825" s="8">
        <f t="shared" si="929"/>
        <v>-0.38919433113771196</v>
      </c>
      <c r="AY825" s="8">
        <f t="shared" si="929"/>
        <v>-0.12174233918556643</v>
      </c>
      <c r="AZ825" s="8">
        <f t="shared" si="929"/>
        <v>4.8090773729184244E-2</v>
      </c>
      <c r="BA825" s="8">
        <f t="shared" si="929"/>
        <v>0.20801696063792074</v>
      </c>
      <c r="BB825" s="8">
        <f t="shared" si="929"/>
        <v>0.2701157554895699</v>
      </c>
      <c r="BC825" s="8">
        <f t="shared" si="929"/>
        <v>-0.18310419711679238</v>
      </c>
      <c r="BD825" s="8">
        <f t="shared" si="929"/>
        <v>0.48340112218779807</v>
      </c>
      <c r="BE825" s="8">
        <f t="shared" si="929"/>
        <v>-0.5578557239834161</v>
      </c>
      <c r="BF825" s="8">
        <f t="shared" si="929"/>
        <v>0.35638671064872662</v>
      </c>
      <c r="BG825" s="8">
        <f t="shared" si="929"/>
        <v>2.4912267264328838</v>
      </c>
      <c r="BH825" s="16">
        <f t="shared" si="929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0.12688642082945467</v>
      </c>
      <c r="D826" s="9">
        <f t="shared" si="930"/>
        <v>-0.21065561774719754</v>
      </c>
      <c r="E826" s="9">
        <f t="shared" si="930"/>
        <v>-0.14208671178532328</v>
      </c>
      <c r="F826" s="9">
        <f t="shared" si="930"/>
        <v>-2.8881994350319906E-2</v>
      </c>
      <c r="G826" s="9">
        <f t="shared" si="930"/>
        <v>1.6999728777835177E-2</v>
      </c>
      <c r="H826" s="9">
        <f t="shared" si="930"/>
        <v>0.1146053760779806</v>
      </c>
      <c r="I826" s="9">
        <f t="shared" si="930"/>
        <v>4.174234956415801E-2</v>
      </c>
      <c r="J826" s="9">
        <f t="shared" si="930"/>
        <v>-0.12312049161763639</v>
      </c>
      <c r="K826" s="9">
        <f t="shared" si="930"/>
        <v>-4.9005258357737724E-2</v>
      </c>
      <c r="L826" s="9">
        <f t="shared" si="930"/>
        <v>0.17743791620867921</v>
      </c>
      <c r="M826" s="9">
        <f t="shared" si="930"/>
        <v>0.15313332536502378</v>
      </c>
      <c r="N826" s="9">
        <f t="shared" si="930"/>
        <v>-7.2096242924089893E-2</v>
      </c>
      <c r="O826" s="9">
        <f t="shared" si="930"/>
        <v>0.16607935846066546</v>
      </c>
      <c r="P826" s="9">
        <f t="shared" si="930"/>
        <v>0.14461019565620448</v>
      </c>
      <c r="Q826" s="9">
        <f t="shared" si="930"/>
        <v>-2.8246032553600475E-3</v>
      </c>
      <c r="R826" s="9">
        <f t="shared" si="930"/>
        <v>-4.400720711480377E-2</v>
      </c>
      <c r="S826" s="9">
        <f t="shared" si="930"/>
        <v>4.032143922373943E-2</v>
      </c>
      <c r="T826" s="17">
        <f t="shared" si="930"/>
        <v>4.6409411313318438E-2</v>
      </c>
      <c r="V826" s="20">
        <v>43556</v>
      </c>
      <c r="W826" s="9">
        <f t="shared" ref="W826:AN826" si="931">+W607/W595-1</f>
        <v>-2.5079042122371664E-2</v>
      </c>
      <c r="X826" s="9">
        <f t="shared" si="931"/>
        <v>-0.1682497767088994</v>
      </c>
      <c r="Y826" s="9">
        <f t="shared" si="931"/>
        <v>-8.788189511910538E-2</v>
      </c>
      <c r="Z826" s="9">
        <f t="shared" si="931"/>
        <v>-1.2343704864184124E-2</v>
      </c>
      <c r="AA826" s="9">
        <f t="shared" si="931"/>
        <v>9.3523879609938243E-2</v>
      </c>
      <c r="AB826" s="9">
        <f t="shared" si="931"/>
        <v>-1.2629875498603726E-2</v>
      </c>
      <c r="AC826" s="9">
        <f t="shared" si="931"/>
        <v>-5.6795829688076505E-2</v>
      </c>
      <c r="AD826" s="9">
        <f t="shared" si="931"/>
        <v>-8.9276067499177492E-2</v>
      </c>
      <c r="AE826" s="9">
        <f t="shared" si="931"/>
        <v>-2.8063115409902584E-2</v>
      </c>
      <c r="AF826" s="9">
        <f t="shared" si="931"/>
        <v>1.4317481074536342E-2</v>
      </c>
      <c r="AG826" s="9">
        <f t="shared" si="931"/>
        <v>-7.3247046669084215E-2</v>
      </c>
      <c r="AH826" s="9">
        <f t="shared" si="931"/>
        <v>-8.8280501389553678E-2</v>
      </c>
      <c r="AI826" s="9">
        <f t="shared" si="931"/>
        <v>0.12207066053765092</v>
      </c>
      <c r="AJ826" s="9">
        <f t="shared" si="931"/>
        <v>1.4947133608371743E-3</v>
      </c>
      <c r="AK826" s="9">
        <f t="shared" si="931"/>
        <v>-0.14770083546453305</v>
      </c>
      <c r="AL826" s="9">
        <f t="shared" si="931"/>
        <v>-1.6982039286539741E-2</v>
      </c>
      <c r="AM826" s="9">
        <f t="shared" si="931"/>
        <v>8.4322062955337396E-2</v>
      </c>
      <c r="AN826" s="17">
        <f t="shared" si="931"/>
        <v>8.0689300430369926E-4</v>
      </c>
      <c r="AP826" s="20">
        <v>43556</v>
      </c>
      <c r="AQ826" s="9">
        <f t="shared" ref="AQ826:BH826" si="932">+AQ607/AQ595-1</f>
        <v>0.45220218490907294</v>
      </c>
      <c r="AR826" s="9">
        <f t="shared" si="932"/>
        <v>-0.25568171394669992</v>
      </c>
      <c r="AS826" s="9">
        <f t="shared" si="932"/>
        <v>-0.18067103654955119</v>
      </c>
      <c r="AT826" s="9">
        <f t="shared" si="932"/>
        <v>-5.1257669255594607E-2</v>
      </c>
      <c r="AU826" s="9">
        <f t="shared" si="932"/>
        <v>-1.8421038953296276E-2</v>
      </c>
      <c r="AV826" s="9">
        <f t="shared" si="932"/>
        <v>0.31530513445308683</v>
      </c>
      <c r="AW826" s="9">
        <f t="shared" si="932"/>
        <v>0.18891029727336628</v>
      </c>
      <c r="AX826" s="9">
        <f t="shared" si="932"/>
        <v>-0.17126173746652751</v>
      </c>
      <c r="AY826" s="9">
        <f t="shared" si="932"/>
        <v>-3.1337675331075454E-2</v>
      </c>
      <c r="AZ826" s="9">
        <f t="shared" si="932"/>
        <v>0.37707046015786383</v>
      </c>
      <c r="BA826" s="9">
        <f t="shared" si="932"/>
        <v>0.51943116906391085</v>
      </c>
      <c r="BB826" s="9">
        <f t="shared" si="932"/>
        <v>-1.2318461031982086E-2</v>
      </c>
      <c r="BC826" s="9">
        <f t="shared" si="932"/>
        <v>0.15393486211219765</v>
      </c>
      <c r="BD826" s="9">
        <f t="shared" si="932"/>
        <v>0.31799768646507887</v>
      </c>
      <c r="BE826" s="9">
        <f t="shared" si="932"/>
        <v>0.27183705791863177</v>
      </c>
      <c r="BF826" s="9">
        <f t="shared" si="932"/>
        <v>-6.1539829204620644E-2</v>
      </c>
      <c r="BG826" s="9">
        <f t="shared" si="932"/>
        <v>-2.9244754176496746E-2</v>
      </c>
      <c r="BH826" s="17">
        <f t="shared" si="932"/>
        <v>0.13443499159470496</v>
      </c>
    </row>
    <row r="827" spans="2:60" ht="16.5" hidden="1" customHeight="1" x14ac:dyDescent="0.25">
      <c r="B827" s="21">
        <v>43586</v>
      </c>
      <c r="C827" s="8">
        <f t="shared" ref="C827:T827" si="933">+C608/C596-1</f>
        <v>4.6488696750548453E-3</v>
      </c>
      <c r="D827" s="8">
        <f t="shared" si="933"/>
        <v>-0.13645783514813348</v>
      </c>
      <c r="E827" s="8">
        <f t="shared" si="933"/>
        <v>0.1577482857904402</v>
      </c>
      <c r="F827" s="8">
        <f t="shared" si="933"/>
        <v>2.2659368856115192E-2</v>
      </c>
      <c r="G827" s="8">
        <f t="shared" si="933"/>
        <v>0.23091107661215959</v>
      </c>
      <c r="H827" s="8">
        <f t="shared" si="933"/>
        <v>-2.4737088534674601E-2</v>
      </c>
      <c r="I827" s="8">
        <f t="shared" si="933"/>
        <v>0.20495005078968376</v>
      </c>
      <c r="J827" s="8">
        <f t="shared" si="933"/>
        <v>3.4425554958342985E-2</v>
      </c>
      <c r="K827" s="8">
        <f t="shared" si="933"/>
        <v>5.5467976191629687E-2</v>
      </c>
      <c r="L827" s="8">
        <f t="shared" si="933"/>
        <v>5.1595472030651512E-2</v>
      </c>
      <c r="M827" s="8">
        <f t="shared" si="933"/>
        <v>-0.17711623025997159</v>
      </c>
      <c r="N827" s="8">
        <f t="shared" si="933"/>
        <v>-8.989369088108623E-2</v>
      </c>
      <c r="O827" s="8">
        <f t="shared" si="933"/>
        <v>-0.13547022121106922</v>
      </c>
      <c r="P827" s="8">
        <f t="shared" si="933"/>
        <v>-7.1240954557225677E-2</v>
      </c>
      <c r="Q827" s="8">
        <f t="shared" si="933"/>
        <v>-5.5816846568562783E-2</v>
      </c>
      <c r="R827" s="8">
        <f t="shared" si="933"/>
        <v>0.10630535554997889</v>
      </c>
      <c r="S827" s="8">
        <f t="shared" si="933"/>
        <v>0.11364436519951848</v>
      </c>
      <c r="T827" s="16">
        <f t="shared" si="933"/>
        <v>-2.1849845408949409E-2</v>
      </c>
      <c r="V827" s="21">
        <v>43586</v>
      </c>
      <c r="W827" s="8">
        <f t="shared" ref="W827:AN827" si="934">+W608/W596-1</f>
        <v>1.4907875261015002E-2</v>
      </c>
      <c r="X827" s="8">
        <f t="shared" si="934"/>
        <v>-6.877403216985889E-2</v>
      </c>
      <c r="Y827" s="8">
        <f t="shared" si="934"/>
        <v>0.13017401834501374</v>
      </c>
      <c r="Z827" s="8">
        <f t="shared" si="934"/>
        <v>4.859106533065316E-2</v>
      </c>
      <c r="AA827" s="8">
        <f t="shared" si="934"/>
        <v>0.17852563709579949</v>
      </c>
      <c r="AB827" s="8">
        <f t="shared" si="934"/>
        <v>4.013681573832506E-2</v>
      </c>
      <c r="AC827" s="8">
        <f t="shared" si="934"/>
        <v>-1.3475614375616285E-2</v>
      </c>
      <c r="AD827" s="8">
        <f t="shared" si="934"/>
        <v>4.0631394739991888E-2</v>
      </c>
      <c r="AE827" s="8">
        <f t="shared" si="934"/>
        <v>2.4988284690753648E-2</v>
      </c>
      <c r="AF827" s="8">
        <f t="shared" si="934"/>
        <v>3.0144367752585E-2</v>
      </c>
      <c r="AG827" s="8">
        <f t="shared" si="934"/>
        <v>0.15072829532652232</v>
      </c>
      <c r="AH827" s="8">
        <f t="shared" si="934"/>
        <v>-3.231440106009642E-2</v>
      </c>
      <c r="AI827" s="8">
        <f t="shared" si="934"/>
        <v>-4.9050970463913268E-2</v>
      </c>
      <c r="AJ827" s="8">
        <f t="shared" si="934"/>
        <v>2.220786458835633E-2</v>
      </c>
      <c r="AK827" s="8">
        <f t="shared" si="934"/>
        <v>-8.2547700554793657E-2</v>
      </c>
      <c r="AL827" s="8">
        <f t="shared" si="934"/>
        <v>-8.5911482390020222E-2</v>
      </c>
      <c r="AM827" s="8">
        <f t="shared" si="934"/>
        <v>0.35853520494218083</v>
      </c>
      <c r="AN827" s="16">
        <f t="shared" si="934"/>
        <v>-1.3660410277031687E-2</v>
      </c>
      <c r="AP827" s="21">
        <v>43586</v>
      </c>
      <c r="AQ827" s="8">
        <f t="shared" ref="AQ827:BH827" si="935">+AQ608/AQ596-1</f>
        <v>2.692944207383241E-2</v>
      </c>
      <c r="AR827" s="8">
        <f t="shared" si="935"/>
        <v>-8.2848487846397534E-2</v>
      </c>
      <c r="AS827" s="8">
        <f t="shared" si="935"/>
        <v>0.11368047849130747</v>
      </c>
      <c r="AT827" s="8">
        <f t="shared" si="935"/>
        <v>-4.5800424339346724E-2</v>
      </c>
      <c r="AU827" s="8">
        <f t="shared" si="935"/>
        <v>0.33871620518104528</v>
      </c>
      <c r="AV827" s="8">
        <f t="shared" si="935"/>
        <v>-8.3595854687682269E-2</v>
      </c>
      <c r="AW827" s="8">
        <f t="shared" si="935"/>
        <v>0.56065487506745182</v>
      </c>
      <c r="AX827" s="8">
        <f t="shared" si="935"/>
        <v>3.3782046376217512E-2</v>
      </c>
      <c r="AY827" s="8">
        <f t="shared" si="935"/>
        <v>0.12909942439056432</v>
      </c>
      <c r="AZ827" s="8">
        <f t="shared" si="935"/>
        <v>5.8658685134937105E-2</v>
      </c>
      <c r="BA827" s="8">
        <f t="shared" si="935"/>
        <v>-0.29735738266254164</v>
      </c>
      <c r="BB827" s="8">
        <f t="shared" si="935"/>
        <v>-0.13549084849192683</v>
      </c>
      <c r="BC827" s="8">
        <f t="shared" si="935"/>
        <v>-0.26954842933052836</v>
      </c>
      <c r="BD827" s="8">
        <f t="shared" si="935"/>
        <v>-0.16756723068773172</v>
      </c>
      <c r="BE827" s="8">
        <f t="shared" si="935"/>
        <v>-3.2369998972519243E-2</v>
      </c>
      <c r="BF827" s="8">
        <f t="shared" si="935"/>
        <v>0.53715487257080552</v>
      </c>
      <c r="BG827" s="8">
        <f t="shared" si="935"/>
        <v>-0.30480450873180365</v>
      </c>
      <c r="BH827" s="16">
        <f t="shared" si="935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936">+C609/C597-1</f>
        <v>0.1176717431046288</v>
      </c>
      <c r="D828" s="9">
        <f t="shared" si="936"/>
        <v>5.6343411774857355E-3</v>
      </c>
      <c r="E828" s="9">
        <f t="shared" si="936"/>
        <v>-7.13591323991698E-2</v>
      </c>
      <c r="F828" s="9">
        <f t="shared" si="936"/>
        <v>0.11739204019152805</v>
      </c>
      <c r="G828" s="9">
        <f t="shared" si="936"/>
        <v>0.37308853941655706</v>
      </c>
      <c r="H828" s="9">
        <f t="shared" si="936"/>
        <v>-0.15443497043784182</v>
      </c>
      <c r="I828" s="9">
        <f t="shared" si="936"/>
        <v>0.20357390007749987</v>
      </c>
      <c r="J828" s="9">
        <f t="shared" si="936"/>
        <v>0.2936682297452391</v>
      </c>
      <c r="K828" s="9">
        <f t="shared" si="936"/>
        <v>-3.4973613185024344E-2</v>
      </c>
      <c r="L828" s="9">
        <f t="shared" si="936"/>
        <v>2.9141882529397423E-2</v>
      </c>
      <c r="M828" s="9">
        <f t="shared" si="936"/>
        <v>0.38067817751024258</v>
      </c>
      <c r="N828" s="9">
        <f t="shared" si="936"/>
        <v>-0.10566927518868063</v>
      </c>
      <c r="O828" s="9">
        <f t="shared" si="936"/>
        <v>0.20755749762579789</v>
      </c>
      <c r="P828" s="9">
        <f t="shared" si="936"/>
        <v>0.29025448241229768</v>
      </c>
      <c r="Q828" s="9">
        <f t="shared" si="936"/>
        <v>6.117885971569037E-2</v>
      </c>
      <c r="R828" s="9">
        <f t="shared" si="936"/>
        <v>0.12765801179258029</v>
      </c>
      <c r="S828" s="9">
        <f t="shared" si="936"/>
        <v>7.4720468135831553E-3</v>
      </c>
      <c r="T828" s="17">
        <f t="shared" si="936"/>
        <v>9.0135336943033773E-2</v>
      </c>
      <c r="V828" s="20">
        <v>43617</v>
      </c>
      <c r="W828" s="9">
        <f t="shared" ref="W828:AN828" si="937">+W609/W597-1</f>
        <v>4.6392998187593237E-2</v>
      </c>
      <c r="X828" s="9">
        <f t="shared" si="937"/>
        <v>0.10646631740729262</v>
      </c>
      <c r="Y828" s="9">
        <f t="shared" si="937"/>
        <v>-0.13116259673252384</v>
      </c>
      <c r="Z828" s="9">
        <f t="shared" si="937"/>
        <v>7.0779358358433964E-2</v>
      </c>
      <c r="AA828" s="9">
        <f t="shared" si="937"/>
        <v>0.23012695728391774</v>
      </c>
      <c r="AB828" s="9">
        <f t="shared" si="937"/>
        <v>-0.2435804141507194</v>
      </c>
      <c r="AC828" s="9">
        <f t="shared" si="937"/>
        <v>2.3463476775366754E-2</v>
      </c>
      <c r="AD828" s="9">
        <f t="shared" si="937"/>
        <v>0.93488215143240261</v>
      </c>
      <c r="AE828" s="9">
        <f t="shared" si="937"/>
        <v>-4.00750438923686E-2</v>
      </c>
      <c r="AF828" s="9">
        <f t="shared" si="937"/>
        <v>1.3491869018074309E-2</v>
      </c>
      <c r="AG828" s="9">
        <f t="shared" si="937"/>
        <v>0.52110857351648709</v>
      </c>
      <c r="AH828" s="9">
        <f t="shared" si="937"/>
        <v>-9.1018515240556486E-2</v>
      </c>
      <c r="AI828" s="9">
        <f t="shared" si="937"/>
        <v>0.10549863642005675</v>
      </c>
      <c r="AJ828" s="9">
        <f t="shared" si="937"/>
        <v>4.705192952640247E-2</v>
      </c>
      <c r="AK828" s="9">
        <f t="shared" si="937"/>
        <v>3.2324488237710725E-2</v>
      </c>
      <c r="AL828" s="9">
        <f t="shared" si="937"/>
        <v>4.071657347242752E-2</v>
      </c>
      <c r="AM828" s="9">
        <f t="shared" si="937"/>
        <v>2.0465153029544547E-2</v>
      </c>
      <c r="AN828" s="17">
        <f t="shared" si="937"/>
        <v>5.5010238310046367E-2</v>
      </c>
      <c r="AP828" s="20">
        <v>43617</v>
      </c>
      <c r="AQ828" s="9">
        <f t="shared" ref="AQ828:BH828" si="938">+AQ609/AQ597-1</f>
        <v>0.15913802019726964</v>
      </c>
      <c r="AR828" s="9">
        <f t="shared" si="938"/>
        <v>-0.10825440073487702</v>
      </c>
      <c r="AS828" s="9">
        <f t="shared" si="938"/>
        <v>-2.4083514811395479E-2</v>
      </c>
      <c r="AT828" s="9">
        <f t="shared" si="938"/>
        <v>0.16701535973445547</v>
      </c>
      <c r="AU828" s="9">
        <f t="shared" si="938"/>
        <v>0.53886115785553357</v>
      </c>
      <c r="AV828" s="9">
        <f t="shared" si="938"/>
        <v>-5.4947954734002491E-2</v>
      </c>
      <c r="AW828" s="9">
        <f t="shared" si="938"/>
        <v>0.36949641349987905</v>
      </c>
      <c r="AX828" s="9">
        <f t="shared" si="938"/>
        <v>-0.2583124772094596</v>
      </c>
      <c r="AY828" s="9">
        <f t="shared" si="938"/>
        <v>1.2726928913575408E-2</v>
      </c>
      <c r="AZ828" s="9">
        <f t="shared" si="938"/>
        <v>2.0768942215521058E-4</v>
      </c>
      <c r="BA828" s="9">
        <f t="shared" si="938"/>
        <v>0.18759229960767265</v>
      </c>
      <c r="BB828" s="9">
        <f t="shared" si="938"/>
        <v>-0.10283268992001593</v>
      </c>
      <c r="BC828" s="9">
        <f t="shared" si="938"/>
        <v>0.33582136128138407</v>
      </c>
      <c r="BD828" s="9">
        <f t="shared" si="938"/>
        <v>0.59486558638111564</v>
      </c>
      <c r="BE828" s="9">
        <f t="shared" si="938"/>
        <v>-1.8907824198382439E-2</v>
      </c>
      <c r="BF828" s="9">
        <f t="shared" si="938"/>
        <v>0.19889810096100535</v>
      </c>
      <c r="BG828" s="9">
        <f t="shared" si="938"/>
        <v>-0.27904503456835716</v>
      </c>
      <c r="BH828" s="17">
        <f t="shared" si="938"/>
        <v>0.11697776481621891</v>
      </c>
    </row>
    <row r="829" spans="2:60" ht="16.5" hidden="1" customHeight="1" x14ac:dyDescent="0.25">
      <c r="B829" s="21">
        <v>43647</v>
      </c>
      <c r="C829" s="8">
        <f t="shared" ref="C829:T829" si="939">+C610/C598-1</f>
        <v>0.10562675515745679</v>
      </c>
      <c r="D829" s="8">
        <f t="shared" si="939"/>
        <v>6.8251069687931043E-2</v>
      </c>
      <c r="E829" s="8">
        <f t="shared" si="939"/>
        <v>-1.9214797677085116E-3</v>
      </c>
      <c r="F829" s="8">
        <f t="shared" si="939"/>
        <v>-0.20264677962968536</v>
      </c>
      <c r="G829" s="8">
        <f t="shared" si="939"/>
        <v>5.93087726614836E-2</v>
      </c>
      <c r="H829" s="8">
        <f t="shared" si="939"/>
        <v>-0.15962728503182333</v>
      </c>
      <c r="I829" s="8">
        <f t="shared" si="939"/>
        <v>0.18361766203494745</v>
      </c>
      <c r="J829" s="8">
        <f t="shared" si="939"/>
        <v>0.11259674521843488</v>
      </c>
      <c r="K829" s="8">
        <f t="shared" si="939"/>
        <v>0.18544095856890341</v>
      </c>
      <c r="L829" s="8">
        <f t="shared" si="939"/>
        <v>0.32329198862730091</v>
      </c>
      <c r="M829" s="8">
        <f t="shared" si="939"/>
        <v>0.4938355572737112</v>
      </c>
      <c r="N829" s="8">
        <f t="shared" si="939"/>
        <v>0.45615102622012094</v>
      </c>
      <c r="O829" s="8">
        <f t="shared" si="939"/>
        <v>0.15118844092159733</v>
      </c>
      <c r="P829" s="8">
        <f t="shared" si="939"/>
        <v>0.28765832911971456</v>
      </c>
      <c r="Q829" s="8">
        <f t="shared" si="939"/>
        <v>0.69907452284293181</v>
      </c>
      <c r="R829" s="8">
        <f t="shared" si="939"/>
        <v>0.12328935428665622</v>
      </c>
      <c r="S829" s="8">
        <f t="shared" si="939"/>
        <v>0.64213884961910606</v>
      </c>
      <c r="T829" s="16">
        <f t="shared" si="939"/>
        <v>0.16673201423112838</v>
      </c>
      <c r="V829" s="21">
        <v>43647</v>
      </c>
      <c r="W829" s="8">
        <f t="shared" ref="W829:AN829" si="940">+W610/W598-1</f>
        <v>0.201118894460109</v>
      </c>
      <c r="X829" s="8">
        <f t="shared" si="940"/>
        <v>-1.3081097991939461E-2</v>
      </c>
      <c r="Y829" s="8">
        <f t="shared" si="940"/>
        <v>-1.6791028352703741E-2</v>
      </c>
      <c r="Z829" s="8">
        <f t="shared" si="940"/>
        <v>-4.2214909221307328E-2</v>
      </c>
      <c r="AA829" s="8">
        <f t="shared" si="940"/>
        <v>-9.6188773297565811E-2</v>
      </c>
      <c r="AB829" s="8">
        <f t="shared" si="940"/>
        <v>0.11429067879053156</v>
      </c>
      <c r="AC829" s="8">
        <f t="shared" si="940"/>
        <v>2.6757078182887417E-2</v>
      </c>
      <c r="AD829" s="8">
        <f t="shared" si="940"/>
        <v>0.17818322121348218</v>
      </c>
      <c r="AE829" s="8">
        <f t="shared" si="940"/>
        <v>3.7940184652854869E-2</v>
      </c>
      <c r="AF829" s="8">
        <f t="shared" si="940"/>
        <v>-2.6783125176365608E-2</v>
      </c>
      <c r="AG829" s="8">
        <f t="shared" si="940"/>
        <v>0.13185020099497891</v>
      </c>
      <c r="AH829" s="8">
        <f t="shared" si="940"/>
        <v>4.3464479820114033E-2</v>
      </c>
      <c r="AI829" s="8">
        <f t="shared" si="940"/>
        <v>8.9689438896428664E-2</v>
      </c>
      <c r="AJ829" s="8">
        <f t="shared" si="940"/>
        <v>5.2941995781952356E-2</v>
      </c>
      <c r="AK829" s="8">
        <f t="shared" si="940"/>
        <v>0.21021949237916604</v>
      </c>
      <c r="AL829" s="8">
        <f t="shared" si="940"/>
        <v>-3.0229010859938898E-2</v>
      </c>
      <c r="AM829" s="8">
        <f t="shared" si="940"/>
        <v>0.60840564757422566</v>
      </c>
      <c r="AN829" s="16">
        <f t="shared" si="940"/>
        <v>8.0318617911179668E-2</v>
      </c>
      <c r="AP829" s="21">
        <v>43647</v>
      </c>
      <c r="AQ829" s="8">
        <f t="shared" ref="AQ829:BH829" si="941">+AQ610/AQ598-1</f>
        <v>6.9111379971009024E-2</v>
      </c>
      <c r="AR829" s="8">
        <f t="shared" si="941"/>
        <v>0.52268614804830271</v>
      </c>
      <c r="AS829" s="8">
        <f t="shared" si="941"/>
        <v>-0.13231677992825397</v>
      </c>
      <c r="AT829" s="8">
        <f t="shared" si="941"/>
        <v>-0.3062635014991032</v>
      </c>
      <c r="AU829" s="8">
        <f t="shared" si="941"/>
        <v>0.37376554833804865</v>
      </c>
      <c r="AV829" s="8">
        <f t="shared" si="941"/>
        <v>-0.40265539663054473</v>
      </c>
      <c r="AW829" s="8">
        <f t="shared" si="941"/>
        <v>0.4941106728356417</v>
      </c>
      <c r="AX829" s="8">
        <f t="shared" si="941"/>
        <v>0.14308426633262372</v>
      </c>
      <c r="AY829" s="8">
        <f t="shared" si="941"/>
        <v>0.5294459925214785</v>
      </c>
      <c r="AZ829" s="8">
        <f t="shared" si="941"/>
        <v>0.81397145934159343</v>
      </c>
      <c r="BA829" s="8">
        <f t="shared" si="941"/>
        <v>1.1276345156535799</v>
      </c>
      <c r="BB829" s="8">
        <f t="shared" si="941"/>
        <v>1.1571512052869011</v>
      </c>
      <c r="BC829" s="8">
        <f t="shared" si="941"/>
        <v>0.38723942217244711</v>
      </c>
      <c r="BD829" s="8">
        <f t="shared" si="941"/>
        <v>0.70883020610546144</v>
      </c>
      <c r="BE829" s="8">
        <f t="shared" si="941"/>
        <v>1.3967011864521832</v>
      </c>
      <c r="BF829" s="8">
        <f t="shared" si="941"/>
        <v>0.36489885633253905</v>
      </c>
      <c r="BG829" s="8">
        <f t="shared" si="941"/>
        <v>1.0503142584789846</v>
      </c>
      <c r="BH829" s="16">
        <f t="shared" si="941"/>
        <v>0.37442307526787344</v>
      </c>
    </row>
    <row r="830" spans="2:60" ht="16.5" hidden="1" customHeight="1" x14ac:dyDescent="0.25">
      <c r="B830" s="20">
        <v>43678</v>
      </c>
      <c r="C830" s="9">
        <f t="shared" ref="C830:T830" si="942">+C611/C599-1</f>
        <v>0.11254736819610645</v>
      </c>
      <c r="D830" s="9">
        <f t="shared" si="942"/>
        <v>-7.1927211976865912E-2</v>
      </c>
      <c r="E830" s="9">
        <f t="shared" si="942"/>
        <v>0.11128299789359208</v>
      </c>
      <c r="F830" s="9">
        <f t="shared" si="942"/>
        <v>1.5097760030020613E-3</v>
      </c>
      <c r="G830" s="9">
        <f t="shared" si="942"/>
        <v>0.18075824161259346</v>
      </c>
      <c r="H830" s="9">
        <f t="shared" si="942"/>
        <v>-0.12197361935782913</v>
      </c>
      <c r="I830" s="9">
        <f t="shared" si="942"/>
        <v>0.19891298980106531</v>
      </c>
      <c r="J830" s="9">
        <f t="shared" si="942"/>
        <v>4.4485366281875827E-2</v>
      </c>
      <c r="K830" s="9">
        <f t="shared" si="942"/>
        <v>5.6552371806454005E-2</v>
      </c>
      <c r="L830" s="9">
        <f t="shared" si="942"/>
        <v>-5.6219406079571765E-4</v>
      </c>
      <c r="M830" s="9">
        <f t="shared" si="942"/>
        <v>-0.14481156595350153</v>
      </c>
      <c r="N830" s="9">
        <f t="shared" si="942"/>
        <v>-0.17454726371011731</v>
      </c>
      <c r="O830" s="9">
        <f t="shared" si="942"/>
        <v>0.49454811664638543</v>
      </c>
      <c r="P830" s="9">
        <f t="shared" si="942"/>
        <v>0.14149276936321931</v>
      </c>
      <c r="Q830" s="9">
        <f t="shared" si="942"/>
        <v>-0.12497166084990741</v>
      </c>
      <c r="R830" s="9">
        <f t="shared" si="942"/>
        <v>-0.10645496283562539</v>
      </c>
      <c r="S830" s="9">
        <f t="shared" si="942"/>
        <v>0.48081094454152651</v>
      </c>
      <c r="T830" s="17">
        <f t="shared" si="942"/>
        <v>0.13058824204706099</v>
      </c>
      <c r="V830" s="20">
        <v>43678</v>
      </c>
      <c r="W830" s="9">
        <f t="shared" ref="W830:AN830" si="943">+W611/W599-1</f>
        <v>4.0707560505620854E-2</v>
      </c>
      <c r="X830" s="9">
        <f t="shared" si="943"/>
        <v>5.3958645103202807E-2</v>
      </c>
      <c r="Y830" s="9">
        <f t="shared" si="943"/>
        <v>7.1921521939870559E-3</v>
      </c>
      <c r="Z830" s="9">
        <f t="shared" si="943"/>
        <v>-0.11070145615974458</v>
      </c>
      <c r="AA830" s="9">
        <f t="shared" si="943"/>
        <v>6.118276437048209E-4</v>
      </c>
      <c r="AB830" s="9">
        <f t="shared" si="943"/>
        <v>-0.10342387458009117</v>
      </c>
      <c r="AC830" s="9">
        <f t="shared" si="943"/>
        <v>0.13038704460063344</v>
      </c>
      <c r="AD830" s="9">
        <f t="shared" si="943"/>
        <v>3.2704485072511114E-2</v>
      </c>
      <c r="AE830" s="9">
        <f t="shared" si="943"/>
        <v>1.187286755544914E-2</v>
      </c>
      <c r="AF830" s="9">
        <f t="shared" si="943"/>
        <v>2.2156256096342641E-2</v>
      </c>
      <c r="AG830" s="9">
        <f t="shared" si="943"/>
        <v>-1.4199129202584926E-2</v>
      </c>
      <c r="AH830" s="9">
        <f t="shared" si="943"/>
        <v>-5.4181331733131E-2</v>
      </c>
      <c r="AI830" s="9">
        <f t="shared" si="943"/>
        <v>0.18361090296699523</v>
      </c>
      <c r="AJ830" s="9">
        <f t="shared" si="943"/>
        <v>-3.3304727216242336E-2</v>
      </c>
      <c r="AK830" s="9">
        <f t="shared" si="943"/>
        <v>-0.3376091326187397</v>
      </c>
      <c r="AL830" s="9">
        <f t="shared" si="943"/>
        <v>-4.6895718451474666E-2</v>
      </c>
      <c r="AM830" s="9">
        <f t="shared" si="943"/>
        <v>0.13623935160495204</v>
      </c>
      <c r="AN830" s="17">
        <f t="shared" si="943"/>
        <v>4.5541538699429562E-2</v>
      </c>
      <c r="AP830" s="20">
        <v>43678</v>
      </c>
      <c r="AQ830" s="9">
        <f t="shared" ref="AQ830:BH830" si="944">+AQ611/AQ599-1</f>
        <v>0.32570915361977804</v>
      </c>
      <c r="AR830" s="9">
        <f t="shared" si="944"/>
        <v>4.4501372759266244E-2</v>
      </c>
      <c r="AS830" s="9">
        <f t="shared" si="944"/>
        <v>0.41047023868385879</v>
      </c>
      <c r="AT830" s="9">
        <f t="shared" si="944"/>
        <v>0.21912732124456147</v>
      </c>
      <c r="AU830" s="9">
        <f t="shared" si="944"/>
        <v>0.65268828234165865</v>
      </c>
      <c r="AV830" s="9">
        <f t="shared" si="944"/>
        <v>-0.15315082149357262</v>
      </c>
      <c r="AW830" s="9">
        <f t="shared" si="944"/>
        <v>0.43396760753675934</v>
      </c>
      <c r="AX830" s="9">
        <f t="shared" si="944"/>
        <v>0.11215899681933772</v>
      </c>
      <c r="AY830" s="9">
        <f t="shared" si="944"/>
        <v>0.19269140276505436</v>
      </c>
      <c r="AZ830" s="9">
        <f t="shared" si="944"/>
        <v>-2.9785596338260389E-2</v>
      </c>
      <c r="BA830" s="9">
        <f t="shared" si="944"/>
        <v>-0.12220953574253468</v>
      </c>
      <c r="BB830" s="9">
        <f t="shared" si="944"/>
        <v>-0.25321825617984417</v>
      </c>
      <c r="BC830" s="9">
        <f t="shared" si="944"/>
        <v>1.7220022640889954</v>
      </c>
      <c r="BD830" s="9">
        <f t="shared" si="944"/>
        <v>0.48800377176841736</v>
      </c>
      <c r="BE830" s="9">
        <f t="shared" si="944"/>
        <v>0.52866004945569611</v>
      </c>
      <c r="BF830" s="9">
        <f t="shared" si="944"/>
        <v>-0.13545864711084965</v>
      </c>
      <c r="BG830" s="9">
        <f t="shared" si="944"/>
        <v>2.0047831667899341</v>
      </c>
      <c r="BH830" s="17">
        <f t="shared" si="944"/>
        <v>0.35858606079930833</v>
      </c>
    </row>
    <row r="831" spans="2:60" ht="16.5" hidden="1" customHeight="1" x14ac:dyDescent="0.25">
      <c r="B831" s="21">
        <v>43709</v>
      </c>
      <c r="C831" s="8">
        <f t="shared" ref="C831:T831" si="945">+C612/C600-1</f>
        <v>-1.1041639598953767E-2</v>
      </c>
      <c r="D831" s="8">
        <f t="shared" si="945"/>
        <v>-3.8311590896109582E-3</v>
      </c>
      <c r="E831" s="8">
        <f t="shared" si="945"/>
        <v>-6.1488745716139159E-2</v>
      </c>
      <c r="F831" s="8">
        <f t="shared" si="945"/>
        <v>-0.20234607271043159</v>
      </c>
      <c r="G831" s="8">
        <f t="shared" si="945"/>
        <v>-0.11870684163387091</v>
      </c>
      <c r="H831" s="8">
        <f t="shared" si="945"/>
        <v>-0.10383642935279069</v>
      </c>
      <c r="I831" s="8">
        <f t="shared" si="945"/>
        <v>3.1135078077162648E-2</v>
      </c>
      <c r="J831" s="8">
        <f t="shared" si="945"/>
        <v>-0.28882637614132123</v>
      </c>
      <c r="K831" s="8">
        <f t="shared" si="945"/>
        <v>9.4668218945642257E-2</v>
      </c>
      <c r="L831" s="8">
        <f t="shared" si="945"/>
        <v>-4.5863433181243529E-3</v>
      </c>
      <c r="M831" s="8">
        <f t="shared" si="945"/>
        <v>-0.12528985683665261</v>
      </c>
      <c r="N831" s="8">
        <f t="shared" si="945"/>
        <v>-3.302278615303611E-2</v>
      </c>
      <c r="O831" s="8">
        <f t="shared" si="945"/>
        <v>4.9135039902100219E-2</v>
      </c>
      <c r="P831" s="8">
        <f t="shared" si="945"/>
        <v>4.7936520921101344E-3</v>
      </c>
      <c r="Q831" s="8">
        <f t="shared" si="945"/>
        <v>3.4424787122223188E-2</v>
      </c>
      <c r="R831" s="8">
        <f t="shared" si="945"/>
        <v>-3.7405513501587162E-2</v>
      </c>
      <c r="S831" s="8">
        <f t="shared" si="945"/>
        <v>-0.25366264383946102</v>
      </c>
      <c r="T831" s="16">
        <f t="shared" si="945"/>
        <v>-1.0593566160478352E-3</v>
      </c>
      <c r="V831" s="21">
        <v>43709</v>
      </c>
      <c r="W831" s="8">
        <f t="shared" ref="W831:AN831" si="946">+W612/W600-1</f>
        <v>-8.951772555982429E-2</v>
      </c>
      <c r="X831" s="8">
        <f t="shared" si="946"/>
        <v>0.20982172148477751</v>
      </c>
      <c r="Y831" s="8">
        <f t="shared" si="946"/>
        <v>-8.2030515813974247E-2</v>
      </c>
      <c r="Z831" s="8">
        <f t="shared" si="946"/>
        <v>-0.21986433763597213</v>
      </c>
      <c r="AA831" s="8">
        <f t="shared" si="946"/>
        <v>-0.12938919470200039</v>
      </c>
      <c r="AB831" s="8">
        <f t="shared" si="946"/>
        <v>-0.10333371551775494</v>
      </c>
      <c r="AC831" s="8">
        <f t="shared" si="946"/>
        <v>1.3907588918662839E-2</v>
      </c>
      <c r="AD831" s="8">
        <f t="shared" si="946"/>
        <v>-0.13466872004486374</v>
      </c>
      <c r="AE831" s="8">
        <f t="shared" si="946"/>
        <v>-2.5428724280044612E-2</v>
      </c>
      <c r="AF831" s="8">
        <f t="shared" si="946"/>
        <v>-1.7022138306966528E-2</v>
      </c>
      <c r="AG831" s="8">
        <f t="shared" si="946"/>
        <v>-1.064678403144359E-2</v>
      </c>
      <c r="AH831" s="8">
        <f t="shared" si="946"/>
        <v>-4.4542664743048577E-2</v>
      </c>
      <c r="AI831" s="8">
        <f t="shared" si="946"/>
        <v>3.2739113731505398E-2</v>
      </c>
      <c r="AJ831" s="8">
        <f t="shared" si="946"/>
        <v>-7.6334373924742405E-3</v>
      </c>
      <c r="AK831" s="8">
        <f t="shared" si="946"/>
        <v>1.0926393158108283E-2</v>
      </c>
      <c r="AL831" s="8">
        <f t="shared" si="946"/>
        <v>3.8276359514245017E-2</v>
      </c>
      <c r="AM831" s="8">
        <f t="shared" si="946"/>
        <v>-0.24354023483726361</v>
      </c>
      <c r="AN831" s="16">
        <f t="shared" si="946"/>
        <v>-2.4520466789941353E-2</v>
      </c>
      <c r="AP831" s="21">
        <v>43709</v>
      </c>
      <c r="AQ831" s="8">
        <f t="shared" ref="AQ831:BH831" si="947">+AQ612/AQ600-1</f>
        <v>0.19760335223602121</v>
      </c>
      <c r="AR831" s="8">
        <f t="shared" si="947"/>
        <v>-8.5403550414604124E-2</v>
      </c>
      <c r="AS831" s="8">
        <f t="shared" si="947"/>
        <v>-0.11698804098084326</v>
      </c>
      <c r="AT831" s="8">
        <f t="shared" si="947"/>
        <v>-0.15910412693723908</v>
      </c>
      <c r="AU831" s="8">
        <f t="shared" si="947"/>
        <v>-4.7805057682006158E-2</v>
      </c>
      <c r="AV831" s="8">
        <f t="shared" si="947"/>
        <v>-0.14524801675715826</v>
      </c>
      <c r="AW831" s="8">
        <f t="shared" si="947"/>
        <v>0.17776154076549999</v>
      </c>
      <c r="AX831" s="8">
        <f t="shared" si="947"/>
        <v>-0.50523745237547024</v>
      </c>
      <c r="AY831" s="8">
        <f t="shared" si="947"/>
        <v>0.39072928927418293</v>
      </c>
      <c r="AZ831" s="8">
        <f t="shared" si="947"/>
        <v>4.9671627093761606E-2</v>
      </c>
      <c r="BA831" s="8">
        <f t="shared" si="947"/>
        <v>-0.12571646490340549</v>
      </c>
      <c r="BB831" s="8">
        <f t="shared" si="947"/>
        <v>1.9470077639529348E-2</v>
      </c>
      <c r="BC831" s="8">
        <f t="shared" si="947"/>
        <v>0.2022582135167772</v>
      </c>
      <c r="BD831" s="8">
        <f t="shared" si="947"/>
        <v>7.7282105042214777E-2</v>
      </c>
      <c r="BE831" s="8">
        <f t="shared" si="947"/>
        <v>0.13031231630399764</v>
      </c>
      <c r="BF831" s="8">
        <f t="shared" si="947"/>
        <v>-6.1590522857273289E-2</v>
      </c>
      <c r="BG831" s="8">
        <f t="shared" si="947"/>
        <v>-0.28873831428967323</v>
      </c>
      <c r="BH831" s="16">
        <f t="shared" si="947"/>
        <v>9.930871322333501E-2</v>
      </c>
    </row>
    <row r="832" spans="2:60" ht="16.5" hidden="1" customHeight="1" x14ac:dyDescent="0.25">
      <c r="B832" s="20">
        <v>43739</v>
      </c>
      <c r="C832" s="9">
        <f t="shared" ref="C832:T832" si="948">+C613/C601-1</f>
        <v>-5.5253600361976352E-2</v>
      </c>
      <c r="D832" s="9">
        <f t="shared" si="948"/>
        <v>-0.27011823573816451</v>
      </c>
      <c r="E832" s="9">
        <f t="shared" si="948"/>
        <v>-0.20385472669943239</v>
      </c>
      <c r="F832" s="9">
        <f t="shared" si="948"/>
        <v>-5.5655563217939408E-2</v>
      </c>
      <c r="G832" s="9">
        <f t="shared" si="948"/>
        <v>7.0685981449358559E-2</v>
      </c>
      <c r="H832" s="9">
        <f t="shared" si="948"/>
        <v>-0.21035788231592867</v>
      </c>
      <c r="I832" s="9">
        <f t="shared" si="948"/>
        <v>-7.9464370426107878E-2</v>
      </c>
      <c r="J832" s="9">
        <f t="shared" si="948"/>
        <v>-2.1749637105988762E-2</v>
      </c>
      <c r="K832" s="9">
        <f t="shared" si="948"/>
        <v>2.422870179907588E-2</v>
      </c>
      <c r="L832" s="9">
        <f t="shared" si="948"/>
        <v>-2.2640532073278541E-2</v>
      </c>
      <c r="M832" s="9">
        <f t="shared" si="948"/>
        <v>-0.15329865243802299</v>
      </c>
      <c r="N832" s="9">
        <f t="shared" si="948"/>
        <v>-0.16441966802153896</v>
      </c>
      <c r="O832" s="9">
        <f t="shared" si="948"/>
        <v>-1.4362929973610328E-4</v>
      </c>
      <c r="P832" s="9">
        <f t="shared" si="948"/>
        <v>-0.29824535371487126</v>
      </c>
      <c r="Q832" s="9">
        <f t="shared" si="948"/>
        <v>0.57728074492571735</v>
      </c>
      <c r="R832" s="9">
        <f t="shared" si="948"/>
        <v>-0.1713764795987387</v>
      </c>
      <c r="S832" s="9">
        <f t="shared" si="948"/>
        <v>0.47611273055837167</v>
      </c>
      <c r="T832" s="17">
        <f t="shared" si="948"/>
        <v>-4.744419873555672E-2</v>
      </c>
      <c r="V832" s="20">
        <v>43739</v>
      </c>
      <c r="W832" s="9">
        <f t="shared" ref="W832:AN832" si="949">+W613/W601-1</f>
        <v>-7.4757221789510941E-2</v>
      </c>
      <c r="X832" s="9">
        <f t="shared" si="949"/>
        <v>-3.3608159269380877E-2</v>
      </c>
      <c r="Y832" s="9">
        <f t="shared" si="949"/>
        <v>-4.4067006315647861E-2</v>
      </c>
      <c r="Z832" s="9">
        <f t="shared" si="949"/>
        <v>5.8826363269063542E-2</v>
      </c>
      <c r="AA832" s="9">
        <f t="shared" si="949"/>
        <v>-7.8653738861562017E-2</v>
      </c>
      <c r="AB832" s="9">
        <f t="shared" si="949"/>
        <v>-4.2102264721017302E-2</v>
      </c>
      <c r="AC832" s="9">
        <f t="shared" si="949"/>
        <v>4.3047640397561038E-2</v>
      </c>
      <c r="AD832" s="9">
        <f t="shared" si="949"/>
        <v>-1.3174963744851942E-2</v>
      </c>
      <c r="AE832" s="9">
        <f t="shared" si="949"/>
        <v>-2.7413004901234661E-2</v>
      </c>
      <c r="AF832" s="9">
        <f t="shared" si="949"/>
        <v>1.2016061341529438E-2</v>
      </c>
      <c r="AG832" s="9">
        <f t="shared" si="949"/>
        <v>0.14252726335844979</v>
      </c>
      <c r="AH832" s="9">
        <f t="shared" si="949"/>
        <v>-9.008033649270597E-2</v>
      </c>
      <c r="AI832" s="9">
        <f t="shared" si="949"/>
        <v>-1.6061816310203314E-3</v>
      </c>
      <c r="AJ832" s="9">
        <f t="shared" si="949"/>
        <v>-1.1423723010940523E-2</v>
      </c>
      <c r="AK832" s="9">
        <f t="shared" si="949"/>
        <v>0.16999914566280072</v>
      </c>
      <c r="AL832" s="9">
        <f t="shared" si="949"/>
        <v>-3.2311779119967743E-2</v>
      </c>
      <c r="AM832" s="9">
        <f t="shared" si="949"/>
        <v>0.58609835402371058</v>
      </c>
      <c r="AN832" s="17">
        <f t="shared" si="949"/>
        <v>-2.4921475466639031E-2</v>
      </c>
      <c r="AP832" s="20">
        <v>43739</v>
      </c>
      <c r="AQ832" s="9">
        <f t="shared" ref="AQ832:BH832" si="950">+AQ613/AQ601-1</f>
        <v>-5.8511237979617103E-3</v>
      </c>
      <c r="AR832" s="9">
        <f t="shared" si="950"/>
        <v>-0.40159330559133477</v>
      </c>
      <c r="AS832" s="9">
        <f t="shared" si="950"/>
        <v>-0.37264129408079427</v>
      </c>
      <c r="AT832" s="9">
        <f t="shared" si="950"/>
        <v>-0.17443712554282997</v>
      </c>
      <c r="AU832" s="9">
        <f t="shared" si="950"/>
        <v>0.34807109025493577</v>
      </c>
      <c r="AV832" s="9">
        <f t="shared" si="950"/>
        <v>-0.27813520919661161</v>
      </c>
      <c r="AW832" s="9">
        <f t="shared" si="950"/>
        <v>-0.13702234751840459</v>
      </c>
      <c r="AX832" s="9">
        <f t="shared" si="950"/>
        <v>-4.3335549504011528E-2</v>
      </c>
      <c r="AY832" s="9">
        <f t="shared" si="950"/>
        <v>0.11114087556100105</v>
      </c>
      <c r="AZ832" s="9">
        <f t="shared" si="950"/>
        <v>-5.0399999905273662E-2</v>
      </c>
      <c r="BA832" s="9">
        <f t="shared" si="950"/>
        <v>-0.37277638267835733</v>
      </c>
      <c r="BB832" s="9">
        <f t="shared" si="950"/>
        <v>-0.25233372115066155</v>
      </c>
      <c r="BC832" s="9">
        <f t="shared" si="950"/>
        <v>6.6097247200993969E-2</v>
      </c>
      <c r="BD832" s="9">
        <f t="shared" si="950"/>
        <v>-0.54791655115798643</v>
      </c>
      <c r="BE832" s="9">
        <f t="shared" si="950"/>
        <v>1.2926588929670304</v>
      </c>
      <c r="BF832" s="9">
        <f t="shared" si="950"/>
        <v>-0.26242720982200562</v>
      </c>
      <c r="BG832" s="9">
        <f t="shared" si="950"/>
        <v>0.34132858569825109</v>
      </c>
      <c r="BH832" s="17">
        <f t="shared" si="950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-2.9614008087832655E-3</v>
      </c>
      <c r="D833" s="8">
        <f t="shared" si="951"/>
        <v>-0.1585767758842217</v>
      </c>
      <c r="E833" s="8">
        <f t="shared" si="951"/>
        <v>0.10887862553957195</v>
      </c>
      <c r="F833" s="8">
        <f t="shared" si="951"/>
        <v>5.6102986349198192E-2</v>
      </c>
      <c r="G833" s="8">
        <f t="shared" si="951"/>
        <v>6.3804246341137905E-2</v>
      </c>
      <c r="H833" s="8">
        <f t="shared" si="951"/>
        <v>0.3494053662463521</v>
      </c>
      <c r="I833" s="8">
        <f t="shared" si="951"/>
        <v>-7.3419268037060448E-2</v>
      </c>
      <c r="J833" s="8">
        <f t="shared" si="951"/>
        <v>-9.8240161601671594E-2</v>
      </c>
      <c r="K833" s="8">
        <f t="shared" si="951"/>
        <v>-4.0979711017493869E-2</v>
      </c>
      <c r="L833" s="8">
        <f t="shared" si="951"/>
        <v>2.8851819762387709E-3</v>
      </c>
      <c r="M833" s="8">
        <f t="shared" si="951"/>
        <v>5.077060134187561E-2</v>
      </c>
      <c r="N833" s="8">
        <f t="shared" si="951"/>
        <v>3.2514314069304051E-2</v>
      </c>
      <c r="O833" s="8">
        <f t="shared" si="951"/>
        <v>6.0137528063158641E-2</v>
      </c>
      <c r="P833" s="8">
        <f t="shared" si="951"/>
        <v>0.10677274840971052</v>
      </c>
      <c r="Q833" s="8">
        <f t="shared" si="951"/>
        <v>-0.16279742221962756</v>
      </c>
      <c r="R833" s="8">
        <f t="shared" si="951"/>
        <v>6.1892905041752488E-2</v>
      </c>
      <c r="S833" s="8">
        <f t="shared" si="951"/>
        <v>1.0959732427603508</v>
      </c>
      <c r="T833" s="16">
        <f t="shared" si="951"/>
        <v>1.5071849013195804E-2</v>
      </c>
      <c r="V833" s="21">
        <v>43770</v>
      </c>
      <c r="W833" s="8">
        <f t="shared" ref="W833:AN833" si="952">+W614/W602-1</f>
        <v>-5.4603524437179973E-2</v>
      </c>
      <c r="X833" s="8">
        <f t="shared" si="952"/>
        <v>-4.3130422748468233E-2</v>
      </c>
      <c r="Y833" s="8">
        <f t="shared" si="952"/>
        <v>-0.14804422675109086</v>
      </c>
      <c r="Z833" s="8">
        <f t="shared" si="952"/>
        <v>6.680077025056641E-2</v>
      </c>
      <c r="AA833" s="8">
        <f t="shared" si="952"/>
        <v>9.2045772013441773E-2</v>
      </c>
      <c r="AB833" s="8">
        <f t="shared" si="952"/>
        <v>-4.9785012650833682E-3</v>
      </c>
      <c r="AC833" s="8">
        <f t="shared" si="952"/>
        <v>-8.3529912649522586E-3</v>
      </c>
      <c r="AD833" s="8">
        <f t="shared" si="952"/>
        <v>3.0902989899454836E-2</v>
      </c>
      <c r="AE833" s="8">
        <f t="shared" si="952"/>
        <v>1.3602445471590396E-2</v>
      </c>
      <c r="AF833" s="8">
        <f t="shared" si="952"/>
        <v>-6.914082901825469E-2</v>
      </c>
      <c r="AG833" s="8">
        <f t="shared" si="952"/>
        <v>-3.2493073216582236E-2</v>
      </c>
      <c r="AH833" s="8">
        <f t="shared" si="952"/>
        <v>-0.10341511817395654</v>
      </c>
      <c r="AI833" s="8">
        <f t="shared" si="952"/>
        <v>3.7569638954413787E-2</v>
      </c>
      <c r="AJ833" s="8">
        <f t="shared" si="952"/>
        <v>-3.9061447073907685E-2</v>
      </c>
      <c r="AK833" s="8">
        <f t="shared" si="952"/>
        <v>8.3111078480037515E-2</v>
      </c>
      <c r="AL833" s="8">
        <f t="shared" si="952"/>
        <v>9.7128385349745328E-2</v>
      </c>
      <c r="AM833" s="8">
        <f t="shared" si="952"/>
        <v>1.3740466930808952</v>
      </c>
      <c r="AN833" s="16">
        <f t="shared" si="952"/>
        <v>1.2118736085158677E-2</v>
      </c>
      <c r="AP833" s="21">
        <v>43770</v>
      </c>
      <c r="AQ833" s="8">
        <f t="shared" ref="AQ833:BH833" si="953">+AQ614/AQ602-1</f>
        <v>9.2305449141220963E-2</v>
      </c>
      <c r="AR833" s="8">
        <f t="shared" si="953"/>
        <v>-0.23896560731774275</v>
      </c>
      <c r="AS833" s="8">
        <f t="shared" si="953"/>
        <v>0.49143698164428118</v>
      </c>
      <c r="AT833" s="8">
        <f t="shared" si="953"/>
        <v>1.5066890163155655E-2</v>
      </c>
      <c r="AU833" s="8">
        <f t="shared" si="953"/>
        <v>5.8342229454383387E-2</v>
      </c>
      <c r="AV833" s="8">
        <f t="shared" si="953"/>
        <v>0.89461950829960579</v>
      </c>
      <c r="AW833" s="8">
        <f t="shared" si="953"/>
        <v>-7.494371677043743E-2</v>
      </c>
      <c r="AX833" s="8">
        <f t="shared" si="953"/>
        <v>-0.31071082811701123</v>
      </c>
      <c r="AY833" s="8">
        <f t="shared" si="953"/>
        <v>-7.7591286443020824E-2</v>
      </c>
      <c r="AZ833" s="8">
        <f t="shared" si="953"/>
        <v>9.4885218386160375E-2</v>
      </c>
      <c r="BA833" s="8">
        <f t="shared" si="953"/>
        <v>0.32716773185275128</v>
      </c>
      <c r="BB833" s="8">
        <f t="shared" si="953"/>
        <v>0.20488875376217441</v>
      </c>
      <c r="BC833" s="8">
        <f t="shared" si="953"/>
        <v>0.26427340163160795</v>
      </c>
      <c r="BD833" s="8">
        <f t="shared" si="953"/>
        <v>0.28248761665226652</v>
      </c>
      <c r="BE833" s="8">
        <f t="shared" si="953"/>
        <v>-0.38420559279397581</v>
      </c>
      <c r="BF833" s="8">
        <f t="shared" si="953"/>
        <v>6.1256445980422347E-2</v>
      </c>
      <c r="BG833" s="8">
        <f t="shared" si="953"/>
        <v>0.36999496455883318</v>
      </c>
      <c r="BH833" s="16">
        <f t="shared" si="953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954">+C615/C603-1</f>
        <v>-3.239791421051097E-2</v>
      </c>
      <c r="D834" s="9">
        <f t="shared" si="954"/>
        <v>-5.9930878526406883E-2</v>
      </c>
      <c r="E834" s="9">
        <f t="shared" si="954"/>
        <v>-0.17086242249087102</v>
      </c>
      <c r="F834" s="9">
        <f t="shared" si="954"/>
        <v>8.4513447598610014E-2</v>
      </c>
      <c r="G834" s="9">
        <f t="shared" si="954"/>
        <v>-0.13828878013957513</v>
      </c>
      <c r="H834" s="9">
        <f t="shared" si="954"/>
        <v>-0.17376409676746707</v>
      </c>
      <c r="I834" s="9">
        <f t="shared" si="954"/>
        <v>-2.3086199132203555E-2</v>
      </c>
      <c r="J834" s="9">
        <f t="shared" si="954"/>
        <v>-0.10554534197989462</v>
      </c>
      <c r="K834" s="9">
        <f t="shared" si="954"/>
        <v>-0.30622792197845228</v>
      </c>
      <c r="L834" s="9">
        <f t="shared" si="954"/>
        <v>-1.662283849457391E-2</v>
      </c>
      <c r="M834" s="9">
        <f t="shared" si="954"/>
        <v>0.34270468944427246</v>
      </c>
      <c r="N834" s="9">
        <f t="shared" si="954"/>
        <v>-3.7584942403807942E-2</v>
      </c>
      <c r="O834" s="9">
        <f t="shared" si="954"/>
        <v>0.19815542150223919</v>
      </c>
      <c r="P834" s="9">
        <f t="shared" si="954"/>
        <v>0.16479167209664336</v>
      </c>
      <c r="Q834" s="9">
        <f t="shared" si="954"/>
        <v>-0.15148251698959714</v>
      </c>
      <c r="R834" s="9">
        <f t="shared" si="954"/>
        <v>0.11961671560352882</v>
      </c>
      <c r="S834" s="9">
        <f t="shared" si="954"/>
        <v>0.1549142461180899</v>
      </c>
      <c r="T834" s="17">
        <f t="shared" si="954"/>
        <v>-4.8006434987484914E-2</v>
      </c>
      <c r="V834" s="20">
        <v>43800</v>
      </c>
      <c r="W834" s="9">
        <f t="shared" ref="W834:AN834" si="955">+W615/W603-1</f>
        <v>-9.5233865002597451E-3</v>
      </c>
      <c r="X834" s="9">
        <f t="shared" si="955"/>
        <v>-0.12370697758467031</v>
      </c>
      <c r="Y834" s="9">
        <f t="shared" si="955"/>
        <v>8.5949712508393006E-4</v>
      </c>
      <c r="Z834" s="9">
        <f t="shared" si="955"/>
        <v>-6.2698731134908425E-2</v>
      </c>
      <c r="AA834" s="9">
        <f t="shared" si="955"/>
        <v>-0.14315647812266385</v>
      </c>
      <c r="AB834" s="9">
        <f t="shared" si="955"/>
        <v>-4.3196663912112521E-2</v>
      </c>
      <c r="AC834" s="9">
        <f t="shared" si="955"/>
        <v>9.3129313385871271E-3</v>
      </c>
      <c r="AD834" s="9">
        <f t="shared" si="955"/>
        <v>-2.4584996251149294E-2</v>
      </c>
      <c r="AE834" s="9">
        <f t="shared" si="955"/>
        <v>-5.0813921107627724E-2</v>
      </c>
      <c r="AF834" s="9">
        <f t="shared" si="955"/>
        <v>-4.5942806961488669E-2</v>
      </c>
      <c r="AG834" s="9">
        <f t="shared" si="955"/>
        <v>5.6206205752513227E-2</v>
      </c>
      <c r="AH834" s="9">
        <f t="shared" si="955"/>
        <v>-7.5021683479581713E-2</v>
      </c>
      <c r="AI834" s="9">
        <f t="shared" si="955"/>
        <v>2.9068553268041031E-2</v>
      </c>
      <c r="AJ834" s="9">
        <f t="shared" si="955"/>
        <v>2.8443949130885215E-2</v>
      </c>
      <c r="AK834" s="9">
        <f t="shared" si="955"/>
        <v>-7.6868680818040769E-3</v>
      </c>
      <c r="AL834" s="9">
        <f t="shared" si="955"/>
        <v>2.4879955112161234E-2</v>
      </c>
      <c r="AM834" s="9">
        <f t="shared" si="955"/>
        <v>1.8915351284858772E-2</v>
      </c>
      <c r="AN834" s="17">
        <f t="shared" si="955"/>
        <v>-2.8033658627670932E-2</v>
      </c>
      <c r="AP834" s="20">
        <v>43800</v>
      </c>
      <c r="AQ834" s="9">
        <f t="shared" ref="AQ834:BH834" si="956">+AQ615/AQ603-1</f>
        <v>-2.958033349411382E-2</v>
      </c>
      <c r="AR834" s="9">
        <f t="shared" si="956"/>
        <v>0.11955360036419149</v>
      </c>
      <c r="AS834" s="9">
        <f t="shared" si="956"/>
        <v>-0.30804367718064285</v>
      </c>
      <c r="AT834" s="9">
        <f t="shared" si="956"/>
        <v>0.23797225773166497</v>
      </c>
      <c r="AU834" s="9">
        <f t="shared" si="956"/>
        <v>-7.0477494826253539E-2</v>
      </c>
      <c r="AV834" s="9">
        <f t="shared" si="956"/>
        <v>-0.26179431856514612</v>
      </c>
      <c r="AW834" s="9">
        <f t="shared" si="956"/>
        <v>7.1102444198650305E-2</v>
      </c>
      <c r="AX834" s="9">
        <f t="shared" si="956"/>
        <v>-0.14754910896144302</v>
      </c>
      <c r="AY834" s="9">
        <f t="shared" si="956"/>
        <v>-0.46287206250258184</v>
      </c>
      <c r="AZ834" s="9">
        <f t="shared" si="956"/>
        <v>-2.7182853507761173E-3</v>
      </c>
      <c r="BA834" s="9">
        <f t="shared" si="956"/>
        <v>0.76088024164464696</v>
      </c>
      <c r="BB834" s="9">
        <f t="shared" si="956"/>
        <v>3.6831073391470515E-2</v>
      </c>
      <c r="BC834" s="9">
        <f t="shared" si="956"/>
        <v>0.44871638287879634</v>
      </c>
      <c r="BD834" s="9">
        <f t="shared" si="956"/>
        <v>0.32725182735993963</v>
      </c>
      <c r="BE834" s="9">
        <f t="shared" si="956"/>
        <v>-0.22150166574351937</v>
      </c>
      <c r="BF834" s="9">
        <f t="shared" si="956"/>
        <v>0.36876918100857647</v>
      </c>
      <c r="BG834" s="9">
        <f t="shared" si="956"/>
        <v>0.65039654899811916</v>
      </c>
      <c r="BH834" s="17">
        <f t="shared" si="956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9.2400851529360617E-2</v>
      </c>
      <c r="D835" s="8">
        <f t="shared" si="957"/>
        <v>-0.24140311253944879</v>
      </c>
      <c r="E835" s="8">
        <f t="shared" si="957"/>
        <v>0.30774893793196045</v>
      </c>
      <c r="F835" s="8">
        <f t="shared" si="957"/>
        <v>0.11055247004303803</v>
      </c>
      <c r="G835" s="8">
        <f t="shared" si="957"/>
        <v>-1.7060315041806939E-2</v>
      </c>
      <c r="H835" s="8">
        <f t="shared" si="957"/>
        <v>9.4646746558425976E-2</v>
      </c>
      <c r="I835" s="8">
        <f t="shared" si="957"/>
        <v>8.2404073250323506E-2</v>
      </c>
      <c r="J835" s="8">
        <f t="shared" si="957"/>
        <v>-6.3979380199397418E-2</v>
      </c>
      <c r="K835" s="8">
        <f t="shared" si="957"/>
        <v>8.1107907239681865E-2</v>
      </c>
      <c r="L835" s="8">
        <f t="shared" si="957"/>
        <v>4.8483165763397951E-2</v>
      </c>
      <c r="M835" s="8">
        <f t="shared" si="957"/>
        <v>-1.74557828228048E-2</v>
      </c>
      <c r="N835" s="8">
        <f t="shared" si="957"/>
        <v>0.30027281810457418</v>
      </c>
      <c r="O835" s="8">
        <f t="shared" si="957"/>
        <v>-3.5768906376790421E-2</v>
      </c>
      <c r="P835" s="8">
        <f t="shared" si="957"/>
        <v>9.4799248204446851E-2</v>
      </c>
      <c r="Q835" s="8">
        <f t="shared" si="957"/>
        <v>-0.24288500099511878</v>
      </c>
      <c r="R835" s="8">
        <f t="shared" si="957"/>
        <v>-3.1786381059904611E-2</v>
      </c>
      <c r="S835" s="8">
        <f t="shared" si="957"/>
        <v>0.21890581575517087</v>
      </c>
      <c r="T835" s="16">
        <f t="shared" si="957"/>
        <v>2.6797667813621695E-2</v>
      </c>
      <c r="V835" s="21">
        <v>43831</v>
      </c>
      <c r="W835" s="8">
        <f t="shared" ref="W835:AN835" si="958">+W616/W604-1</f>
        <v>4.0397538387391796E-2</v>
      </c>
      <c r="X835" s="8">
        <f t="shared" si="958"/>
        <v>0.30572334555518732</v>
      </c>
      <c r="Y835" s="8">
        <f t="shared" si="958"/>
        <v>-7.5190013338147899E-2</v>
      </c>
      <c r="Z835" s="8">
        <f t="shared" si="958"/>
        <v>7.5525920158636239E-2</v>
      </c>
      <c r="AA835" s="8">
        <f t="shared" si="958"/>
        <v>-8.4179835683674598E-2</v>
      </c>
      <c r="AB835" s="8">
        <f t="shared" si="958"/>
        <v>7.8030096514638991E-2</v>
      </c>
      <c r="AC835" s="8">
        <f t="shared" si="958"/>
        <v>0.13731305349904632</v>
      </c>
      <c r="AD835" s="8">
        <f t="shared" si="958"/>
        <v>-4.6007323585151583E-2</v>
      </c>
      <c r="AE835" s="8">
        <f t="shared" si="958"/>
        <v>3.3737752322688941E-3</v>
      </c>
      <c r="AF835" s="8">
        <f t="shared" si="958"/>
        <v>7.2983772280694748E-2</v>
      </c>
      <c r="AG835" s="8">
        <f t="shared" si="958"/>
        <v>-6.9339316578660326E-2</v>
      </c>
      <c r="AH835" s="8">
        <f t="shared" si="958"/>
        <v>0.24897665543789516</v>
      </c>
      <c r="AI835" s="8">
        <f t="shared" si="958"/>
        <v>7.8199469813113653E-2</v>
      </c>
      <c r="AJ835" s="8">
        <f t="shared" si="958"/>
        <v>1.9200345571718236E-2</v>
      </c>
      <c r="AK835" s="8">
        <f t="shared" si="958"/>
        <v>-0.15019218568543102</v>
      </c>
      <c r="AL835" s="8">
        <f t="shared" si="958"/>
        <v>0.13419129340383051</v>
      </c>
      <c r="AM835" s="8">
        <f t="shared" si="958"/>
        <v>0.14508978913910719</v>
      </c>
      <c r="AN835" s="16">
        <f t="shared" si="958"/>
        <v>6.0141757144332342E-2</v>
      </c>
      <c r="AP835" s="21">
        <v>43831</v>
      </c>
      <c r="AQ835" s="8">
        <f t="shared" ref="AQ835:BH835" si="959">+AQ616/AQ604-1</f>
        <v>0.1734913544124117</v>
      </c>
      <c r="AR835" s="8">
        <f t="shared" si="959"/>
        <v>-0.48376190244737327</v>
      </c>
      <c r="AS835" s="8">
        <f t="shared" si="959"/>
        <v>0.6374064649748199</v>
      </c>
      <c r="AT835" s="8">
        <f t="shared" si="959"/>
        <v>0.20291045365247173</v>
      </c>
      <c r="AU835" s="8">
        <f t="shared" si="959"/>
        <v>0.17176562970629439</v>
      </c>
      <c r="AV835" s="8">
        <f t="shared" si="959"/>
        <v>0.13103943294170395</v>
      </c>
      <c r="AW835" s="8">
        <f t="shared" si="959"/>
        <v>3.1875832040598517E-2</v>
      </c>
      <c r="AX835" s="8">
        <f t="shared" si="959"/>
        <v>-8.8518274302856192E-2</v>
      </c>
      <c r="AY835" s="8">
        <f t="shared" si="959"/>
        <v>0.23791731911373359</v>
      </c>
      <c r="AZ835" s="8">
        <f t="shared" si="959"/>
        <v>4.6528109818065877E-2</v>
      </c>
      <c r="BA835" s="8">
        <f t="shared" si="959"/>
        <v>7.2820709861450394E-2</v>
      </c>
      <c r="BB835" s="8">
        <f t="shared" si="959"/>
        <v>0.35070912180942226</v>
      </c>
      <c r="BC835" s="8">
        <f t="shared" si="959"/>
        <v>-1.7932328967856015E-2</v>
      </c>
      <c r="BD835" s="8">
        <f t="shared" si="959"/>
        <v>0.21528472355667394</v>
      </c>
      <c r="BE835" s="8">
        <f t="shared" si="959"/>
        <v>-0.37034129114601466</v>
      </c>
      <c r="BF835" s="8">
        <f t="shared" si="959"/>
        <v>-0.1445983941968112</v>
      </c>
      <c r="BG835" s="8">
        <f t="shared" si="959"/>
        <v>0.15152496388183501</v>
      </c>
      <c r="BH835" s="16">
        <f t="shared" si="959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-1.298371800024356E-2</v>
      </c>
      <c r="D836" s="9">
        <f t="shared" si="960"/>
        <v>0.1616746737742798</v>
      </c>
      <c r="E836" s="9">
        <f t="shared" si="960"/>
        <v>0.15551205284293035</v>
      </c>
      <c r="F836" s="9">
        <f t="shared" si="960"/>
        <v>-0.17692485055561513</v>
      </c>
      <c r="G836" s="9">
        <f t="shared" si="960"/>
        <v>-0.2011351201093321</v>
      </c>
      <c r="H836" s="9">
        <f t="shared" si="960"/>
        <v>0.18179851002505654</v>
      </c>
      <c r="I836" s="9">
        <f t="shared" si="960"/>
        <v>0.19120507367416728</v>
      </c>
      <c r="J836" s="9">
        <f t="shared" si="960"/>
        <v>-2.9277029170579616E-2</v>
      </c>
      <c r="K836" s="9">
        <f t="shared" si="960"/>
        <v>-5.4131013940288408E-3</v>
      </c>
      <c r="L836" s="9">
        <f t="shared" si="960"/>
        <v>-9.0128949180145579E-2</v>
      </c>
      <c r="M836" s="9">
        <f t="shared" si="960"/>
        <v>0.2672769197475211</v>
      </c>
      <c r="N836" s="9">
        <f t="shared" si="960"/>
        <v>4.8304836675282514E-2</v>
      </c>
      <c r="O836" s="9">
        <f t="shared" si="960"/>
        <v>0.24112933145447091</v>
      </c>
      <c r="P836" s="9">
        <f t="shared" si="960"/>
        <v>-9.2430336342011588E-2</v>
      </c>
      <c r="Q836" s="9">
        <f t="shared" si="960"/>
        <v>-0.18576243599749154</v>
      </c>
      <c r="R836" s="9">
        <f t="shared" si="960"/>
        <v>7.2278279218997765E-2</v>
      </c>
      <c r="S836" s="9">
        <f t="shared" si="960"/>
        <v>-0.11451316971199599</v>
      </c>
      <c r="T836" s="17">
        <f t="shared" si="960"/>
        <v>5.3290433775128987E-2</v>
      </c>
      <c r="V836" s="20">
        <v>43862</v>
      </c>
      <c r="W836" s="9">
        <f t="shared" ref="W836:AN836" si="961">+W617/W605-1</f>
        <v>7.3845507325240867E-3</v>
      </c>
      <c r="X836" s="9">
        <f t="shared" si="961"/>
        <v>0.11591001351021557</v>
      </c>
      <c r="Y836" s="9">
        <f t="shared" si="961"/>
        <v>0.21900649680785444</v>
      </c>
      <c r="Z836" s="9">
        <f t="shared" si="961"/>
        <v>0.16735848727994274</v>
      </c>
      <c r="AA836" s="9">
        <f t="shared" si="961"/>
        <v>-0.19036477167610433</v>
      </c>
      <c r="AB836" s="9">
        <f t="shared" si="961"/>
        <v>4.2618131926517533E-2</v>
      </c>
      <c r="AC836" s="9">
        <f t="shared" si="961"/>
        <v>4.1101795055772161E-2</v>
      </c>
      <c r="AD836" s="9">
        <f t="shared" si="961"/>
        <v>5.0607232176284933E-2</v>
      </c>
      <c r="AE836" s="9">
        <f t="shared" si="961"/>
        <v>6.6170247414796268E-3</v>
      </c>
      <c r="AF836" s="9">
        <f t="shared" si="961"/>
        <v>-1.2612166455835516E-2</v>
      </c>
      <c r="AG836" s="9">
        <f t="shared" si="961"/>
        <v>5.4392729983990584E-2</v>
      </c>
      <c r="AH836" s="9">
        <f t="shared" si="961"/>
        <v>-1.2577324608159635E-2</v>
      </c>
      <c r="AI836" s="9">
        <f t="shared" si="961"/>
        <v>0.20228195136421556</v>
      </c>
      <c r="AJ836" s="9">
        <f t="shared" si="961"/>
        <v>-4.97772960561782E-2</v>
      </c>
      <c r="AK836" s="9">
        <f t="shared" si="961"/>
        <v>-6.6999803107503642E-3</v>
      </c>
      <c r="AL836" s="9">
        <f t="shared" si="961"/>
        <v>0.12945226909566587</v>
      </c>
      <c r="AM836" s="9">
        <f t="shared" si="961"/>
        <v>5.249770190401426E-2</v>
      </c>
      <c r="AN836" s="17">
        <f t="shared" si="961"/>
        <v>7.684556883761906E-2</v>
      </c>
      <c r="AP836" s="20">
        <v>43862</v>
      </c>
      <c r="AQ836" s="9">
        <f t="shared" ref="AQ836:BH836" si="962">+AQ617/AQ605-1</f>
        <v>4.3381920413323449E-3</v>
      </c>
      <c r="AR836" s="9">
        <f t="shared" si="962"/>
        <v>0.16713125420290198</v>
      </c>
      <c r="AS836" s="9">
        <f t="shared" si="962"/>
        <v>3.3614997256947499E-2</v>
      </c>
      <c r="AT836" s="9">
        <f t="shared" si="962"/>
        <v>-0.41716597839790293</v>
      </c>
      <c r="AU836" s="9">
        <f t="shared" si="962"/>
        <v>-0.19311580177100296</v>
      </c>
      <c r="AV836" s="9">
        <f t="shared" si="962"/>
        <v>0.43076523819924195</v>
      </c>
      <c r="AW836" s="9">
        <f t="shared" si="962"/>
        <v>0.58495969865035602</v>
      </c>
      <c r="AX836" s="9">
        <f t="shared" si="962"/>
        <v>-0.11600252510529974</v>
      </c>
      <c r="AY836" s="9">
        <f t="shared" si="962"/>
        <v>2.7319382175608586E-2</v>
      </c>
      <c r="AZ836" s="9">
        <f t="shared" si="962"/>
        <v>-0.16953324826598903</v>
      </c>
      <c r="BA836" s="9">
        <f t="shared" si="962"/>
        <v>0.56063411201846058</v>
      </c>
      <c r="BB836" s="9">
        <f t="shared" si="962"/>
        <v>0.12345694495115311</v>
      </c>
      <c r="BC836" s="9">
        <f t="shared" si="962"/>
        <v>0.39558057689121973</v>
      </c>
      <c r="BD836" s="9">
        <f t="shared" si="962"/>
        <v>-6.4834211162217881E-2</v>
      </c>
      <c r="BE836" s="9">
        <f t="shared" si="962"/>
        <v>-0.26652572308927214</v>
      </c>
      <c r="BF836" s="9">
        <f t="shared" si="962"/>
        <v>-9.133130639219611E-3</v>
      </c>
      <c r="BG836" s="9">
        <f t="shared" si="962"/>
        <v>-0.12383747858476202</v>
      </c>
      <c r="BH836" s="17">
        <f t="shared" si="962"/>
        <v>5.9744928720538937E-2</v>
      </c>
    </row>
    <row r="837" spans="2:60" ht="15" hidden="1" customHeight="1" x14ac:dyDescent="0.25">
      <c r="B837" s="21">
        <v>43891</v>
      </c>
      <c r="C837" s="8">
        <f t="shared" ref="C837:T837" si="963">+C618/C606-1</f>
        <v>4.3377874727189569E-2</v>
      </c>
      <c r="D837" s="8">
        <f t="shared" si="963"/>
        <v>0.15501011940740117</v>
      </c>
      <c r="E837" s="8">
        <f t="shared" si="963"/>
        <v>3.9156825835211517E-2</v>
      </c>
      <c r="F837" s="8">
        <f t="shared" si="963"/>
        <v>0.48374733407365622</v>
      </c>
      <c r="G837" s="8">
        <f t="shared" si="963"/>
        <v>0.12431708953461973</v>
      </c>
      <c r="H837" s="8">
        <f t="shared" si="963"/>
        <v>-0.22219992189641891</v>
      </c>
      <c r="I837" s="8">
        <f t="shared" si="963"/>
        <v>0.11071710306225091</v>
      </c>
      <c r="J837" s="8">
        <f t="shared" si="963"/>
        <v>0.2409975895598202</v>
      </c>
      <c r="K837" s="8">
        <f t="shared" si="963"/>
        <v>-9.4522604530308252E-3</v>
      </c>
      <c r="L837" s="8">
        <f t="shared" si="963"/>
        <v>-4.357239551619263E-3</v>
      </c>
      <c r="M837" s="8">
        <f t="shared" si="963"/>
        <v>0.19744437035844853</v>
      </c>
      <c r="N837" s="8">
        <f t="shared" si="963"/>
        <v>4.4555508130995625E-2</v>
      </c>
      <c r="O837" s="8">
        <f t="shared" si="963"/>
        <v>0.33179977781519265</v>
      </c>
      <c r="P837" s="8">
        <f t="shared" si="963"/>
        <v>-0.14707607761136909</v>
      </c>
      <c r="Q837" s="8">
        <f t="shared" si="963"/>
        <v>0.20324124939385779</v>
      </c>
      <c r="R837" s="8">
        <f t="shared" si="963"/>
        <v>1.3322847565728546E-2</v>
      </c>
      <c r="S837" s="8">
        <f t="shared" si="963"/>
        <v>0.18496707654833955</v>
      </c>
      <c r="T837" s="16">
        <f t="shared" si="963"/>
        <v>0.12587087822358312</v>
      </c>
      <c r="V837" s="21">
        <v>43891</v>
      </c>
      <c r="W837" s="8">
        <f t="shared" ref="W837:AN837" si="964">+W618/W606-1</f>
        <v>8.2057993631519111E-3</v>
      </c>
      <c r="X837" s="8">
        <f t="shared" si="964"/>
        <v>-0.13715898268619675</v>
      </c>
      <c r="Y837" s="8">
        <f t="shared" si="964"/>
        <v>-2.556320434920345E-2</v>
      </c>
      <c r="Z837" s="8">
        <f t="shared" si="964"/>
        <v>9.5181618162795356E-2</v>
      </c>
      <c r="AA837" s="8">
        <f t="shared" si="964"/>
        <v>1.9209379969773899E-2</v>
      </c>
      <c r="AB837" s="8">
        <f t="shared" si="964"/>
        <v>-7.7091064494725359E-3</v>
      </c>
      <c r="AC837" s="8">
        <f t="shared" si="964"/>
        <v>7.2430129999828896E-2</v>
      </c>
      <c r="AD837" s="8">
        <f t="shared" si="964"/>
        <v>9.8181155275347987E-2</v>
      </c>
      <c r="AE837" s="8">
        <f t="shared" si="964"/>
        <v>7.4229497273287759E-2</v>
      </c>
      <c r="AF837" s="8">
        <f t="shared" si="964"/>
        <v>8.8701308997684025E-2</v>
      </c>
      <c r="AG837" s="8">
        <f t="shared" si="964"/>
        <v>8.5995029465262718E-2</v>
      </c>
      <c r="AH837" s="8">
        <f t="shared" si="964"/>
        <v>1.8189517969845914E-2</v>
      </c>
      <c r="AI837" s="8">
        <f t="shared" si="964"/>
        <v>-3.3362808697887658E-2</v>
      </c>
      <c r="AJ837" s="8">
        <f t="shared" si="964"/>
        <v>2.0516717503066495E-2</v>
      </c>
      <c r="AK837" s="8">
        <f t="shared" si="964"/>
        <v>3.0389905209491808E-2</v>
      </c>
      <c r="AL837" s="8">
        <f t="shared" si="964"/>
        <v>0.10065300784702824</v>
      </c>
      <c r="AM837" s="8">
        <f t="shared" si="964"/>
        <v>0.37605507289813866</v>
      </c>
      <c r="AN837" s="16">
        <f t="shared" si="964"/>
        <v>2.8482347520548235E-2</v>
      </c>
      <c r="AP837" s="21">
        <v>43891</v>
      </c>
      <c r="AQ837" s="8">
        <f t="shared" ref="AQ837:BH837" si="965">+AQ618/AQ606-1</f>
        <v>8.8609372609582904E-2</v>
      </c>
      <c r="AR837" s="8">
        <f t="shared" si="965"/>
        <v>0.72363004406851239</v>
      </c>
      <c r="AS837" s="8">
        <f t="shared" si="965"/>
        <v>0.14516520617474926</v>
      </c>
      <c r="AT837" s="8">
        <f t="shared" si="965"/>
        <v>0.77777776196313142</v>
      </c>
      <c r="AU837" s="8">
        <f t="shared" si="965"/>
        <v>0.42228544547555424</v>
      </c>
      <c r="AV837" s="8">
        <f t="shared" si="965"/>
        <v>-0.24867560210720774</v>
      </c>
      <c r="AW837" s="8">
        <f t="shared" si="965"/>
        <v>0.32362308428818731</v>
      </c>
      <c r="AX837" s="8">
        <f t="shared" si="965"/>
        <v>0.58805418734767922</v>
      </c>
      <c r="AY837" s="8">
        <f t="shared" si="965"/>
        <v>-6.5771161869189743E-2</v>
      </c>
      <c r="AZ837" s="8">
        <f t="shared" si="965"/>
        <v>-0.13173446428592539</v>
      </c>
      <c r="BA837" s="8">
        <f t="shared" si="965"/>
        <v>0.32006824847798399</v>
      </c>
      <c r="BB837" s="8">
        <f t="shared" si="965"/>
        <v>0.10891181728785049</v>
      </c>
      <c r="BC837" s="8">
        <f t="shared" si="965"/>
        <v>1.1081762883057777</v>
      </c>
      <c r="BD837" s="8">
        <f t="shared" si="965"/>
        <v>-0.27551758066549525</v>
      </c>
      <c r="BE837" s="8">
        <f t="shared" si="965"/>
        <v>0.55139466520059499</v>
      </c>
      <c r="BF837" s="8">
        <f t="shared" si="965"/>
        <v>-8.7549480126064783E-2</v>
      </c>
      <c r="BG837" s="8">
        <f t="shared" si="965"/>
        <v>-0.11201656184851361</v>
      </c>
      <c r="BH837" s="16">
        <f t="shared" si="965"/>
        <v>0.29957555049259432</v>
      </c>
    </row>
    <row r="838" spans="2:60" ht="15" hidden="1" customHeight="1" x14ac:dyDescent="0.25">
      <c r="B838" s="20">
        <v>43922</v>
      </c>
      <c r="C838" s="9">
        <f t="shared" ref="C838:T838" si="966">+C619/C607-1</f>
        <v>0.15456837013930391</v>
      </c>
      <c r="D838" s="9">
        <f t="shared" si="966"/>
        <v>3.6885208185175822E-2</v>
      </c>
      <c r="E838" s="9">
        <f t="shared" si="966"/>
        <v>0.15992012954267021</v>
      </c>
      <c r="F838" s="9">
        <f t="shared" si="966"/>
        <v>6.1327097342368075E-2</v>
      </c>
      <c r="G838" s="9">
        <f t="shared" si="966"/>
        <v>-6.6248400617932801E-2</v>
      </c>
      <c r="H838" s="9">
        <f t="shared" si="966"/>
        <v>-0.14822764300820079</v>
      </c>
      <c r="I838" s="9">
        <f t="shared" si="966"/>
        <v>0.26529047526337868</v>
      </c>
      <c r="J838" s="9">
        <f t="shared" si="966"/>
        <v>2.442376462247986E-2</v>
      </c>
      <c r="K838" s="9">
        <f t="shared" si="966"/>
        <v>0.2186150726172329</v>
      </c>
      <c r="L838" s="9">
        <f t="shared" si="966"/>
        <v>1.2502990297438066E-2</v>
      </c>
      <c r="M838" s="9">
        <f t="shared" si="966"/>
        <v>-0.27944263628367216</v>
      </c>
      <c r="N838" s="9">
        <f t="shared" si="966"/>
        <v>0.11085527076263624</v>
      </c>
      <c r="O838" s="9">
        <f t="shared" si="966"/>
        <v>-1.4405274034644977E-2</v>
      </c>
      <c r="P838" s="9">
        <f t="shared" si="966"/>
        <v>0.67281943800667188</v>
      </c>
      <c r="Q838" s="9">
        <f t="shared" si="966"/>
        <v>0.20695258999436694</v>
      </c>
      <c r="R838" s="9">
        <f t="shared" si="966"/>
        <v>0.29554535643082147</v>
      </c>
      <c r="S838" s="9">
        <f t="shared" si="966"/>
        <v>0.84911429801693794</v>
      </c>
      <c r="T838" s="17">
        <f t="shared" si="966"/>
        <v>0.11432699699185744</v>
      </c>
      <c r="V838" s="20">
        <v>43922</v>
      </c>
      <c r="W838" s="9">
        <f t="shared" ref="W838:AN838" si="967">+W619/W607-1</f>
        <v>4.7720706685774772E-2</v>
      </c>
      <c r="X838" s="9">
        <f t="shared" si="967"/>
        <v>3.7802171576799104E-2</v>
      </c>
      <c r="Y838" s="9">
        <f t="shared" si="967"/>
        <v>-1.3201909101544396E-2</v>
      </c>
      <c r="Z838" s="9">
        <f t="shared" si="967"/>
        <v>0.41737308059663492</v>
      </c>
      <c r="AA838" s="9">
        <f t="shared" si="967"/>
        <v>-1.0307694170074155E-2</v>
      </c>
      <c r="AB838" s="9">
        <f t="shared" si="967"/>
        <v>-1.2002485509782446E-2</v>
      </c>
      <c r="AC838" s="9">
        <f t="shared" si="967"/>
        <v>9.6027976605277177E-2</v>
      </c>
      <c r="AD838" s="9">
        <f t="shared" si="967"/>
        <v>-2.192066726375852E-2</v>
      </c>
      <c r="AE838" s="9">
        <f t="shared" si="967"/>
        <v>0.10573184562831917</v>
      </c>
      <c r="AF838" s="9">
        <f t="shared" si="967"/>
        <v>6.7786320778723264E-2</v>
      </c>
      <c r="AG838" s="9">
        <f t="shared" si="967"/>
        <v>-3.0920803899772253E-2</v>
      </c>
      <c r="AH838" s="9">
        <f t="shared" si="967"/>
        <v>9.6118008308467617E-2</v>
      </c>
      <c r="AI838" s="9">
        <f t="shared" si="967"/>
        <v>-9.2807045942138289E-2</v>
      </c>
      <c r="AJ838" s="9">
        <f t="shared" si="967"/>
        <v>9.1941412514917831E-2</v>
      </c>
      <c r="AK838" s="9">
        <f t="shared" si="967"/>
        <v>4.4883255140592659E-2</v>
      </c>
      <c r="AL838" s="9">
        <f t="shared" si="967"/>
        <v>4.4239208860112456E-2</v>
      </c>
      <c r="AM838" s="9">
        <f t="shared" si="967"/>
        <v>-7.9436551065617311E-2</v>
      </c>
      <c r="AN838" s="17">
        <f t="shared" si="967"/>
        <v>3.9659593023149364E-2</v>
      </c>
      <c r="AP838" s="20">
        <v>43922</v>
      </c>
      <c r="AQ838" s="9">
        <f t="shared" ref="AQ838:BH838" si="968">+AQ619/AQ607-1</f>
        <v>0.2084290611763433</v>
      </c>
      <c r="AR838" s="9">
        <f t="shared" si="968"/>
        <v>8.3830426435549388E-3</v>
      </c>
      <c r="AS838" s="9">
        <f t="shared" si="968"/>
        <v>0.5750858725816963</v>
      </c>
      <c r="AT838" s="9">
        <f t="shared" si="968"/>
        <v>-0.29205070591341198</v>
      </c>
      <c r="AU838" s="9">
        <f t="shared" si="968"/>
        <v>-0.18511332242110901</v>
      </c>
      <c r="AV838" s="9">
        <f t="shared" si="968"/>
        <v>-0.30865373319212031</v>
      </c>
      <c r="AW838" s="9">
        <f t="shared" si="968"/>
        <v>0.3920558243682708</v>
      </c>
      <c r="AX838" s="9">
        <f t="shared" si="968"/>
        <v>7.2997877775809128E-2</v>
      </c>
      <c r="AY838" s="9">
        <f t="shared" si="968"/>
        <v>0.46409346697698295</v>
      </c>
      <c r="AZ838" s="9">
        <f t="shared" si="968"/>
        <v>9.75282619015716E-3</v>
      </c>
      <c r="BA838" s="9">
        <f t="shared" si="968"/>
        <v>-0.51048515984367826</v>
      </c>
      <c r="BB838" s="9">
        <f t="shared" si="968"/>
        <v>0.11985105249661898</v>
      </c>
      <c r="BC838" s="9">
        <f t="shared" si="968"/>
        <v>0.23092576124455322</v>
      </c>
      <c r="BD838" s="9">
        <f t="shared" si="968"/>
        <v>1.2619277015955528</v>
      </c>
      <c r="BE838" s="9">
        <f t="shared" si="968"/>
        <v>0.45114378523506349</v>
      </c>
      <c r="BF838" s="9">
        <f t="shared" si="968"/>
        <v>0.86206157571279829</v>
      </c>
      <c r="BG838" s="9">
        <f t="shared" si="968"/>
        <v>4.6677587070920898</v>
      </c>
      <c r="BH838" s="17">
        <f t="shared" si="968"/>
        <v>0.22899763704576737</v>
      </c>
    </row>
    <row r="839" spans="2:60" ht="15" hidden="1" customHeight="1" x14ac:dyDescent="0.25">
      <c r="B839" s="21">
        <v>43952</v>
      </c>
      <c r="C839" s="8">
        <f t="shared" ref="C839:T839" si="969">+C620/C608-1</f>
        <v>9.3836006065168842E-3</v>
      </c>
      <c r="D839" s="8">
        <f t="shared" si="969"/>
        <v>0.27892210223670499</v>
      </c>
      <c r="E839" s="8">
        <f t="shared" si="969"/>
        <v>-0.12378503485709624</v>
      </c>
      <c r="F839" s="8">
        <f t="shared" si="969"/>
        <v>4.3396602481090341E-2</v>
      </c>
      <c r="G839" s="8">
        <f t="shared" si="969"/>
        <v>-9.1173345750518497E-2</v>
      </c>
      <c r="H839" s="8">
        <f t="shared" si="969"/>
        <v>0.11657915939020502</v>
      </c>
      <c r="I839" s="8">
        <f t="shared" si="969"/>
        <v>-0.15481514542129871</v>
      </c>
      <c r="J839" s="8">
        <f t="shared" si="969"/>
        <v>0.26687167511985699</v>
      </c>
      <c r="K839" s="8">
        <f t="shared" si="969"/>
        <v>0.25104184875002145</v>
      </c>
      <c r="L839" s="8">
        <f t="shared" si="969"/>
        <v>2.0398060274199104E-2</v>
      </c>
      <c r="M839" s="8">
        <f t="shared" si="969"/>
        <v>-9.7383979512045804E-2</v>
      </c>
      <c r="N839" s="8">
        <f t="shared" si="969"/>
        <v>0.14726986887362403</v>
      </c>
      <c r="O839" s="8">
        <f t="shared" si="969"/>
        <v>4.5147277611510717E-2</v>
      </c>
      <c r="P839" s="8">
        <f t="shared" si="969"/>
        <v>-5.0434529642665704E-2</v>
      </c>
      <c r="Q839" s="8">
        <f t="shared" si="969"/>
        <v>-0.26478870132454913</v>
      </c>
      <c r="R839" s="8">
        <f t="shared" si="969"/>
        <v>0.16965919370885785</v>
      </c>
      <c r="S839" s="8">
        <f t="shared" si="969"/>
        <v>-0.15115839622232696</v>
      </c>
      <c r="T839" s="16">
        <f t="shared" si="969"/>
        <v>9.8612407439729877E-2</v>
      </c>
      <c r="V839" s="21">
        <v>43952</v>
      </c>
      <c r="W839" s="8">
        <f t="shared" ref="W839:AN839" si="970">+W620/W608-1</f>
        <v>0.1019855856587053</v>
      </c>
      <c r="X839" s="8">
        <f t="shared" si="970"/>
        <v>0.18432869606696389</v>
      </c>
      <c r="Y839" s="8">
        <f t="shared" si="970"/>
        <v>4.7190413503241269E-2</v>
      </c>
      <c r="Z839" s="8">
        <f t="shared" si="970"/>
        <v>0.15064414411956273</v>
      </c>
      <c r="AA839" s="8">
        <f t="shared" si="970"/>
        <v>3.8389600989546802E-2</v>
      </c>
      <c r="AB839" s="8">
        <f t="shared" si="970"/>
        <v>0.12521547992519499</v>
      </c>
      <c r="AC839" s="8">
        <f t="shared" si="970"/>
        <v>4.1201674518807074E-2</v>
      </c>
      <c r="AD839" s="8">
        <f t="shared" si="970"/>
        <v>1.9999557407793578E-2</v>
      </c>
      <c r="AE839" s="8">
        <f t="shared" si="970"/>
        <v>0.1088249064453668</v>
      </c>
      <c r="AF839" s="8">
        <f t="shared" si="970"/>
        <v>8.8656639824564731E-2</v>
      </c>
      <c r="AG839" s="8">
        <f t="shared" si="970"/>
        <v>-2.9451143661643253E-2</v>
      </c>
      <c r="AH839" s="8">
        <f t="shared" si="970"/>
        <v>0.11177107491826632</v>
      </c>
      <c r="AI839" s="8">
        <f t="shared" si="970"/>
        <v>0.15036678220401734</v>
      </c>
      <c r="AJ839" s="8">
        <f t="shared" si="970"/>
        <v>6.9082541810998599E-2</v>
      </c>
      <c r="AK839" s="8">
        <f t="shared" si="970"/>
        <v>0.15709538621757546</v>
      </c>
      <c r="AL839" s="8">
        <f t="shared" si="970"/>
        <v>9.4159718136347603E-2</v>
      </c>
      <c r="AM839" s="8">
        <f t="shared" si="970"/>
        <v>-0.2540882423469113</v>
      </c>
      <c r="AN839" s="16">
        <f t="shared" si="970"/>
        <v>0.12677982384967157</v>
      </c>
      <c r="AP839" s="21">
        <v>43952</v>
      </c>
      <c r="AQ839" s="8">
        <f t="shared" ref="AQ839:BH839" si="971">+AQ620/AQ608-1</f>
        <v>-0.13480506032047301</v>
      </c>
      <c r="AR839" s="8">
        <f t="shared" si="971"/>
        <v>0.33493262842822991</v>
      </c>
      <c r="AS839" s="8">
        <f t="shared" si="971"/>
        <v>-0.262035558803146</v>
      </c>
      <c r="AT839" s="8">
        <f t="shared" si="971"/>
        <v>-4.7410272935695663E-2</v>
      </c>
      <c r="AU839" s="8">
        <f t="shared" si="971"/>
        <v>-0.25705351817047872</v>
      </c>
      <c r="AV839" s="8">
        <f t="shared" si="971"/>
        <v>0.144092008445877</v>
      </c>
      <c r="AW839" s="8">
        <f t="shared" si="971"/>
        <v>-0.29239278045395056</v>
      </c>
      <c r="AX839" s="8">
        <f t="shared" si="971"/>
        <v>0.75430335754188027</v>
      </c>
      <c r="AY839" s="8">
        <f t="shared" si="971"/>
        <v>0.5441559563065288</v>
      </c>
      <c r="AZ839" s="8">
        <f t="shared" si="971"/>
        <v>-3.4908453894827884E-2</v>
      </c>
      <c r="BA839" s="8">
        <f t="shared" si="971"/>
        <v>-0.21489433430306948</v>
      </c>
      <c r="BB839" s="8">
        <f t="shared" si="971"/>
        <v>0.22471801616302578</v>
      </c>
      <c r="BC839" s="8">
        <f t="shared" si="971"/>
        <v>-0.12012986179477236</v>
      </c>
      <c r="BD839" s="8">
        <f t="shared" si="971"/>
        <v>-0.1723061483953191</v>
      </c>
      <c r="BE839" s="8">
        <f t="shared" si="971"/>
        <v>-0.51834117552034009</v>
      </c>
      <c r="BF839" s="8">
        <f t="shared" si="971"/>
        <v>0.46212297746785813</v>
      </c>
      <c r="BG839" s="8">
        <f t="shared" si="971"/>
        <v>0.56087647996257251</v>
      </c>
      <c r="BH839" s="16">
        <f t="shared" si="971"/>
        <v>9.893285292965448E-2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-0.1685909369903702</v>
      </c>
      <c r="D840" s="9">
        <f t="shared" si="972"/>
        <v>0.17149214952026126</v>
      </c>
      <c r="E840" s="9">
        <f t="shared" si="972"/>
        <v>0.71466641976318446</v>
      </c>
      <c r="F840" s="9">
        <f t="shared" si="972"/>
        <v>-0.18513465645929128</v>
      </c>
      <c r="G840" s="9">
        <f t="shared" si="972"/>
        <v>0.11443521988621064</v>
      </c>
      <c r="H840" s="9">
        <f t="shared" si="972"/>
        <v>-2.1996279789409989E-2</v>
      </c>
      <c r="I840" s="9">
        <f t="shared" si="972"/>
        <v>2.4625610141398191E-2</v>
      </c>
      <c r="J840" s="9">
        <f t="shared" si="972"/>
        <v>-0.23107701665309699</v>
      </c>
      <c r="K840" s="9">
        <f t="shared" si="972"/>
        <v>0.10128690778968563</v>
      </c>
      <c r="L840" s="9">
        <f t="shared" si="972"/>
        <v>-9.230189097586794E-2</v>
      </c>
      <c r="M840" s="9">
        <f t="shared" si="972"/>
        <v>-0.18752303961184658</v>
      </c>
      <c r="N840" s="9">
        <f t="shared" si="972"/>
        <v>-7.2076388065735575E-2</v>
      </c>
      <c r="O840" s="9">
        <f t="shared" si="972"/>
        <v>-5.3392701608064197E-2</v>
      </c>
      <c r="P840" s="9">
        <f t="shared" si="972"/>
        <v>-0.20535906410235338</v>
      </c>
      <c r="Q840" s="9">
        <f t="shared" si="972"/>
        <v>-0.11740378464581225</v>
      </c>
      <c r="R840" s="9">
        <f t="shared" si="972"/>
        <v>-4.6408122858585976E-2</v>
      </c>
      <c r="S840" s="9">
        <f t="shared" si="972"/>
        <v>3.7167474939247436E-2</v>
      </c>
      <c r="T840" s="17">
        <f t="shared" si="972"/>
        <v>-3.5770770689081521E-2</v>
      </c>
      <c r="V840" s="20">
        <v>43983</v>
      </c>
      <c r="W840" s="9">
        <f t="shared" ref="W840:AN840" si="973">+W621/W609-1</f>
        <v>-3.1099226364774024E-2</v>
      </c>
      <c r="X840" s="9">
        <f t="shared" si="973"/>
        <v>0.10349533469486638</v>
      </c>
      <c r="Y840" s="9">
        <f t="shared" si="973"/>
        <v>0.24202581203395668</v>
      </c>
      <c r="Z840" s="9">
        <f t="shared" si="973"/>
        <v>-0.14162873030045275</v>
      </c>
      <c r="AA840" s="9">
        <f t="shared" si="973"/>
        <v>0.39894887639708876</v>
      </c>
      <c r="AB840" s="9">
        <f t="shared" si="973"/>
        <v>0.2347957548976245</v>
      </c>
      <c r="AC840" s="9">
        <f t="shared" si="973"/>
        <v>-6.5109534132734126E-2</v>
      </c>
      <c r="AD840" s="9">
        <f t="shared" si="973"/>
        <v>-0.43461322443758543</v>
      </c>
      <c r="AE840" s="9">
        <f t="shared" si="973"/>
        <v>5.7871736351359004E-2</v>
      </c>
      <c r="AF840" s="9">
        <f t="shared" si="973"/>
        <v>-6.0549310275864965E-2</v>
      </c>
      <c r="AG840" s="9">
        <f t="shared" si="973"/>
        <v>-0.32635975023783581</v>
      </c>
      <c r="AH840" s="9">
        <f t="shared" si="973"/>
        <v>4.1547958301857424E-2</v>
      </c>
      <c r="AI840" s="9">
        <f t="shared" si="973"/>
        <v>-0.10521748092480954</v>
      </c>
      <c r="AJ840" s="9">
        <f t="shared" si="973"/>
        <v>1.3824036564121567E-2</v>
      </c>
      <c r="AK840" s="9">
        <f t="shared" si="973"/>
        <v>3.2324164103277875E-2</v>
      </c>
      <c r="AL840" s="9">
        <f t="shared" si="973"/>
        <v>0.10532272665141584</v>
      </c>
      <c r="AM840" s="9">
        <f t="shared" si="973"/>
        <v>0.157721339039675</v>
      </c>
      <c r="AN840" s="17">
        <f t="shared" si="973"/>
        <v>-2.9655540900400346E-2</v>
      </c>
      <c r="AP840" s="20">
        <v>43983</v>
      </c>
      <c r="AQ840" s="9">
        <f t="shared" ref="AQ840:BH840" si="974">+AQ621/AQ609-1</f>
        <v>-0.28912118884118498</v>
      </c>
      <c r="AR840" s="9">
        <f t="shared" si="974"/>
        <v>0.44588637695732514</v>
      </c>
      <c r="AS840" s="9">
        <f t="shared" si="974"/>
        <v>1.091710580596668</v>
      </c>
      <c r="AT840" s="9">
        <f t="shared" si="974"/>
        <v>-0.26935599884794414</v>
      </c>
      <c r="AU840" s="9">
        <f t="shared" si="974"/>
        <v>-0.2192320010535056</v>
      </c>
      <c r="AV840" s="9">
        <f t="shared" si="974"/>
        <v>-0.14827481340306403</v>
      </c>
      <c r="AW840" s="9">
        <f t="shared" si="974"/>
        <v>0.17494738741149862</v>
      </c>
      <c r="AX840" s="9">
        <f t="shared" si="974"/>
        <v>0.29954993889184145</v>
      </c>
      <c r="AY840" s="9">
        <f t="shared" si="974"/>
        <v>0.16576505292242216</v>
      </c>
      <c r="AZ840" s="9">
        <f t="shared" si="974"/>
        <v>-0.10985956936084473</v>
      </c>
      <c r="BA840" s="9">
        <f t="shared" si="974"/>
        <v>4.7236053954996082E-2</v>
      </c>
      <c r="BB840" s="9">
        <f t="shared" si="974"/>
        <v>-0.16043110373610381</v>
      </c>
      <c r="BC840" s="9">
        <f t="shared" si="974"/>
        <v>0.14008704639829017</v>
      </c>
      <c r="BD840" s="9">
        <f t="shared" si="974"/>
        <v>-0.36979744239743351</v>
      </c>
      <c r="BE840" s="9">
        <f t="shared" si="974"/>
        <v>-0.16948512782008096</v>
      </c>
      <c r="BF840" s="9">
        <f t="shared" si="974"/>
        <v>-0.17237085498158333</v>
      </c>
      <c r="BG840" s="9">
        <f t="shared" si="974"/>
        <v>0.14230433788157915</v>
      </c>
      <c r="BH840" s="17">
        <f t="shared" si="974"/>
        <v>-8.6338273795916187E-4</v>
      </c>
    </row>
    <row r="841" spans="2:60" ht="15" hidden="1" customHeight="1" x14ac:dyDescent="0.25">
      <c r="B841" s="21">
        <v>44013</v>
      </c>
      <c r="C841" s="8">
        <f t="shared" ref="C841:T841" si="975">+C622/C610-1</f>
        <v>-0.16966167322255843</v>
      </c>
      <c r="D841" s="8">
        <f t="shared" si="975"/>
        <v>-0.19433415913322183</v>
      </c>
      <c r="E841" s="8">
        <f t="shared" si="975"/>
        <v>-0.35275246673338834</v>
      </c>
      <c r="F841" s="8">
        <f t="shared" si="975"/>
        <v>0.19229857877468781</v>
      </c>
      <c r="G841" s="8">
        <f t="shared" si="975"/>
        <v>-1.1464775984311171E-3</v>
      </c>
      <c r="H841" s="8">
        <f t="shared" si="975"/>
        <v>0.1111809782598594</v>
      </c>
      <c r="I841" s="8">
        <f t="shared" si="975"/>
        <v>-0.22843718638864052</v>
      </c>
      <c r="J841" s="8">
        <f t="shared" si="975"/>
        <v>-6.2163129485766189E-2</v>
      </c>
      <c r="K841" s="8">
        <f t="shared" si="975"/>
        <v>-0.16619364565076311</v>
      </c>
      <c r="L841" s="8">
        <f t="shared" si="975"/>
        <v>-0.23340372399793996</v>
      </c>
      <c r="M841" s="8">
        <f t="shared" si="975"/>
        <v>-0.43591900047688426</v>
      </c>
      <c r="N841" s="8">
        <f t="shared" si="975"/>
        <v>-0.24437096499405841</v>
      </c>
      <c r="O841" s="8">
        <f t="shared" si="975"/>
        <v>-0.1922200532979812</v>
      </c>
      <c r="P841" s="8">
        <f t="shared" si="975"/>
        <v>-9.4312147847551264E-2</v>
      </c>
      <c r="Q841" s="8">
        <f t="shared" si="975"/>
        <v>-0.10694803785663232</v>
      </c>
      <c r="R841" s="8">
        <f t="shared" si="975"/>
        <v>-1.7543099840400478E-2</v>
      </c>
      <c r="S841" s="8">
        <f t="shared" si="975"/>
        <v>-9.2418152818407595E-4</v>
      </c>
      <c r="T841" s="16">
        <f t="shared" si="975"/>
        <v>-0.17679725088512754</v>
      </c>
      <c r="V841" s="21">
        <v>44013</v>
      </c>
      <c r="W841" s="8">
        <f t="shared" ref="W841:AN841" si="976">+W622/W610-1</f>
        <v>-0.13633534586507812</v>
      </c>
      <c r="X841" s="8">
        <f t="shared" si="976"/>
        <v>-1.3963244548015452E-2</v>
      </c>
      <c r="Y841" s="8">
        <f t="shared" si="976"/>
        <v>0.11324237744732457</v>
      </c>
      <c r="Z841" s="8">
        <f t="shared" si="976"/>
        <v>6.4634824921155465E-2</v>
      </c>
      <c r="AA841" s="8">
        <f t="shared" si="976"/>
        <v>0.27031554979457084</v>
      </c>
      <c r="AB841" s="8">
        <f t="shared" si="976"/>
        <v>-0.10424711047324953</v>
      </c>
      <c r="AC841" s="8">
        <f t="shared" si="976"/>
        <v>3.1976252107551506E-2</v>
      </c>
      <c r="AD841" s="8">
        <f t="shared" si="976"/>
        <v>-6.1055410340840721E-2</v>
      </c>
      <c r="AE841" s="8">
        <f t="shared" si="976"/>
        <v>-4.2375992439238952E-2</v>
      </c>
      <c r="AF841" s="8">
        <f t="shared" si="976"/>
        <v>9.3964906933880599E-2</v>
      </c>
      <c r="AG841" s="8">
        <f t="shared" si="976"/>
        <v>-0.16103221184305916</v>
      </c>
      <c r="AH841" s="8">
        <f t="shared" si="976"/>
        <v>4.416083470415022E-2</v>
      </c>
      <c r="AI841" s="8">
        <f t="shared" si="976"/>
        <v>-7.9259830140123833E-2</v>
      </c>
      <c r="AJ841" s="8">
        <f t="shared" si="976"/>
        <v>3.1041020596061841E-2</v>
      </c>
      <c r="AK841" s="8">
        <f t="shared" si="976"/>
        <v>2.9748476304866545E-2</v>
      </c>
      <c r="AL841" s="8">
        <f t="shared" si="976"/>
        <v>6.1940176340291142E-2</v>
      </c>
      <c r="AM841" s="8">
        <f t="shared" si="976"/>
        <v>-0.25279478595227201</v>
      </c>
      <c r="AN841" s="16">
        <f t="shared" si="976"/>
        <v>-5.6759070245169352E-2</v>
      </c>
      <c r="AP841" s="21">
        <v>44013</v>
      </c>
      <c r="AQ841" s="8">
        <f t="shared" ref="AQ841:BH841" si="977">+AQ622/AQ610-1</f>
        <v>-0.20254490189580343</v>
      </c>
      <c r="AR841" s="8">
        <f t="shared" si="977"/>
        <v>-0.35744207593309374</v>
      </c>
      <c r="AS841" s="8">
        <f t="shared" si="977"/>
        <v>-0.60220672470198711</v>
      </c>
      <c r="AT841" s="8">
        <f t="shared" si="977"/>
        <v>0.30246187148321368</v>
      </c>
      <c r="AU841" s="8">
        <f t="shared" si="977"/>
        <v>-0.31029811072477975</v>
      </c>
      <c r="AV841" s="8">
        <f t="shared" si="977"/>
        <v>0.4434465670275971</v>
      </c>
      <c r="AW841" s="8">
        <f t="shared" si="977"/>
        <v>-0.43057584829339668</v>
      </c>
      <c r="AX841" s="8">
        <f t="shared" si="977"/>
        <v>-8.9226330975238133E-2</v>
      </c>
      <c r="AY841" s="8">
        <f t="shared" si="977"/>
        <v>-0.30202328999409589</v>
      </c>
      <c r="AZ841" s="8">
        <f t="shared" si="977"/>
        <v>-0.47608876199051864</v>
      </c>
      <c r="BA841" s="8">
        <f t="shared" si="977"/>
        <v>-0.65421059532919834</v>
      </c>
      <c r="BB841" s="8">
        <f t="shared" si="977"/>
        <v>-0.44708516442422186</v>
      </c>
      <c r="BC841" s="8">
        <f t="shared" si="977"/>
        <v>-0.26311199454412182</v>
      </c>
      <c r="BD841" s="8">
        <f t="shared" si="977"/>
        <v>-0.16221980600390828</v>
      </c>
      <c r="BE841" s="8">
        <f t="shared" si="977"/>
        <v>-0.20154992949606987</v>
      </c>
      <c r="BF841" s="8">
        <f t="shared" si="977"/>
        <v>-4.6478758761326899E-2</v>
      </c>
      <c r="BG841" s="8">
        <f t="shared" si="977"/>
        <v>0.48224626626674882</v>
      </c>
      <c r="BH841" s="16">
        <f t="shared" si="977"/>
        <v>-0.30052174118504293</v>
      </c>
    </row>
    <row r="842" spans="2:60" ht="15" hidden="1" customHeight="1" x14ac:dyDescent="0.25">
      <c r="B842" s="20">
        <v>44044</v>
      </c>
      <c r="C842" s="9">
        <f t="shared" ref="C842:T842" si="978">+C623/C611-1</f>
        <v>-5.3974666038217989E-2</v>
      </c>
      <c r="D842" s="9">
        <f t="shared" si="978"/>
        <v>-7.9695651504582021E-2</v>
      </c>
      <c r="E842" s="9">
        <f t="shared" si="978"/>
        <v>-0.19395023684768797</v>
      </c>
      <c r="F842" s="9">
        <f t="shared" si="978"/>
        <v>-0.14896411835195122</v>
      </c>
      <c r="G842" s="9">
        <f t="shared" si="978"/>
        <v>-0.12319375660269283</v>
      </c>
      <c r="H842" s="9">
        <f t="shared" si="978"/>
        <v>0.14936326616333351</v>
      </c>
      <c r="I842" s="9">
        <f t="shared" si="978"/>
        <v>-0.18619322227301127</v>
      </c>
      <c r="J842" s="9">
        <f t="shared" si="978"/>
        <v>-5.817827896088823E-2</v>
      </c>
      <c r="K842" s="9">
        <f t="shared" si="978"/>
        <v>-2.9087089551089185E-2</v>
      </c>
      <c r="L842" s="9">
        <f t="shared" si="978"/>
        <v>-7.0405065424878899E-3</v>
      </c>
      <c r="M842" s="9">
        <f t="shared" si="978"/>
        <v>2.9415995089332903E-2</v>
      </c>
      <c r="N842" s="9">
        <f t="shared" si="978"/>
        <v>-5.8685960363863532E-2</v>
      </c>
      <c r="O842" s="9">
        <f t="shared" si="978"/>
        <v>-0.23425293898470789</v>
      </c>
      <c r="P842" s="9">
        <f t="shared" si="978"/>
        <v>-0.17220982850844535</v>
      </c>
      <c r="Q842" s="9">
        <f t="shared" si="978"/>
        <v>-2.1013460160763775E-2</v>
      </c>
      <c r="R842" s="9">
        <f t="shared" si="978"/>
        <v>-5.293206439736986E-2</v>
      </c>
      <c r="S842" s="9">
        <f t="shared" si="978"/>
        <v>-0.31361745684630038</v>
      </c>
      <c r="T842" s="17">
        <f t="shared" si="978"/>
        <v>-0.10923700767961886</v>
      </c>
      <c r="V842" s="20">
        <v>44044</v>
      </c>
      <c r="W842" s="9">
        <f t="shared" ref="W842:AN842" si="979">+W623/W611-1</f>
        <v>3.0252705948838221E-2</v>
      </c>
      <c r="X842" s="9">
        <f t="shared" si="979"/>
        <v>0.17459340977169369</v>
      </c>
      <c r="Y842" s="9">
        <f t="shared" si="979"/>
        <v>3.2614096177456808E-3</v>
      </c>
      <c r="Z842" s="9">
        <f t="shared" si="979"/>
        <v>1.0147697740334527E-2</v>
      </c>
      <c r="AA842" s="9">
        <f t="shared" si="979"/>
        <v>-9.9693328509642409E-4</v>
      </c>
      <c r="AB842" s="9">
        <f t="shared" si="979"/>
        <v>0.1803699826715417</v>
      </c>
      <c r="AC842" s="9">
        <f t="shared" si="979"/>
        <v>-3.9982528448995636E-2</v>
      </c>
      <c r="AD842" s="9">
        <f t="shared" si="979"/>
        <v>2.8588076124641315E-2</v>
      </c>
      <c r="AE842" s="9">
        <f t="shared" si="979"/>
        <v>9.3059035853270133E-2</v>
      </c>
      <c r="AF842" s="9">
        <f t="shared" si="979"/>
        <v>8.8105231557092933E-2</v>
      </c>
      <c r="AG842" s="9">
        <f t="shared" si="979"/>
        <v>6.4380825558085775E-2</v>
      </c>
      <c r="AH842" s="9">
        <f t="shared" si="979"/>
        <v>0.12383048727419754</v>
      </c>
      <c r="AI842" s="9">
        <f t="shared" si="979"/>
        <v>-0.11777809914788562</v>
      </c>
      <c r="AJ842" s="9">
        <f t="shared" si="979"/>
        <v>1.9743053198155058E-2</v>
      </c>
      <c r="AK842" s="9">
        <f t="shared" si="979"/>
        <v>0.4113524655196501</v>
      </c>
      <c r="AL842" s="9">
        <f t="shared" si="979"/>
        <v>9.9973275548458806E-2</v>
      </c>
      <c r="AM842" s="9">
        <f t="shared" si="979"/>
        <v>-3.0896861270120812E-2</v>
      </c>
      <c r="AN842" s="17">
        <f t="shared" si="979"/>
        <v>1.4966821932762109E-2</v>
      </c>
      <c r="AP842" s="20">
        <v>44044</v>
      </c>
      <c r="AQ842" s="9">
        <f t="shared" ref="AQ842:BH842" si="980">+AQ623/AQ611-1</f>
        <v>-0.18574682372517604</v>
      </c>
      <c r="AR842" s="9">
        <f t="shared" si="980"/>
        <v>-0.4793884162899954</v>
      </c>
      <c r="AS842" s="9">
        <f t="shared" si="980"/>
        <v>-0.48015577568210521</v>
      </c>
      <c r="AT842" s="9">
        <f t="shared" si="980"/>
        <v>-0.35488635208834385</v>
      </c>
      <c r="AU842" s="9">
        <f t="shared" si="980"/>
        <v>-0.27786751661208897</v>
      </c>
      <c r="AV842" s="9">
        <f t="shared" si="980"/>
        <v>8.4634323996254368E-2</v>
      </c>
      <c r="AW842" s="9">
        <f t="shared" si="980"/>
        <v>-0.26494437221093881</v>
      </c>
      <c r="AX842" s="9">
        <f t="shared" si="980"/>
        <v>-0.20975609756097569</v>
      </c>
      <c r="AY842" s="9">
        <f t="shared" si="980"/>
        <v>-0.19065992962652079</v>
      </c>
      <c r="AZ842" s="9">
        <f t="shared" si="980"/>
        <v>-0.13315043915088243</v>
      </c>
      <c r="BA842" s="9">
        <f t="shared" si="980"/>
        <v>-0.12056251719556677</v>
      </c>
      <c r="BB842" s="9">
        <f t="shared" si="980"/>
        <v>-0.21187374870463049</v>
      </c>
      <c r="BC842" s="9">
        <f t="shared" si="980"/>
        <v>-0.39018853541085352</v>
      </c>
      <c r="BD842" s="9">
        <f t="shared" si="980"/>
        <v>-0.38303037943487139</v>
      </c>
      <c r="BE842" s="9">
        <f t="shared" si="980"/>
        <v>-0.60031632887911046</v>
      </c>
      <c r="BF842" s="9">
        <f t="shared" si="980"/>
        <v>-0.24733281193598844</v>
      </c>
      <c r="BG842" s="9">
        <f t="shared" si="980"/>
        <v>-0.65452259812376701</v>
      </c>
      <c r="BH842" s="17">
        <f t="shared" si="980"/>
        <v>-0.26969864066252613</v>
      </c>
    </row>
    <row r="843" spans="2:60" ht="15" hidden="1" customHeight="1" x14ac:dyDescent="0.25">
      <c r="B843" s="21">
        <v>44075</v>
      </c>
      <c r="C843" s="8">
        <f t="shared" ref="C843:T843" si="981">+C624/C612-1</f>
        <v>-0.10290633229814983</v>
      </c>
      <c r="D843" s="8">
        <f t="shared" si="981"/>
        <v>-0.17754599429432882</v>
      </c>
      <c r="E843" s="8">
        <f t="shared" si="981"/>
        <v>-5.0191111767537655E-2</v>
      </c>
      <c r="F843" s="8">
        <f t="shared" si="981"/>
        <v>7.3712157258396971E-2</v>
      </c>
      <c r="G843" s="8">
        <f t="shared" si="981"/>
        <v>-0.11725682281603589</v>
      </c>
      <c r="H843" s="8">
        <f t="shared" si="981"/>
        <v>-2.4279711337789056E-2</v>
      </c>
      <c r="I843" s="8">
        <f t="shared" si="981"/>
        <v>-0.12447401282550585</v>
      </c>
      <c r="J843" s="8">
        <f t="shared" si="981"/>
        <v>0.14103647347014014</v>
      </c>
      <c r="K843" s="8">
        <f t="shared" si="981"/>
        <v>-0.15183819774994256</v>
      </c>
      <c r="L843" s="8">
        <f t="shared" si="981"/>
        <v>-3.0548751126209028E-2</v>
      </c>
      <c r="M843" s="8">
        <f t="shared" si="981"/>
        <v>-9.250392521540074E-2</v>
      </c>
      <c r="N843" s="8">
        <f t="shared" si="981"/>
        <v>0.11767715016810931</v>
      </c>
      <c r="O843" s="8">
        <f t="shared" si="981"/>
        <v>-0.13068657763296765</v>
      </c>
      <c r="P843" s="8">
        <f t="shared" si="981"/>
        <v>7.7423073070903126E-2</v>
      </c>
      <c r="Q843" s="8">
        <f t="shared" si="981"/>
        <v>-0.17669574033384772</v>
      </c>
      <c r="R843" s="8">
        <f t="shared" si="981"/>
        <v>0.15671377050722701</v>
      </c>
      <c r="S843" s="8">
        <f t="shared" si="981"/>
        <v>0.27254325286947689</v>
      </c>
      <c r="T843" s="16">
        <f t="shared" si="981"/>
        <v>-8.7888210323865068E-2</v>
      </c>
      <c r="V843" s="21">
        <v>44075</v>
      </c>
      <c r="W843" s="8">
        <f t="shared" ref="W843:AN843" si="982">+W624/W612-1</f>
        <v>9.3955976648829154E-2</v>
      </c>
      <c r="X843" s="8">
        <f t="shared" si="982"/>
        <v>-0.14468968313404396</v>
      </c>
      <c r="Y843" s="8">
        <f t="shared" si="982"/>
        <v>0.14289486843513233</v>
      </c>
      <c r="Z843" s="8">
        <f t="shared" si="982"/>
        <v>0.18034385395373564</v>
      </c>
      <c r="AA843" s="8">
        <f t="shared" si="982"/>
        <v>3.5052450700894466E-2</v>
      </c>
      <c r="AB843" s="8">
        <f t="shared" si="982"/>
        <v>7.444084433110798E-2</v>
      </c>
      <c r="AC843" s="8">
        <f t="shared" si="982"/>
        <v>-1.9001508819141311E-2</v>
      </c>
      <c r="AD843" s="8">
        <f t="shared" si="982"/>
        <v>1.3647865037895723E-2</v>
      </c>
      <c r="AE843" s="8">
        <f t="shared" si="982"/>
        <v>6.8740159891436114E-3</v>
      </c>
      <c r="AF843" s="8">
        <f t="shared" si="982"/>
        <v>3.2229334078425653E-2</v>
      </c>
      <c r="AG843" s="8">
        <f t="shared" si="982"/>
        <v>-3.4951334232841802E-2</v>
      </c>
      <c r="AH843" s="8">
        <f t="shared" si="982"/>
        <v>9.0961925366073171E-2</v>
      </c>
      <c r="AI843" s="8">
        <f t="shared" si="982"/>
        <v>-0.13273028713465762</v>
      </c>
      <c r="AJ843" s="8">
        <f t="shared" si="982"/>
        <v>4.0264957584364103E-2</v>
      </c>
      <c r="AK843" s="8">
        <f t="shared" si="982"/>
        <v>-3.2950365907495227E-2</v>
      </c>
      <c r="AL843" s="8">
        <f t="shared" si="982"/>
        <v>0.10925191568253068</v>
      </c>
      <c r="AM843" s="8">
        <f t="shared" si="982"/>
        <v>0.43737017990724514</v>
      </c>
      <c r="AN843" s="16">
        <f t="shared" si="982"/>
        <v>-1.6809349713876376E-2</v>
      </c>
      <c r="AP843" s="21">
        <v>44075</v>
      </c>
      <c r="AQ843" s="8">
        <f t="shared" ref="AQ843:BH843" si="983">+AQ624/AQ612-1</f>
        <v>-0.32713672136506577</v>
      </c>
      <c r="AR843" s="8">
        <f t="shared" si="983"/>
        <v>-0.25033721984010127</v>
      </c>
      <c r="AS843" s="8">
        <f t="shared" si="983"/>
        <v>-0.28347593229178425</v>
      </c>
      <c r="AT843" s="8">
        <f t="shared" si="983"/>
        <v>-5.0356047703061124E-2</v>
      </c>
      <c r="AU843" s="8">
        <f t="shared" si="983"/>
        <v>-0.31197210577624368</v>
      </c>
      <c r="AV843" s="8">
        <f t="shared" si="983"/>
        <v>-4.8754126043005441E-2</v>
      </c>
      <c r="AW843" s="8">
        <f t="shared" si="983"/>
        <v>-0.24235121755945466</v>
      </c>
      <c r="AX843" s="8">
        <f t="shared" si="983"/>
        <v>0.5249798438026958</v>
      </c>
      <c r="AY843" s="8">
        <f t="shared" si="983"/>
        <v>-0.38659709131890174</v>
      </c>
      <c r="AZ843" s="8">
        <f t="shared" si="983"/>
        <v>-0.11500787498034681</v>
      </c>
      <c r="BA843" s="8">
        <f t="shared" si="983"/>
        <v>-0.15152218104674098</v>
      </c>
      <c r="BB843" s="8">
        <f t="shared" si="983"/>
        <v>0.21054008921309109</v>
      </c>
      <c r="BC843" s="8">
        <f t="shared" si="983"/>
        <v>-3.6179850097878052E-2</v>
      </c>
      <c r="BD843" s="8">
        <f t="shared" si="983"/>
        <v>0.16138121643708869</v>
      </c>
      <c r="BE843" s="8">
        <f t="shared" si="983"/>
        <v>-0.34301446156584137</v>
      </c>
      <c r="BF843" s="8">
        <f t="shared" si="983"/>
        <v>0.31866460565539301</v>
      </c>
      <c r="BG843" s="8">
        <f t="shared" si="983"/>
        <v>-0.23409722030941105</v>
      </c>
      <c r="BH843" s="16">
        <f t="shared" si="983"/>
        <v>-0.16560603178204603</v>
      </c>
    </row>
    <row r="844" spans="2:60" ht="15" hidden="1" customHeight="1" x14ac:dyDescent="0.25">
      <c r="B844" s="20">
        <v>44105</v>
      </c>
      <c r="C844" s="9">
        <f t="shared" ref="C844:T844" si="984">+C625/C613-1</f>
        <v>-0.10410483069508514</v>
      </c>
      <c r="D844" s="9">
        <f t="shared" si="984"/>
        <v>0.3855429509778403</v>
      </c>
      <c r="E844" s="9">
        <f t="shared" si="984"/>
        <v>4.4925055505525391E-2</v>
      </c>
      <c r="F844" s="9">
        <f t="shared" si="984"/>
        <v>0.12900525831559917</v>
      </c>
      <c r="G844" s="9">
        <f t="shared" si="984"/>
        <v>-7.099160918688685E-2</v>
      </c>
      <c r="H844" s="9">
        <f t="shared" si="984"/>
        <v>-0.10023446649865408</v>
      </c>
      <c r="I844" s="9">
        <f t="shared" si="984"/>
        <v>-7.1310248097797291E-2</v>
      </c>
      <c r="J844" s="9">
        <f t="shared" si="984"/>
        <v>-0.12469533247076081</v>
      </c>
      <c r="K844" s="9">
        <f t="shared" si="984"/>
        <v>4.6842682934140623E-2</v>
      </c>
      <c r="L844" s="9">
        <f t="shared" si="984"/>
        <v>-6.1565694583004649E-2</v>
      </c>
      <c r="M844" s="9">
        <f t="shared" si="984"/>
        <v>1.5957881669060203E-2</v>
      </c>
      <c r="N844" s="9">
        <f t="shared" si="984"/>
        <v>0.1130578450371964</v>
      </c>
      <c r="O844" s="9">
        <f t="shared" si="984"/>
        <v>-5.2967804077757807E-2</v>
      </c>
      <c r="P844" s="9">
        <f t="shared" si="984"/>
        <v>0.4574473441960849</v>
      </c>
      <c r="Q844" s="9">
        <f t="shared" si="984"/>
        <v>-0.18288603867752529</v>
      </c>
      <c r="R844" s="9">
        <f t="shared" si="984"/>
        <v>0.12343340916101742</v>
      </c>
      <c r="S844" s="9">
        <f t="shared" si="984"/>
        <v>-0.18469780016602799</v>
      </c>
      <c r="T844" s="17">
        <f t="shared" si="984"/>
        <v>-2.1291343040732325E-2</v>
      </c>
      <c r="V844" s="20">
        <v>44105</v>
      </c>
      <c r="W844" s="9">
        <f t="shared" ref="W844:AN844" si="985">+W625/W613-1</f>
        <v>5.6980360947779918E-2</v>
      </c>
      <c r="X844" s="9">
        <f t="shared" si="985"/>
        <v>0.34720806360618361</v>
      </c>
      <c r="Y844" s="9">
        <f t="shared" si="985"/>
        <v>8.9887691215201571E-2</v>
      </c>
      <c r="Z844" s="9">
        <f t="shared" si="985"/>
        <v>0.21963641218367069</v>
      </c>
      <c r="AA844" s="9">
        <f t="shared" si="985"/>
        <v>-1.1358281910039736E-2</v>
      </c>
      <c r="AB844" s="9">
        <f t="shared" si="985"/>
        <v>4.4132867627097117E-2</v>
      </c>
      <c r="AC844" s="9">
        <f t="shared" si="985"/>
        <v>-3.2216760331713057E-2</v>
      </c>
      <c r="AD844" s="9">
        <f t="shared" si="985"/>
        <v>-6.1931501511185094E-2</v>
      </c>
      <c r="AE844" s="9">
        <f t="shared" si="985"/>
        <v>9.0980916709385129E-2</v>
      </c>
      <c r="AF844" s="9">
        <f t="shared" si="985"/>
        <v>-6.7832376847205555E-3</v>
      </c>
      <c r="AG844" s="9">
        <f t="shared" si="985"/>
        <v>-8.9743232219718028E-2</v>
      </c>
      <c r="AH844" s="9">
        <f t="shared" si="985"/>
        <v>-7.3138303002339144E-3</v>
      </c>
      <c r="AI844" s="9">
        <f t="shared" si="985"/>
        <v>5.8072052878780367E-2</v>
      </c>
      <c r="AJ844" s="9">
        <f t="shared" si="985"/>
        <v>-6.3857278193586442E-3</v>
      </c>
      <c r="AK844" s="9">
        <f t="shared" si="985"/>
        <v>-6.2474456441386828E-2</v>
      </c>
      <c r="AL844" s="9">
        <f t="shared" si="985"/>
        <v>7.1787977782539647E-2</v>
      </c>
      <c r="AM844" s="9">
        <f t="shared" si="985"/>
        <v>-0.17983234270046189</v>
      </c>
      <c r="AN844" s="17">
        <f t="shared" si="985"/>
        <v>4.159202053330846E-2</v>
      </c>
      <c r="AP844" s="20">
        <v>44105</v>
      </c>
      <c r="AQ844" s="9">
        <f t="shared" ref="AQ844:BH844" si="986">+AQ625/AQ613-1</f>
        <v>-0.27534848256652877</v>
      </c>
      <c r="AR844" s="9">
        <f t="shared" si="986"/>
        <v>0.83335147163474521</v>
      </c>
      <c r="AS844" s="9">
        <f t="shared" si="986"/>
        <v>-4.0841325711726606E-2</v>
      </c>
      <c r="AT844" s="9">
        <f t="shared" si="986"/>
        <v>5.115577593005427E-2</v>
      </c>
      <c r="AU844" s="9">
        <f t="shared" si="986"/>
        <v>-8.5762656831654294E-2</v>
      </c>
      <c r="AV844" s="9">
        <f t="shared" si="986"/>
        <v>-0.27242799105365001</v>
      </c>
      <c r="AW844" s="9">
        <f t="shared" si="986"/>
        <v>-7.0844953718019466E-2</v>
      </c>
      <c r="AX844" s="9">
        <f t="shared" si="986"/>
        <v>-3.5464935118621366E-2</v>
      </c>
      <c r="AY844" s="9">
        <f t="shared" si="986"/>
        <v>8.840762335483543E-2</v>
      </c>
      <c r="AZ844" s="9">
        <f t="shared" si="986"/>
        <v>-0.128784510201715</v>
      </c>
      <c r="BA844" s="9">
        <f t="shared" si="986"/>
        <v>0.28513279441634931</v>
      </c>
      <c r="BB844" s="9">
        <f t="shared" si="986"/>
        <v>0.37324570012698222</v>
      </c>
      <c r="BC844" s="9">
        <f t="shared" si="986"/>
        <v>-0.16827638942018086</v>
      </c>
      <c r="BD844" s="9">
        <f t="shared" si="986"/>
        <v>1.4436209835682621</v>
      </c>
      <c r="BE844" s="9">
        <f t="shared" si="986"/>
        <v>-0.18222957095713732</v>
      </c>
      <c r="BF844" s="9">
        <f t="shared" si="986"/>
        <v>0.29311490815188579</v>
      </c>
      <c r="BG844" s="9">
        <f t="shared" si="986"/>
        <v>-0.25871893930471734</v>
      </c>
      <c r="BH844" s="17">
        <f t="shared" si="986"/>
        <v>-5.4000604494003568E-2</v>
      </c>
    </row>
    <row r="845" spans="2:60" ht="15" hidden="1" customHeight="1" x14ac:dyDescent="0.25">
      <c r="B845" s="21">
        <v>44136</v>
      </c>
      <c r="C845" s="8">
        <f t="shared" ref="C845:T845" si="987">+C626/C614-1</f>
        <v>-3.6775749583735307E-2</v>
      </c>
      <c r="D845" s="8">
        <f t="shared" si="987"/>
        <v>0.23736737335136948</v>
      </c>
      <c r="E845" s="8">
        <f t="shared" si="987"/>
        <v>-0.10075813321047478</v>
      </c>
      <c r="F845" s="8">
        <f t="shared" si="987"/>
        <v>-4.458814653146681E-2</v>
      </c>
      <c r="G845" s="8">
        <f t="shared" si="987"/>
        <v>-0.14038915986187817</v>
      </c>
      <c r="H845" s="8">
        <f t="shared" si="987"/>
        <v>-0.19807405073597484</v>
      </c>
      <c r="I845" s="8">
        <f t="shared" si="987"/>
        <v>2.1994662403979071E-4</v>
      </c>
      <c r="J845" s="8">
        <f t="shared" si="987"/>
        <v>0.2664220502113217</v>
      </c>
      <c r="K845" s="8">
        <f t="shared" si="987"/>
        <v>4.1549140583370558E-2</v>
      </c>
      <c r="L845" s="8">
        <f t="shared" si="987"/>
        <v>-6.9800369903651016E-2</v>
      </c>
      <c r="M845" s="8">
        <f t="shared" si="987"/>
        <v>-7.1860291226069739E-2</v>
      </c>
      <c r="N845" s="8">
        <f t="shared" si="987"/>
        <v>-5.0836817388375866E-2</v>
      </c>
      <c r="O845" s="8">
        <f t="shared" si="987"/>
        <v>-0.16662469835053639</v>
      </c>
      <c r="P845" s="8">
        <f t="shared" si="987"/>
        <v>-0.18106974499081885</v>
      </c>
      <c r="Q845" s="8">
        <f t="shared" si="987"/>
        <v>0.19217394185080083</v>
      </c>
      <c r="R845" s="8">
        <f t="shared" si="987"/>
        <v>1.6619442886165237E-2</v>
      </c>
      <c r="S845" s="8">
        <f t="shared" si="987"/>
        <v>-0.51999376874292658</v>
      </c>
      <c r="T845" s="16">
        <f t="shared" si="987"/>
        <v>-6.6999522705577519E-2</v>
      </c>
      <c r="V845" s="21">
        <v>44136</v>
      </c>
      <c r="W845" s="8">
        <f t="shared" ref="W845:AN845" si="988">+W626/W614-1</f>
        <v>8.9358776710444232E-3</v>
      </c>
      <c r="X845" s="8">
        <f t="shared" si="988"/>
        <v>0.34136645272439803</v>
      </c>
      <c r="Y845" s="8">
        <f t="shared" si="988"/>
        <v>4.227245482768871E-2</v>
      </c>
      <c r="Z845" s="8">
        <f t="shared" si="988"/>
        <v>-1.0863028210098324E-2</v>
      </c>
      <c r="AA845" s="8">
        <f t="shared" si="988"/>
        <v>-3.8694368069783658E-2</v>
      </c>
      <c r="AB845" s="8">
        <f t="shared" si="988"/>
        <v>-5.1872304009700998E-2</v>
      </c>
      <c r="AC845" s="8">
        <f t="shared" si="988"/>
        <v>7.1977856001355089E-3</v>
      </c>
      <c r="AD845" s="8">
        <f t="shared" si="988"/>
        <v>7.7216620787592172E-2</v>
      </c>
      <c r="AE845" s="8">
        <f t="shared" si="988"/>
        <v>8.1770974702407129E-2</v>
      </c>
      <c r="AF845" s="8">
        <f t="shared" si="988"/>
        <v>5.2537785826255234E-2</v>
      </c>
      <c r="AG845" s="8">
        <f t="shared" si="988"/>
        <v>0.10341196695422816</v>
      </c>
      <c r="AH845" s="8">
        <f t="shared" si="988"/>
        <v>8.6468351058617277E-2</v>
      </c>
      <c r="AI845" s="8">
        <f t="shared" si="988"/>
        <v>-1.6999612574677636E-2</v>
      </c>
      <c r="AJ845" s="8">
        <f t="shared" si="988"/>
        <v>-3.323147726169029E-2</v>
      </c>
      <c r="AK845" s="8">
        <f t="shared" si="988"/>
        <v>7.7543656359653657E-2</v>
      </c>
      <c r="AL845" s="8">
        <f t="shared" si="988"/>
        <v>-4.0259726662314477E-2</v>
      </c>
      <c r="AM845" s="8">
        <f t="shared" si="988"/>
        <v>-0.56580462445015689</v>
      </c>
      <c r="AN845" s="16">
        <f t="shared" si="988"/>
        <v>5.6258353098199709E-3</v>
      </c>
      <c r="AP845" s="21">
        <v>44136</v>
      </c>
      <c r="AQ845" s="8">
        <f t="shared" ref="AQ845:BH845" si="989">+AQ626/AQ614-1</f>
        <v>-2.5219632826649407E-2</v>
      </c>
      <c r="AR845" s="8">
        <f t="shared" si="989"/>
        <v>0.25577716628519531</v>
      </c>
      <c r="AS845" s="8">
        <f t="shared" si="989"/>
        <v>-0.20409889395395953</v>
      </c>
      <c r="AT845" s="8">
        <f t="shared" si="989"/>
        <v>-3.209527481388974E-2</v>
      </c>
      <c r="AU845" s="8">
        <f t="shared" si="989"/>
        <v>-0.25884672325740943</v>
      </c>
      <c r="AV845" s="8">
        <f t="shared" si="989"/>
        <v>-0.20495946550851651</v>
      </c>
      <c r="AW845" s="8">
        <f t="shared" si="989"/>
        <v>7.4841711790881282E-2</v>
      </c>
      <c r="AX845" s="8">
        <f t="shared" si="989"/>
        <v>0.93858742511542537</v>
      </c>
      <c r="AY845" s="8">
        <f t="shared" si="989"/>
        <v>3.8935764132709272E-2</v>
      </c>
      <c r="AZ845" s="8">
        <f t="shared" si="989"/>
        <v>-0.17614434142255331</v>
      </c>
      <c r="BA845" s="8">
        <f t="shared" si="989"/>
        <v>-0.29602682046808648</v>
      </c>
      <c r="BB845" s="8">
        <f t="shared" si="989"/>
        <v>-0.13999162831287804</v>
      </c>
      <c r="BC845" s="8">
        <f t="shared" si="989"/>
        <v>-0.33434495443685097</v>
      </c>
      <c r="BD845" s="8">
        <f t="shared" si="989"/>
        <v>-0.30565443488242561</v>
      </c>
      <c r="BE845" s="8">
        <f t="shared" si="989"/>
        <v>0.52547307595871029</v>
      </c>
      <c r="BF845" s="8">
        <f t="shared" si="989"/>
        <v>0.15645096556904847</v>
      </c>
      <c r="BG845" s="8">
        <f t="shared" si="989"/>
        <v>-0.31660805338358644</v>
      </c>
      <c r="BH845" s="16">
        <f t="shared" si="989"/>
        <v>-0.11357443721790939</v>
      </c>
    </row>
    <row r="846" spans="2:60" ht="15" customHeight="1" x14ac:dyDescent="0.25">
      <c r="B846" s="20">
        <v>44166</v>
      </c>
      <c r="C846" s="9">
        <f t="shared" ref="C846:T846" si="990">+C627/C615-1</f>
        <v>-4.5728215755158952E-2</v>
      </c>
      <c r="D846" s="9">
        <f t="shared" si="990"/>
        <v>-0.13302249760249418</v>
      </c>
      <c r="E846" s="9">
        <f t="shared" si="990"/>
        <v>0.12385074484664127</v>
      </c>
      <c r="F846" s="9">
        <f t="shared" si="990"/>
        <v>6.7160358363964612E-2</v>
      </c>
      <c r="G846" s="9">
        <f t="shared" si="990"/>
        <v>0.10212531459214835</v>
      </c>
      <c r="H846" s="9">
        <f t="shared" si="990"/>
        <v>-0.11134915068569962</v>
      </c>
      <c r="I846" s="9">
        <f t="shared" si="990"/>
        <v>-0.1030056637183201</v>
      </c>
      <c r="J846" s="9">
        <f t="shared" si="990"/>
        <v>-0.11782696662378367</v>
      </c>
      <c r="K846" s="9">
        <f t="shared" si="990"/>
        <v>-7.9117961349717714E-2</v>
      </c>
      <c r="L846" s="9">
        <f t="shared" si="990"/>
        <v>4.8623933857308232E-2</v>
      </c>
      <c r="M846" s="9">
        <f t="shared" si="990"/>
        <v>-2.8618274465129212E-2</v>
      </c>
      <c r="N846" s="9">
        <f t="shared" si="990"/>
        <v>-0.10596812439261416</v>
      </c>
      <c r="O846" s="9">
        <f t="shared" si="990"/>
        <v>-8.2655951143418838E-3</v>
      </c>
      <c r="P846" s="9">
        <f t="shared" si="990"/>
        <v>-0.17015683693811534</v>
      </c>
      <c r="Q846" s="9">
        <f t="shared" si="990"/>
        <v>-0.17858536789389512</v>
      </c>
      <c r="R846" s="9">
        <f t="shared" si="990"/>
        <v>-2.9279307656017495E-2</v>
      </c>
      <c r="S846" s="9">
        <f t="shared" si="990"/>
        <v>0.34429527312104424</v>
      </c>
      <c r="T846" s="17">
        <f t="shared" si="990"/>
        <v>-1.8906023580447684E-2</v>
      </c>
      <c r="V846" s="20">
        <v>44166</v>
      </c>
      <c r="W846" s="9">
        <f t="shared" ref="W846:AN846" si="991">+W627/W615-1</f>
        <v>5.454458772782611E-2</v>
      </c>
      <c r="X846" s="9">
        <f t="shared" si="991"/>
        <v>-2.7351347869689513E-2</v>
      </c>
      <c r="Y846" s="9">
        <f t="shared" si="991"/>
        <v>0.16221009308570333</v>
      </c>
      <c r="Z846" s="9">
        <f t="shared" si="991"/>
        <v>0.17530219789256707</v>
      </c>
      <c r="AA846" s="9">
        <f t="shared" si="991"/>
        <v>0.11101359514973974</v>
      </c>
      <c r="AB846" s="9">
        <f t="shared" si="991"/>
        <v>-4.6623340192520901E-3</v>
      </c>
      <c r="AC846" s="9">
        <f t="shared" si="991"/>
        <v>-4.3589802085126417E-2</v>
      </c>
      <c r="AD846" s="9">
        <f t="shared" si="991"/>
        <v>7.0400292764631889E-3</v>
      </c>
      <c r="AE846" s="9">
        <f t="shared" si="991"/>
        <v>1.2676951023483873E-2</v>
      </c>
      <c r="AF846" s="9">
        <f t="shared" si="991"/>
        <v>8.0355458815668745E-2</v>
      </c>
      <c r="AG846" s="9">
        <f t="shared" si="991"/>
        <v>0.22529823846203367</v>
      </c>
      <c r="AH846" s="9">
        <f t="shared" si="991"/>
        <v>6.2487093075898947E-2</v>
      </c>
      <c r="AI846" s="9">
        <f t="shared" si="991"/>
        <v>5.7219530509227123E-2</v>
      </c>
      <c r="AJ846" s="9">
        <f t="shared" si="991"/>
        <v>-8.3543969436586818E-2</v>
      </c>
      <c r="AK846" s="9">
        <f t="shared" si="991"/>
        <v>-0.13236671591363813</v>
      </c>
      <c r="AL846" s="9">
        <f t="shared" si="991"/>
        <v>2.131383987446811E-2</v>
      </c>
      <c r="AM846" s="9">
        <f t="shared" si="991"/>
        <v>3.3933837883910689E-2</v>
      </c>
      <c r="AN846" s="17">
        <f t="shared" si="991"/>
        <v>5.6162390299419274E-2</v>
      </c>
      <c r="AP846" s="20">
        <v>44166</v>
      </c>
      <c r="AQ846" s="9">
        <f t="shared" ref="AQ846:BH846" si="992">+AQ627/AQ615-1</f>
        <v>-0.15174206647387389</v>
      </c>
      <c r="AR846" s="9">
        <f t="shared" si="992"/>
        <v>-0.24208490022922668</v>
      </c>
      <c r="AS846" s="9">
        <f t="shared" si="992"/>
        <v>0.10024518136574412</v>
      </c>
      <c r="AT846" s="9">
        <f t="shared" si="992"/>
        <v>-2.2766362890158653E-3</v>
      </c>
      <c r="AU846" s="9">
        <f t="shared" si="992"/>
        <v>7.8740234623082328E-2</v>
      </c>
      <c r="AV846" s="9">
        <f t="shared" si="992"/>
        <v>-0.21830318239463897</v>
      </c>
      <c r="AW846" s="9">
        <f t="shared" si="992"/>
        <v>-0.12227342720049572</v>
      </c>
      <c r="AX846" s="9">
        <f t="shared" si="992"/>
        <v>-0.26725493517043775</v>
      </c>
      <c r="AY846" s="9">
        <f t="shared" si="992"/>
        <v>-0.16016550617076519</v>
      </c>
      <c r="AZ846" s="9">
        <f t="shared" si="992"/>
        <v>4.1265626089037832E-2</v>
      </c>
      <c r="BA846" s="9">
        <f t="shared" si="992"/>
        <v>-0.22339039086069667</v>
      </c>
      <c r="BB846" s="9">
        <f t="shared" si="992"/>
        <v>-0.20458070139586526</v>
      </c>
      <c r="BC846" s="9">
        <f t="shared" si="992"/>
        <v>-6.5754146353418363E-3</v>
      </c>
      <c r="BD846" s="9">
        <f t="shared" si="992"/>
        <v>-0.19890104682384635</v>
      </c>
      <c r="BE846" s="9">
        <f t="shared" si="992"/>
        <v>0.10179610707693088</v>
      </c>
      <c r="BF846" s="9">
        <f t="shared" si="992"/>
        <v>-6.5356817517939425E-2</v>
      </c>
      <c r="BG846" s="9">
        <f t="shared" si="992"/>
        <v>1.9079098530155125</v>
      </c>
      <c r="BH846" s="17">
        <f t="shared" si="992"/>
        <v>-5.2220816665456526E-2</v>
      </c>
    </row>
    <row r="847" spans="2:60" ht="15" customHeight="1" x14ac:dyDescent="0.25">
      <c r="B847" s="21">
        <v>44197</v>
      </c>
      <c r="C847" s="8">
        <f t="shared" ref="C847:T847" si="993">+C628/C616-1</f>
        <v>-6.2813125491174127E-2</v>
      </c>
      <c r="D847" s="8">
        <f t="shared" si="993"/>
        <v>-0.17373916190818095</v>
      </c>
      <c r="E847" s="8">
        <f t="shared" si="993"/>
        <v>4.1705695231916362E-2</v>
      </c>
      <c r="F847" s="8">
        <f t="shared" si="993"/>
        <v>-0.21652983042060581</v>
      </c>
      <c r="G847" s="8">
        <f t="shared" si="993"/>
        <v>0.16417269449626137</v>
      </c>
      <c r="H847" s="8">
        <f t="shared" si="993"/>
        <v>-0.20850499447403503</v>
      </c>
      <c r="I847" s="8">
        <f t="shared" si="993"/>
        <v>-0.11647575699691082</v>
      </c>
      <c r="J847" s="8">
        <f t="shared" si="993"/>
        <v>-1.1724566438355288E-2</v>
      </c>
      <c r="K847" s="8">
        <f t="shared" si="993"/>
        <v>-5.0670446276588788E-2</v>
      </c>
      <c r="L847" s="8">
        <f t="shared" si="993"/>
        <v>9.7365608187535369E-2</v>
      </c>
      <c r="M847" s="8">
        <f t="shared" si="993"/>
        <v>1.3761540202422262E-2</v>
      </c>
      <c r="N847" s="8">
        <f t="shared" si="993"/>
        <v>-0.13147449326175564</v>
      </c>
      <c r="O847" s="8">
        <f t="shared" si="993"/>
        <v>8.3389290071775868E-3</v>
      </c>
      <c r="P847" s="8">
        <f t="shared" si="993"/>
        <v>-6.0733916601829918E-2</v>
      </c>
      <c r="Q847" s="8">
        <f t="shared" si="993"/>
        <v>1.4424927127207665E-2</v>
      </c>
      <c r="R847" s="8">
        <f t="shared" si="993"/>
        <v>-2.2843803465029899E-2</v>
      </c>
      <c r="S847" s="8">
        <f t="shared" si="993"/>
        <v>1.3980024167527221</v>
      </c>
      <c r="T847" s="16">
        <f t="shared" si="993"/>
        <v>-1.6936502257341335E-2</v>
      </c>
      <c r="V847" s="21">
        <v>44197</v>
      </c>
      <c r="W847" s="8">
        <f t="shared" ref="W847:AN847" si="994">+W628/W616-1</f>
        <v>2.4466063847035535E-2</v>
      </c>
      <c r="X847" s="8">
        <f t="shared" si="994"/>
        <v>-0.20303010546506195</v>
      </c>
      <c r="Y847" s="8">
        <f t="shared" si="994"/>
        <v>0.1185745538056866</v>
      </c>
      <c r="Z847" s="8">
        <f t="shared" si="994"/>
        <v>-1.0927507717608975E-2</v>
      </c>
      <c r="AA847" s="8">
        <f t="shared" si="994"/>
        <v>-6.5746124152270546E-3</v>
      </c>
      <c r="AB847" s="8">
        <f t="shared" si="994"/>
        <v>-3.7328878120801434E-3</v>
      </c>
      <c r="AC847" s="8">
        <f t="shared" si="994"/>
        <v>-7.464221162561302E-2</v>
      </c>
      <c r="AD847" s="8">
        <f t="shared" si="994"/>
        <v>0.10244562285842762</v>
      </c>
      <c r="AE847" s="8">
        <f t="shared" si="994"/>
        <v>2.4180474294069221E-2</v>
      </c>
      <c r="AF847" s="8">
        <f t="shared" si="994"/>
        <v>5.9124858290773963E-2</v>
      </c>
      <c r="AG847" s="8">
        <f t="shared" si="994"/>
        <v>0.10478974622148995</v>
      </c>
      <c r="AH847" s="8">
        <f t="shared" si="994"/>
        <v>-0.13037151026649241</v>
      </c>
      <c r="AI847" s="8">
        <f t="shared" si="994"/>
        <v>-1.974935905988684E-2</v>
      </c>
      <c r="AJ847" s="8">
        <f t="shared" si="994"/>
        <v>5.1629601361121269E-2</v>
      </c>
      <c r="AK847" s="8">
        <f t="shared" si="994"/>
        <v>6.9291665080789766E-2</v>
      </c>
      <c r="AL847" s="8">
        <f t="shared" si="994"/>
        <v>-3.8276786365964099E-2</v>
      </c>
      <c r="AM847" s="8">
        <f t="shared" si="994"/>
        <v>1.8252599922173776</v>
      </c>
      <c r="AN847" s="16">
        <f t="shared" si="994"/>
        <v>1.6715931147108787E-2</v>
      </c>
      <c r="AP847" s="21">
        <v>44197</v>
      </c>
      <c r="AQ847" s="8">
        <f t="shared" ref="AQ847:BH847" si="995">+AQ628/AQ616-1</f>
        <v>-0.12655680205326758</v>
      </c>
      <c r="AR847" s="8">
        <f t="shared" si="995"/>
        <v>2.0419073801323018E-2</v>
      </c>
      <c r="AS847" s="8">
        <f t="shared" si="995"/>
        <v>1.171582650412395E-2</v>
      </c>
      <c r="AT847" s="8">
        <f t="shared" si="995"/>
        <v>-0.45619820108290854</v>
      </c>
      <c r="AU847" s="8">
        <f t="shared" si="995"/>
        <v>0.47349566205824334</v>
      </c>
      <c r="AV847" s="8">
        <f t="shared" si="995"/>
        <v>-0.40699990205075653</v>
      </c>
      <c r="AW847" s="8">
        <f t="shared" si="995"/>
        <v>-0.13972033797713201</v>
      </c>
      <c r="AX847" s="8">
        <f t="shared" si="995"/>
        <v>-0.11571041545619321</v>
      </c>
      <c r="AY847" s="8">
        <f t="shared" si="995"/>
        <v>-8.6149074986286323E-2</v>
      </c>
      <c r="AZ847" s="8">
        <f t="shared" si="995"/>
        <v>0.17946358342121438</v>
      </c>
      <c r="BA847" s="8">
        <f t="shared" si="995"/>
        <v>-4.2485354972668921E-2</v>
      </c>
      <c r="BB847" s="8">
        <f t="shared" si="995"/>
        <v>-0.10070580487129144</v>
      </c>
      <c r="BC847" s="8">
        <f t="shared" si="995"/>
        <v>0.23335534223473586</v>
      </c>
      <c r="BD847" s="8">
        <f t="shared" si="995"/>
        <v>-0.15401045471394825</v>
      </c>
      <c r="BE847" s="8">
        <f t="shared" si="995"/>
        <v>-2.2054758392076712E-2</v>
      </c>
      <c r="BF847" s="8">
        <f t="shared" si="995"/>
        <v>0.10187154240434659</v>
      </c>
      <c r="BG847" s="8">
        <f t="shared" si="995"/>
        <v>0.38117016409147619</v>
      </c>
      <c r="BH847" s="16">
        <f t="shared" si="995"/>
        <v>-3.8426622828695578E-3</v>
      </c>
    </row>
    <row r="848" spans="2:60" ht="15" customHeight="1" x14ac:dyDescent="0.25">
      <c r="B848" s="20">
        <v>44228</v>
      </c>
      <c r="C848" s="9">
        <f t="shared" ref="C848:T848" si="996">+C629/C617-1</f>
        <v>-3.6368969014439756E-2</v>
      </c>
      <c r="D848" s="9">
        <f t="shared" si="996"/>
        <v>1.0932088799351369E-3</v>
      </c>
      <c r="E848" s="9">
        <f t="shared" si="996"/>
        <v>-2.3983872259560779E-2</v>
      </c>
      <c r="F848" s="9">
        <f t="shared" si="996"/>
        <v>0.25919815229705634</v>
      </c>
      <c r="G848" s="9">
        <f t="shared" si="996"/>
        <v>-3.7122783219641131E-2</v>
      </c>
      <c r="H848" s="9">
        <f t="shared" si="996"/>
        <v>-7.985471059309357E-2</v>
      </c>
      <c r="I848" s="9">
        <f t="shared" si="996"/>
        <v>-0.22576999711606927</v>
      </c>
      <c r="J848" s="9">
        <f t="shared" si="996"/>
        <v>3.8741936942510824E-2</v>
      </c>
      <c r="K848" s="9">
        <f t="shared" si="996"/>
        <v>3.5137844385073613E-2</v>
      </c>
      <c r="L848" s="9">
        <f t="shared" si="996"/>
        <v>-7.5117185137242304E-3</v>
      </c>
      <c r="M848" s="9">
        <f t="shared" si="996"/>
        <v>-6.7121662500271406E-2</v>
      </c>
      <c r="N848" s="9">
        <f t="shared" si="996"/>
        <v>4.2021527528445901E-2</v>
      </c>
      <c r="O848" s="9">
        <f t="shared" si="996"/>
        <v>-0.17320767457973363</v>
      </c>
      <c r="P848" s="9">
        <f t="shared" si="996"/>
        <v>9.3904823062650911E-2</v>
      </c>
      <c r="Q848" s="9">
        <f t="shared" si="996"/>
        <v>9.3643865517338165E-2</v>
      </c>
      <c r="R848" s="9">
        <f t="shared" si="996"/>
        <v>-3.8801190130583363E-2</v>
      </c>
      <c r="S848" s="9">
        <f t="shared" si="996"/>
        <v>-0.37332557308694847</v>
      </c>
      <c r="T848" s="17">
        <f t="shared" si="996"/>
        <v>-5.4133247893541792E-2</v>
      </c>
      <c r="V848" s="20">
        <v>44228</v>
      </c>
      <c r="W848" s="9">
        <f t="shared" ref="W848:AN848" si="997">+W629/W617-1</f>
        <v>6.2544756431878401E-2</v>
      </c>
      <c r="X848" s="9">
        <f t="shared" si="997"/>
        <v>6.5200485312472356E-2</v>
      </c>
      <c r="Y848" s="9">
        <f t="shared" si="997"/>
        <v>-3.4985749151739354E-2</v>
      </c>
      <c r="Z848" s="9">
        <f t="shared" si="997"/>
        <v>2.0790470392107574E-2</v>
      </c>
      <c r="AA848" s="9">
        <f t="shared" si="997"/>
        <v>7.2997329015644707E-2</v>
      </c>
      <c r="AB848" s="9">
        <f t="shared" si="997"/>
        <v>8.3982679053916653E-2</v>
      </c>
      <c r="AC848" s="9">
        <f t="shared" si="997"/>
        <v>-1.4093825018484774E-2</v>
      </c>
      <c r="AD848" s="9">
        <f t="shared" si="997"/>
        <v>-7.9958650773464313E-2</v>
      </c>
      <c r="AE848" s="9">
        <f t="shared" si="997"/>
        <v>3.2156350058988759E-2</v>
      </c>
      <c r="AF848" s="9">
        <f t="shared" si="997"/>
        <v>-1.8712271603937847E-3</v>
      </c>
      <c r="AG848" s="9">
        <f t="shared" si="997"/>
        <v>-3.430345570159099E-2</v>
      </c>
      <c r="AH848" s="9">
        <f t="shared" si="997"/>
        <v>1.5701554589577782E-3</v>
      </c>
      <c r="AI848" s="9">
        <f t="shared" si="997"/>
        <v>-2.8467579926919506E-2</v>
      </c>
      <c r="AJ848" s="9">
        <f t="shared" si="997"/>
        <v>0.10010923010680295</v>
      </c>
      <c r="AK848" s="9">
        <f t="shared" si="997"/>
        <v>0.19571318120537318</v>
      </c>
      <c r="AL848" s="9">
        <f t="shared" si="997"/>
        <v>-5.3454060064016873E-2</v>
      </c>
      <c r="AM848" s="9">
        <f t="shared" si="997"/>
        <v>-0.12467379554256541</v>
      </c>
      <c r="AN848" s="17">
        <f t="shared" si="997"/>
        <v>5.5469437099457952E-3</v>
      </c>
      <c r="AP848" s="20">
        <v>44228</v>
      </c>
      <c r="AQ848" s="9">
        <f t="shared" ref="AQ848:BH848" si="998">+AQ629/AQ617-1</f>
        <v>-0.13423523843356711</v>
      </c>
      <c r="AR848" s="9">
        <f t="shared" si="998"/>
        <v>-3.1585578350847854E-3</v>
      </c>
      <c r="AS848" s="9">
        <f t="shared" si="998"/>
        <v>6.1926449683575857E-2</v>
      </c>
      <c r="AT848" s="9">
        <f t="shared" si="998"/>
        <v>0.63415728913818326</v>
      </c>
      <c r="AU848" s="9">
        <f t="shared" si="998"/>
        <v>-0.20009908385356434</v>
      </c>
      <c r="AV848" s="9">
        <f t="shared" si="998"/>
        <v>-0.25788859718685397</v>
      </c>
      <c r="AW848" s="9">
        <f t="shared" si="998"/>
        <v>-0.44811714013665682</v>
      </c>
      <c r="AX848" s="9">
        <f t="shared" si="998"/>
        <v>0.34601746080798379</v>
      </c>
      <c r="AY848" s="9">
        <f t="shared" si="998"/>
        <v>0.14205652246328504</v>
      </c>
      <c r="AZ848" s="9">
        <f t="shared" si="998"/>
        <v>3.0794463598569299E-2</v>
      </c>
      <c r="BA848" s="9">
        <f t="shared" si="998"/>
        <v>-4.8669821282558923E-2</v>
      </c>
      <c r="BB848" s="9">
        <f t="shared" si="998"/>
        <v>0.13198590677575961</v>
      </c>
      <c r="BC848" s="9">
        <f t="shared" si="998"/>
        <v>-0.31365201883943872</v>
      </c>
      <c r="BD848" s="9">
        <f t="shared" si="998"/>
        <v>0.15452466486729088</v>
      </c>
      <c r="BE848" s="9">
        <f t="shared" si="998"/>
        <v>3.8236016927864824E-2</v>
      </c>
      <c r="BF848" s="9">
        <f t="shared" si="998"/>
        <v>6.4840972060912438E-2</v>
      </c>
      <c r="BG848" s="9">
        <f t="shared" si="998"/>
        <v>-0.65224141583291151</v>
      </c>
      <c r="BH848" s="17">
        <f t="shared" si="998"/>
        <v>-8.3405268574989533E-2</v>
      </c>
    </row>
    <row r="849" spans="2:60" ht="15" customHeight="1" x14ac:dyDescent="0.25">
      <c r="B849" s="21">
        <v>44256</v>
      </c>
      <c r="C849" s="8">
        <f t="shared" ref="C849:T849" si="999">+C630/C618-1</f>
        <v>-8.0165571397155411E-2</v>
      </c>
      <c r="D849" s="8">
        <f t="shared" si="999"/>
        <v>-0.36257587963622473</v>
      </c>
      <c r="E849" s="8">
        <f t="shared" si="999"/>
        <v>-3.1019502449156522E-2</v>
      </c>
      <c r="F849" s="8">
        <f t="shared" si="999"/>
        <v>-0.26681055097714423</v>
      </c>
      <c r="G849" s="8">
        <f t="shared" si="999"/>
        <v>-9.717849989423355E-2</v>
      </c>
      <c r="H849" s="8">
        <f t="shared" si="999"/>
        <v>-4.8446489693210193E-2</v>
      </c>
      <c r="I849" s="8">
        <f t="shared" si="999"/>
        <v>-0.21890590515259745</v>
      </c>
      <c r="J849" s="8">
        <f t="shared" si="999"/>
        <v>-9.9840809671953301E-2</v>
      </c>
      <c r="K849" s="8">
        <f t="shared" si="999"/>
        <v>3.0800344979450722E-2</v>
      </c>
      <c r="L849" s="8">
        <f t="shared" si="999"/>
        <v>5.4501898022160766E-2</v>
      </c>
      <c r="M849" s="8">
        <f t="shared" si="999"/>
        <v>-0.20941125544849382</v>
      </c>
      <c r="N849" s="8">
        <f t="shared" si="999"/>
        <v>-9.226470464244052E-2</v>
      </c>
      <c r="O849" s="8">
        <f t="shared" si="999"/>
        <v>-0.2466483329786392</v>
      </c>
      <c r="P849" s="8">
        <f t="shared" si="999"/>
        <v>-4.6210972698584873E-2</v>
      </c>
      <c r="Q849" s="8">
        <f t="shared" si="999"/>
        <v>5.0893738967628055E-2</v>
      </c>
      <c r="R849" s="8">
        <f t="shared" si="999"/>
        <v>-7.4524324232565275E-2</v>
      </c>
      <c r="S849" s="8">
        <f t="shared" si="999"/>
        <v>-8.8870546427169628E-2</v>
      </c>
      <c r="T849" s="16">
        <f t="shared" si="999"/>
        <v>-0.11971447238484045</v>
      </c>
      <c r="V849" s="21">
        <v>44256</v>
      </c>
      <c r="W849" s="8">
        <f t="shared" ref="W849:AN849" si="1000">+W630/W618-1</f>
        <v>1.0057400603127542E-2</v>
      </c>
      <c r="X849" s="8">
        <f t="shared" si="1000"/>
        <v>4.5866614245286152E-2</v>
      </c>
      <c r="Y849" s="8">
        <f t="shared" si="1000"/>
        <v>6.2803036507121268E-2</v>
      </c>
      <c r="Z849" s="8">
        <f t="shared" si="1000"/>
        <v>8.1008668826954677E-2</v>
      </c>
      <c r="AA849" s="8">
        <f t="shared" si="1000"/>
        <v>7.8256036769029036E-2</v>
      </c>
      <c r="AB849" s="8">
        <f t="shared" si="1000"/>
        <v>0.29052863969626785</v>
      </c>
      <c r="AC849" s="8">
        <f t="shared" si="1000"/>
        <v>-4.6278142922653753E-2</v>
      </c>
      <c r="AD849" s="8">
        <f t="shared" si="1000"/>
        <v>-0.17059358832138061</v>
      </c>
      <c r="AE849" s="8">
        <f t="shared" si="1000"/>
        <v>3.0568063010353974E-2</v>
      </c>
      <c r="AF849" s="8">
        <f t="shared" si="1000"/>
        <v>5.2595296003554726E-3</v>
      </c>
      <c r="AG849" s="8">
        <f t="shared" si="1000"/>
        <v>-0.14078105405711516</v>
      </c>
      <c r="AH849" s="8">
        <f t="shared" si="1000"/>
        <v>6.3784609221104294E-2</v>
      </c>
      <c r="AI849" s="8">
        <f t="shared" si="1000"/>
        <v>2.4262609703006532E-2</v>
      </c>
      <c r="AJ849" s="8">
        <f t="shared" si="1000"/>
        <v>-9.4392368620086486E-3</v>
      </c>
      <c r="AK849" s="8">
        <f t="shared" si="1000"/>
        <v>6.9764663944933858E-2</v>
      </c>
      <c r="AL849" s="8">
        <f t="shared" si="1000"/>
        <v>-2.9817079992770723E-2</v>
      </c>
      <c r="AM849" s="8">
        <f t="shared" si="1000"/>
        <v>-0.3200744432550956</v>
      </c>
      <c r="AN849" s="16">
        <f t="shared" si="1000"/>
        <v>1.7348355253933079E-2</v>
      </c>
      <c r="AP849" s="21">
        <v>44256</v>
      </c>
      <c r="AQ849" s="8">
        <f t="shared" ref="AQ849:BH849" si="1001">+AQ630/AQ618-1</f>
        <v>-0.1706407458522079</v>
      </c>
      <c r="AR849" s="8">
        <f t="shared" si="1001"/>
        <v>-0.69341420709670221</v>
      </c>
      <c r="AS849" s="8">
        <f t="shared" si="1001"/>
        <v>-0.12680948420297666</v>
      </c>
      <c r="AT849" s="8">
        <f t="shared" si="1001"/>
        <v>-0.43573913913713558</v>
      </c>
      <c r="AU849" s="8">
        <f t="shared" si="1001"/>
        <v>-0.29725674293524862</v>
      </c>
      <c r="AV849" s="8">
        <f t="shared" si="1001"/>
        <v>-0.31855916107637894</v>
      </c>
      <c r="AW849" s="8">
        <f t="shared" si="1001"/>
        <v>-0.39518273235019741</v>
      </c>
      <c r="AX849" s="8">
        <f t="shared" si="1001"/>
        <v>5.4821462092312201E-2</v>
      </c>
      <c r="AY849" s="8">
        <f t="shared" si="1001"/>
        <v>8.7801915654515339E-2</v>
      </c>
      <c r="AZ849" s="8">
        <f t="shared" si="1001"/>
        <v>0.17672479451813339</v>
      </c>
      <c r="BA849" s="8">
        <f t="shared" si="1001"/>
        <v>-0.25460546577089238</v>
      </c>
      <c r="BB849" s="8">
        <f t="shared" si="1001"/>
        <v>-0.22524486353587614</v>
      </c>
      <c r="BC849" s="8">
        <f t="shared" si="1001"/>
        <v>-0.4146992745685768</v>
      </c>
      <c r="BD849" s="8">
        <f t="shared" si="1001"/>
        <v>-3.9735055431680211E-2</v>
      </c>
      <c r="BE849" s="8">
        <f t="shared" si="1001"/>
        <v>0.1397200796865139</v>
      </c>
      <c r="BF849" s="8">
        <f t="shared" si="1001"/>
        <v>-6.684570102739551E-2</v>
      </c>
      <c r="BG849" s="8">
        <f t="shared" si="1001"/>
        <v>0.42681556390676079</v>
      </c>
      <c r="BH849" s="16">
        <f t="shared" si="1001"/>
        <v>-0.24017052025743324</v>
      </c>
    </row>
    <row r="850" spans="2:60" ht="15" customHeight="1" x14ac:dyDescent="0.25">
      <c r="B850" s="20">
        <v>44287</v>
      </c>
      <c r="C850" s="9">
        <f t="shared" ref="C850:T850" si="1002">+C631/C619-1</f>
        <v>-0.1792977412582436</v>
      </c>
      <c r="D850" s="9">
        <f t="shared" si="1002"/>
        <v>2.2133216136659861E-2</v>
      </c>
      <c r="E850" s="9">
        <f t="shared" si="1002"/>
        <v>-9.8001279996200563E-2</v>
      </c>
      <c r="F850" s="9">
        <f t="shared" si="1002"/>
        <v>6.3554108944166243E-2</v>
      </c>
      <c r="G850" s="9">
        <f t="shared" si="1002"/>
        <v>2.4948111073882506E-2</v>
      </c>
      <c r="H850" s="9">
        <f t="shared" si="1002"/>
        <v>9.6145392445376565E-2</v>
      </c>
      <c r="I850" s="9">
        <f t="shared" si="1002"/>
        <v>-0.16695758243958925</v>
      </c>
      <c r="J850" s="9">
        <f t="shared" si="1002"/>
        <v>0.1053822913357898</v>
      </c>
      <c r="K850" s="9">
        <f t="shared" si="1002"/>
        <v>-0.17843269562897213</v>
      </c>
      <c r="L850" s="9">
        <f t="shared" si="1002"/>
        <v>-7.8412621194075438E-2</v>
      </c>
      <c r="M850" s="9">
        <f t="shared" si="1002"/>
        <v>9.7624453368064357E-2</v>
      </c>
      <c r="N850" s="9">
        <f t="shared" si="1002"/>
        <v>-0.11808820816933074</v>
      </c>
      <c r="O850" s="9">
        <f t="shared" si="1002"/>
        <v>-8.3086039002208567E-2</v>
      </c>
      <c r="P850" s="9">
        <f t="shared" si="1002"/>
        <v>-0.51239937938605351</v>
      </c>
      <c r="Q850" s="9">
        <f t="shared" si="1002"/>
        <v>-4.3908698981816152E-2</v>
      </c>
      <c r="R850" s="9">
        <f t="shared" si="1002"/>
        <v>-0.20776938377044851</v>
      </c>
      <c r="S850" s="9">
        <f t="shared" si="1002"/>
        <v>-0.36182643122572411</v>
      </c>
      <c r="T850" s="17">
        <f t="shared" si="1002"/>
        <v>-0.13007492573209578</v>
      </c>
      <c r="V850" s="20">
        <v>44287</v>
      </c>
      <c r="W850" s="9">
        <f t="shared" ref="W850:AN850" si="1003">+W631/W619-1</f>
        <v>2.3698663172689649E-2</v>
      </c>
      <c r="X850" s="9">
        <f t="shared" si="1003"/>
        <v>2.5056772050171316E-2</v>
      </c>
      <c r="Y850" s="9">
        <f t="shared" si="1003"/>
        <v>0.1524475398010301</v>
      </c>
      <c r="Z850" s="9">
        <f t="shared" si="1003"/>
        <v>-0.10106418769061831</v>
      </c>
      <c r="AA850" s="9">
        <f t="shared" si="1003"/>
        <v>2.2564400832411957E-2</v>
      </c>
      <c r="AB850" s="9">
        <f t="shared" si="1003"/>
        <v>7.2647619135127739E-2</v>
      </c>
      <c r="AC850" s="9">
        <f t="shared" si="1003"/>
        <v>5.9602294410587842E-3</v>
      </c>
      <c r="AD850" s="9">
        <f t="shared" si="1003"/>
        <v>0.17432765032946684</v>
      </c>
      <c r="AE850" s="9">
        <f t="shared" si="1003"/>
        <v>3.0705544890605729E-3</v>
      </c>
      <c r="AF850" s="9">
        <f t="shared" si="1003"/>
        <v>8.1720994281147874E-2</v>
      </c>
      <c r="AG850" s="9">
        <f t="shared" si="1003"/>
        <v>0.21076653144451418</v>
      </c>
      <c r="AH850" s="9">
        <f t="shared" si="1003"/>
        <v>-3.1072164809717084E-2</v>
      </c>
      <c r="AI850" s="9">
        <f t="shared" si="1003"/>
        <v>0.14931335157560599</v>
      </c>
      <c r="AJ850" s="9">
        <f t="shared" si="1003"/>
        <v>-3.596216414727027E-2</v>
      </c>
      <c r="AK850" s="9">
        <f t="shared" si="1003"/>
        <v>1.41069331042738E-2</v>
      </c>
      <c r="AL850" s="9">
        <f t="shared" si="1003"/>
        <v>3.7707271362821482E-2</v>
      </c>
      <c r="AM850" s="9">
        <f t="shared" si="1003"/>
        <v>-4.8256162920712109E-2</v>
      </c>
      <c r="AN850" s="17">
        <f t="shared" si="1003"/>
        <v>5.2143686614321005E-2</v>
      </c>
      <c r="AP850" s="20">
        <v>44287</v>
      </c>
      <c r="AQ850" s="9">
        <f t="shared" ref="AQ850:BH850" si="1004">+AQ631/AQ619-1</f>
        <v>-0.32371315085473717</v>
      </c>
      <c r="AR850" s="9">
        <f t="shared" si="1004"/>
        <v>0.22842924469232773</v>
      </c>
      <c r="AS850" s="9">
        <f t="shared" si="1004"/>
        <v>-0.44076649661186151</v>
      </c>
      <c r="AT850" s="9">
        <f t="shared" si="1004"/>
        <v>0.44713350083799774</v>
      </c>
      <c r="AU850" s="9">
        <f t="shared" si="1004"/>
        <v>0.14709274384377968</v>
      </c>
      <c r="AV850" s="9">
        <f t="shared" si="1004"/>
        <v>0.15238053820685149</v>
      </c>
      <c r="AW850" s="9">
        <f t="shared" si="1004"/>
        <v>-0.20927595337618621</v>
      </c>
      <c r="AX850" s="9">
        <f t="shared" si="1004"/>
        <v>0.10511569524184439</v>
      </c>
      <c r="AY850" s="9">
        <f t="shared" si="1004"/>
        <v>-0.38027173656941415</v>
      </c>
      <c r="AZ850" s="9">
        <f t="shared" si="1004"/>
        <v>-0.26341152650550392</v>
      </c>
      <c r="BA850" s="9">
        <f t="shared" si="1004"/>
        <v>-2.2417263134196896E-2</v>
      </c>
      <c r="BB850" s="9">
        <f t="shared" si="1004"/>
        <v>-0.15731523425314953</v>
      </c>
      <c r="BC850" s="9">
        <f t="shared" si="1004"/>
        <v>-0.30939613052191162</v>
      </c>
      <c r="BD850" s="9">
        <f t="shared" si="1004"/>
        <v>-0.71228018274356675</v>
      </c>
      <c r="BE850" s="9">
        <f t="shared" si="1004"/>
        <v>-4.3741276367317727E-2</v>
      </c>
      <c r="BF850" s="9">
        <f t="shared" si="1004"/>
        <v>-0.46865249037109336</v>
      </c>
      <c r="BG850" s="9">
        <f t="shared" si="1004"/>
        <v>-0.47656130033145661</v>
      </c>
      <c r="BH850" s="17">
        <f t="shared" si="1004"/>
        <v>-0.29957669337930104</v>
      </c>
    </row>
    <row r="851" spans="2:60" ht="15" customHeight="1" x14ac:dyDescent="0.25">
      <c r="B851" s="21">
        <v>44317</v>
      </c>
      <c r="C851" s="8">
        <f t="shared" ref="C851:T851" si="1005">+C632/C620-1</f>
        <v>-7.4713502164158729E-3</v>
      </c>
      <c r="D851" s="8">
        <f t="shared" si="1005"/>
        <v>-0.15290897583089691</v>
      </c>
      <c r="E851" s="8">
        <f t="shared" si="1005"/>
        <v>-2.4088455889448412E-2</v>
      </c>
      <c r="F851" s="8">
        <f t="shared" si="1005"/>
        <v>-0.15560582948528467</v>
      </c>
      <c r="G851" s="8">
        <f t="shared" si="1005"/>
        <v>-0.12673042846452909</v>
      </c>
      <c r="H851" s="8">
        <f t="shared" si="1005"/>
        <v>5.2394628823374534E-2</v>
      </c>
      <c r="I851" s="8">
        <f t="shared" si="1005"/>
        <v>-4.4459512919723165E-2</v>
      </c>
      <c r="J851" s="8">
        <f t="shared" si="1005"/>
        <v>-0.15284973658754497</v>
      </c>
      <c r="K851" s="8">
        <f t="shared" si="1005"/>
        <v>-0.19337854562239931</v>
      </c>
      <c r="L851" s="8">
        <f t="shared" si="1005"/>
        <v>-5.4844957251908522E-2</v>
      </c>
      <c r="M851" s="8">
        <f t="shared" si="1005"/>
        <v>6.2046616093325291E-3</v>
      </c>
      <c r="N851" s="8">
        <f t="shared" si="1005"/>
        <v>-0.13867172049604259</v>
      </c>
      <c r="O851" s="8">
        <f t="shared" si="1005"/>
        <v>7.7553295599499528E-3</v>
      </c>
      <c r="P851" s="8">
        <f t="shared" si="1005"/>
        <v>-9.916832786633023E-3</v>
      </c>
      <c r="Q851" s="8">
        <f t="shared" si="1005"/>
        <v>0.27035084915786101</v>
      </c>
      <c r="R851" s="8">
        <f t="shared" si="1005"/>
        <v>-0.22008635911708962</v>
      </c>
      <c r="S851" s="8">
        <f t="shared" si="1005"/>
        <v>0.48537783265817436</v>
      </c>
      <c r="T851" s="16">
        <f t="shared" si="1005"/>
        <v>-9.7889774508397198E-2</v>
      </c>
      <c r="V851" s="21">
        <v>44317</v>
      </c>
      <c r="W851" s="8">
        <f t="shared" ref="W851:AN851" si="1006">+W632/W620-1</f>
        <v>-5.0860530599771137E-2</v>
      </c>
      <c r="X851" s="8">
        <f t="shared" si="1006"/>
        <v>0.12116335211867946</v>
      </c>
      <c r="Y851" s="8">
        <f t="shared" si="1006"/>
        <v>3.31182555921683E-2</v>
      </c>
      <c r="Z851" s="8">
        <f t="shared" si="1006"/>
        <v>-3.3566108156808716E-2</v>
      </c>
      <c r="AA851" s="8">
        <f t="shared" si="1006"/>
        <v>-8.8567156943536562E-2</v>
      </c>
      <c r="AB851" s="8">
        <f t="shared" si="1006"/>
        <v>5.2759376492987897E-2</v>
      </c>
      <c r="AC851" s="8">
        <f t="shared" si="1006"/>
        <v>2.8159505647595173E-2</v>
      </c>
      <c r="AD851" s="8">
        <f t="shared" si="1006"/>
        <v>1.2345467751777806E-2</v>
      </c>
      <c r="AE851" s="8">
        <f t="shared" si="1006"/>
        <v>-1.1466723677336699E-2</v>
      </c>
      <c r="AF851" s="8">
        <f t="shared" si="1006"/>
        <v>-4.0829432597067061E-4</v>
      </c>
      <c r="AG851" s="8">
        <f t="shared" si="1006"/>
        <v>-3.8207871887177003E-2</v>
      </c>
      <c r="AH851" s="8">
        <f t="shared" si="1006"/>
        <v>-0.12043932645391608</v>
      </c>
      <c r="AI851" s="8">
        <f t="shared" si="1006"/>
        <v>-4.1962701319653406E-2</v>
      </c>
      <c r="AJ851" s="8">
        <f t="shared" si="1006"/>
        <v>-4.1026747008142128E-2</v>
      </c>
      <c r="AK851" s="8">
        <f t="shared" si="1006"/>
        <v>1.4654772217639778E-2</v>
      </c>
      <c r="AL851" s="8">
        <f t="shared" si="1006"/>
        <v>1.1849775983931998E-3</v>
      </c>
      <c r="AM851" s="8">
        <f t="shared" si="1006"/>
        <v>6.6360725177514013E-2</v>
      </c>
      <c r="AN851" s="16">
        <f t="shared" si="1006"/>
        <v>-3.7833597602178415E-2</v>
      </c>
      <c r="AP851" s="21">
        <v>44317</v>
      </c>
      <c r="AQ851" s="8">
        <f t="shared" ref="AQ851:BH851" si="1007">+AQ632/AQ620-1</f>
        <v>0.13223138906316634</v>
      </c>
      <c r="AR851" s="8">
        <f t="shared" si="1007"/>
        <v>-0.33251141910767901</v>
      </c>
      <c r="AS851" s="8">
        <f t="shared" si="1007"/>
        <v>-8.0255832941187655E-2</v>
      </c>
      <c r="AT851" s="8">
        <f t="shared" si="1007"/>
        <v>-0.27807856470456538</v>
      </c>
      <c r="AU851" s="8">
        <f t="shared" si="1007"/>
        <v>-0.1741085414441943</v>
      </c>
      <c r="AV851" s="8">
        <f t="shared" si="1007"/>
        <v>0.13573224972981279</v>
      </c>
      <c r="AW851" s="8">
        <f t="shared" si="1007"/>
        <v>-6.5131303137783925E-2</v>
      </c>
      <c r="AX851" s="8">
        <f t="shared" si="1007"/>
        <v>-0.24263827238466307</v>
      </c>
      <c r="AY851" s="8">
        <f t="shared" si="1007"/>
        <v>-0.37395785325551001</v>
      </c>
      <c r="AZ851" s="8">
        <f t="shared" si="1007"/>
        <v>-0.11397926516118706</v>
      </c>
      <c r="BA851" s="8">
        <f t="shared" si="1007"/>
        <v>0.13400243018888358</v>
      </c>
      <c r="BB851" s="8">
        <f t="shared" si="1007"/>
        <v>-0.13196295998097729</v>
      </c>
      <c r="BC851" s="8">
        <f t="shared" si="1007"/>
        <v>0.32267471210051824</v>
      </c>
      <c r="BD851" s="8">
        <f t="shared" si="1007"/>
        <v>8.8716551713912573E-2</v>
      </c>
      <c r="BE851" s="8">
        <f t="shared" si="1007"/>
        <v>0.89133358117458683</v>
      </c>
      <c r="BF851" s="8">
        <f t="shared" si="1007"/>
        <v>-0.50954388158187602</v>
      </c>
      <c r="BG851" s="8">
        <f t="shared" si="1007"/>
        <v>1.5771098469924052</v>
      </c>
      <c r="BH851" s="16">
        <f t="shared" si="1007"/>
        <v>-0.14706041828054195</v>
      </c>
    </row>
    <row r="852" spans="2:60" ht="15" customHeight="1" x14ac:dyDescent="0.25">
      <c r="B852" s="20">
        <v>44348</v>
      </c>
      <c r="C852" s="9">
        <f t="shared" ref="C852:T852" si="1008">+C633/C621-1</f>
        <v>3.5487137920320988E-2</v>
      </c>
      <c r="D852" s="9">
        <f t="shared" si="1008"/>
        <v>-0.30195431227545055</v>
      </c>
      <c r="E852" s="9">
        <f t="shared" si="1008"/>
        <v>-0.41572949818975058</v>
      </c>
      <c r="F852" s="9">
        <f t="shared" si="1008"/>
        <v>0.12262280232376499</v>
      </c>
      <c r="G852" s="9">
        <f t="shared" si="1008"/>
        <v>-6.8390412641951559E-2</v>
      </c>
      <c r="H852" s="9">
        <f t="shared" si="1008"/>
        <v>-9.7334972809399067E-2</v>
      </c>
      <c r="I852" s="9">
        <f t="shared" si="1008"/>
        <v>-0.25984877228047332</v>
      </c>
      <c r="J852" s="9">
        <f t="shared" si="1008"/>
        <v>-0.14324299167660737</v>
      </c>
      <c r="K852" s="9">
        <f t="shared" si="1008"/>
        <v>-0.12736564804099249</v>
      </c>
      <c r="L852" s="9">
        <f t="shared" si="1008"/>
        <v>-0.10287982187092104</v>
      </c>
      <c r="M852" s="9">
        <f t="shared" si="1008"/>
        <v>-9.0501945848785459E-3</v>
      </c>
      <c r="N852" s="9">
        <f t="shared" si="1008"/>
        <v>0.29131493155238219</v>
      </c>
      <c r="O852" s="9">
        <f t="shared" si="1008"/>
        <v>-0.16084785973119986</v>
      </c>
      <c r="P852" s="9">
        <f t="shared" si="1008"/>
        <v>8.5820884867217728E-2</v>
      </c>
      <c r="Q852" s="9">
        <f t="shared" si="1008"/>
        <v>0.18929210531950935</v>
      </c>
      <c r="R852" s="9">
        <f t="shared" si="1008"/>
        <v>8.5927201047735435E-2</v>
      </c>
      <c r="S852" s="9">
        <f t="shared" si="1008"/>
        <v>5.2661513921229641E-2</v>
      </c>
      <c r="T852" s="17">
        <f t="shared" si="1008"/>
        <v>-9.0478359116366813E-2</v>
      </c>
      <c r="V852" s="20">
        <v>44348</v>
      </c>
      <c r="W852" s="9">
        <f t="shared" ref="W852:AN852" si="1009">+W633/W621-1</f>
        <v>6.2684499310111441E-2</v>
      </c>
      <c r="X852" s="9">
        <f t="shared" si="1009"/>
        <v>-0.17242260047114633</v>
      </c>
      <c r="Y852" s="9">
        <f t="shared" si="1009"/>
        <v>-0.10377920652826467</v>
      </c>
      <c r="Z852" s="9">
        <f t="shared" si="1009"/>
        <v>0.23096195419267929</v>
      </c>
      <c r="AA852" s="9">
        <f t="shared" si="1009"/>
        <v>-0.32805979443446787</v>
      </c>
      <c r="AB852" s="9">
        <f t="shared" si="1009"/>
        <v>-0.12978717377646887</v>
      </c>
      <c r="AC852" s="9">
        <f t="shared" si="1009"/>
        <v>4.7287126639883326E-4</v>
      </c>
      <c r="AD852" s="9">
        <f t="shared" si="1009"/>
        <v>4.9125785351666895E-2</v>
      </c>
      <c r="AE852" s="9">
        <f t="shared" si="1009"/>
        <v>-1.4455347281841502E-2</v>
      </c>
      <c r="AF852" s="9">
        <f t="shared" si="1009"/>
        <v>8.3285967383855963E-2</v>
      </c>
      <c r="AG852" s="9">
        <f t="shared" si="1009"/>
        <v>2.6883667992593452E-2</v>
      </c>
      <c r="AH852" s="9">
        <f t="shared" si="1009"/>
        <v>1.2268782419804447E-2</v>
      </c>
      <c r="AI852" s="9">
        <f t="shared" si="1009"/>
        <v>5.5111910072718873E-2</v>
      </c>
      <c r="AJ852" s="9">
        <f t="shared" si="1009"/>
        <v>5.8074269525550726E-2</v>
      </c>
      <c r="AK852" s="9">
        <f t="shared" si="1009"/>
        <v>9.3525282773439855E-2</v>
      </c>
      <c r="AL852" s="9">
        <f t="shared" si="1009"/>
        <v>-2.499666632561881E-2</v>
      </c>
      <c r="AM852" s="9">
        <f t="shared" si="1009"/>
        <v>-9.3246783169720349E-4</v>
      </c>
      <c r="AN852" s="17">
        <f t="shared" si="1009"/>
        <v>1.0412907643851943E-2</v>
      </c>
      <c r="AP852" s="20">
        <v>44348</v>
      </c>
      <c r="AQ852" s="9">
        <f t="shared" ref="AQ852:BH852" si="1010">+AQ633/AQ621-1</f>
        <v>4.7662559713169461E-2</v>
      </c>
      <c r="AR852" s="9">
        <f t="shared" si="1010"/>
        <v>-0.43487803886440135</v>
      </c>
      <c r="AS852" s="9">
        <f t="shared" si="1010"/>
        <v>-0.54274958540814211</v>
      </c>
      <c r="AT852" s="9">
        <f t="shared" si="1010"/>
        <v>0.16642170793801769</v>
      </c>
      <c r="AU852" s="9">
        <f t="shared" si="1010"/>
        <v>0.70328138038952814</v>
      </c>
      <c r="AV852" s="9">
        <f t="shared" si="1010"/>
        <v>-9.8269342444469165E-3</v>
      </c>
      <c r="AW852" s="9">
        <f t="shared" si="1010"/>
        <v>-0.40431651682419423</v>
      </c>
      <c r="AX852" s="9">
        <f t="shared" si="1010"/>
        <v>-0.24235635264568867</v>
      </c>
      <c r="AY852" s="9">
        <f t="shared" si="1010"/>
        <v>-0.19150967731713708</v>
      </c>
      <c r="AZ852" s="9">
        <f t="shared" si="1010"/>
        <v>-0.21564638154646298</v>
      </c>
      <c r="BA852" s="9">
        <f t="shared" si="1010"/>
        <v>-1.3469159490498206E-2</v>
      </c>
      <c r="BB852" s="9">
        <f t="shared" si="1010"/>
        <v>0.8205498601993253</v>
      </c>
      <c r="BC852" s="9">
        <f t="shared" si="1010"/>
        <v>-0.36593165209853462</v>
      </c>
      <c r="BD852" s="9">
        <f t="shared" si="1010"/>
        <v>0.24859913230955333</v>
      </c>
      <c r="BE852" s="9">
        <f t="shared" si="1010"/>
        <v>0.47881921262019578</v>
      </c>
      <c r="BF852" s="9">
        <f t="shared" si="1010"/>
        <v>0.36001724279591096</v>
      </c>
      <c r="BG852" s="9">
        <f t="shared" si="1010"/>
        <v>1.0290328261245416</v>
      </c>
      <c r="BH852" s="17">
        <f t="shared" si="1010"/>
        <v>-0.14866165784748187</v>
      </c>
    </row>
    <row r="853" spans="2:60" ht="15" customHeight="1" x14ac:dyDescent="0.25">
      <c r="B853" s="21">
        <v>44378</v>
      </c>
      <c r="C853" s="8">
        <f t="shared" ref="C853:T853" si="1011">+C634/C622-1</f>
        <v>-2.0181978978698112E-2</v>
      </c>
      <c r="D853" s="8">
        <f t="shared" si="1011"/>
        <v>0.41598937681562131</v>
      </c>
      <c r="E853" s="8">
        <f t="shared" si="1011"/>
        <v>0.33242598700662795</v>
      </c>
      <c r="F853" s="8">
        <f t="shared" si="1011"/>
        <v>0.11414431909860512</v>
      </c>
      <c r="G853" s="8">
        <f t="shared" si="1011"/>
        <v>-0.19383120824359668</v>
      </c>
      <c r="H853" s="8">
        <f t="shared" si="1011"/>
        <v>-0.17389136603487176</v>
      </c>
      <c r="I853" s="8">
        <f t="shared" si="1011"/>
        <v>0.15045580664602376</v>
      </c>
      <c r="J853" s="8">
        <f t="shared" si="1011"/>
        <v>-0.14936654117209625</v>
      </c>
      <c r="K853" s="8">
        <f t="shared" si="1011"/>
        <v>9.2353724807641147E-3</v>
      </c>
      <c r="L853" s="8">
        <f t="shared" si="1011"/>
        <v>8.4244241072372716E-2</v>
      </c>
      <c r="M853" s="8">
        <f t="shared" si="1011"/>
        <v>0.10209728330008971</v>
      </c>
      <c r="N853" s="8">
        <f t="shared" si="1011"/>
        <v>6.1199078111592309E-2</v>
      </c>
      <c r="O853" s="8">
        <f t="shared" si="1011"/>
        <v>-7.9068645535788629E-2</v>
      </c>
      <c r="P853" s="8">
        <f t="shared" si="1011"/>
        <v>-0.16122019515375208</v>
      </c>
      <c r="Q853" s="8">
        <f t="shared" si="1011"/>
        <v>-0.31115810986223136</v>
      </c>
      <c r="R853" s="8">
        <f t="shared" si="1011"/>
        <v>-2.0572762518228371E-2</v>
      </c>
      <c r="S853" s="8">
        <f t="shared" si="1011"/>
        <v>-0.33583090794741766</v>
      </c>
      <c r="T853" s="16">
        <f t="shared" si="1011"/>
        <v>-2.1237155923841677E-2</v>
      </c>
      <c r="V853" s="21">
        <v>44378</v>
      </c>
      <c r="W853" s="8">
        <f t="shared" ref="W853:AN853" si="1012">+W634/W622-1</f>
        <v>4.2192983325588518E-2</v>
      </c>
      <c r="X853" s="8">
        <f t="shared" si="1012"/>
        <v>0.28125545717113209</v>
      </c>
      <c r="Y853" s="8">
        <f t="shared" si="1012"/>
        <v>3.9162004893148472E-2</v>
      </c>
      <c r="Z853" s="8">
        <f t="shared" si="1012"/>
        <v>0.35536861021341237</v>
      </c>
      <c r="AA853" s="8">
        <f t="shared" si="1012"/>
        <v>-0.17430848225586759</v>
      </c>
      <c r="AB853" s="8">
        <f t="shared" si="1012"/>
        <v>4.8900952507826556E-2</v>
      </c>
      <c r="AC853" s="8">
        <f t="shared" si="1012"/>
        <v>0.1032421021609744</v>
      </c>
      <c r="AD853" s="8">
        <f t="shared" si="1012"/>
        <v>-9.4451562937521549E-2</v>
      </c>
      <c r="AE853" s="8">
        <f t="shared" si="1012"/>
        <v>0.1020058537151538</v>
      </c>
      <c r="AF853" s="8">
        <f t="shared" si="1012"/>
        <v>-1.9093552311001294E-2</v>
      </c>
      <c r="AG853" s="8">
        <f t="shared" si="1012"/>
        <v>-1.4464938169697183E-2</v>
      </c>
      <c r="AH853" s="8">
        <f t="shared" si="1012"/>
        <v>-5.3984206452970529E-2</v>
      </c>
      <c r="AI853" s="8">
        <f t="shared" si="1012"/>
        <v>-6.0233191064438252E-3</v>
      </c>
      <c r="AJ853" s="8">
        <f t="shared" si="1012"/>
        <v>-2.0678314210386128E-3</v>
      </c>
      <c r="AK853" s="8">
        <f t="shared" si="1012"/>
        <v>-3.7820524192413219E-2</v>
      </c>
      <c r="AL853" s="8">
        <f t="shared" si="1012"/>
        <v>0.11049358097788486</v>
      </c>
      <c r="AM853" s="8">
        <f t="shared" si="1012"/>
        <v>-6.1743287465750751E-2</v>
      </c>
      <c r="AN853" s="16">
        <f t="shared" si="1012"/>
        <v>3.3918496108191309E-2</v>
      </c>
      <c r="AP853" s="21">
        <v>44378</v>
      </c>
      <c r="AQ853" s="8">
        <f t="shared" ref="AQ853:BH853" si="1013">+AQ634/AQ622-1</f>
        <v>-8.1131961742629821E-2</v>
      </c>
      <c r="AR853" s="8">
        <f t="shared" si="1013"/>
        <v>0.68024105939542845</v>
      </c>
      <c r="AS853" s="8">
        <f t="shared" si="1013"/>
        <v>0.77273747094297041</v>
      </c>
      <c r="AT853" s="8">
        <f t="shared" si="1013"/>
        <v>-8.0004230955111555E-2</v>
      </c>
      <c r="AU853" s="8">
        <f t="shared" si="1013"/>
        <v>-0.17889412530843829</v>
      </c>
      <c r="AV853" s="8">
        <f t="shared" si="1013"/>
        <v>-0.37862001729416328</v>
      </c>
      <c r="AW853" s="8">
        <f t="shared" si="1013"/>
        <v>0.28469616324188074</v>
      </c>
      <c r="AX853" s="8">
        <f t="shared" si="1013"/>
        <v>-0.20791843262427734</v>
      </c>
      <c r="AY853" s="8">
        <f t="shared" si="1013"/>
        <v>-6.3282391057785103E-2</v>
      </c>
      <c r="AZ853" s="8">
        <f t="shared" si="1013"/>
        <v>0.32820262765408792</v>
      </c>
      <c r="BA853" s="8">
        <f t="shared" si="1013"/>
        <v>0.18820796802054174</v>
      </c>
      <c r="BB853" s="8">
        <f t="shared" si="1013"/>
        <v>0.35498101167910567</v>
      </c>
      <c r="BC853" s="8">
        <f t="shared" si="1013"/>
        <v>-0.24809132127523215</v>
      </c>
      <c r="BD853" s="8">
        <f t="shared" si="1013"/>
        <v>-0.3164952909778479</v>
      </c>
      <c r="BE853" s="8">
        <f t="shared" si="1013"/>
        <v>-0.58540537909464629</v>
      </c>
      <c r="BF853" s="8">
        <f t="shared" si="1013"/>
        <v>-0.20299500454824715</v>
      </c>
      <c r="BG853" s="8">
        <f t="shared" si="1013"/>
        <v>-0.60358869470190935</v>
      </c>
      <c r="BH853" s="16">
        <f t="shared" si="1013"/>
        <v>-7.115578465052097E-2</v>
      </c>
    </row>
    <row r="854" spans="2:60" ht="15" customHeight="1" x14ac:dyDescent="0.25">
      <c r="B854" s="20">
        <v>44409</v>
      </c>
      <c r="C854" s="9">
        <f t="shared" ref="C854:T854" si="1014">+C635/C623-1</f>
        <v>1.2877478060002945E-2</v>
      </c>
      <c r="D854" s="9">
        <f t="shared" si="1014"/>
        <v>0.11672561009109228</v>
      </c>
      <c r="E854" s="9">
        <f t="shared" si="1014"/>
        <v>0.44854775675650527</v>
      </c>
      <c r="F854" s="9">
        <f t="shared" si="1014"/>
        <v>0.5304505044270349</v>
      </c>
      <c r="G854" s="9">
        <f t="shared" si="1014"/>
        <v>-2.0695687682699915E-2</v>
      </c>
      <c r="H854" s="9">
        <f t="shared" si="1014"/>
        <v>0.3903535476302189</v>
      </c>
      <c r="I854" s="9">
        <f t="shared" si="1014"/>
        <v>-0.12632436666489866</v>
      </c>
      <c r="J854" s="9">
        <f t="shared" si="1014"/>
        <v>4.2967148941562616E-2</v>
      </c>
      <c r="K854" s="9">
        <f t="shared" si="1014"/>
        <v>-6.8770869683792424E-2</v>
      </c>
      <c r="L854" s="9">
        <f t="shared" si="1014"/>
        <v>1.8282771702898382E-2</v>
      </c>
      <c r="M854" s="9">
        <f t="shared" si="1014"/>
        <v>-8.185151283105474E-2</v>
      </c>
      <c r="N854" s="9">
        <f t="shared" si="1014"/>
        <v>7.944182473987782E-2</v>
      </c>
      <c r="O854" s="9">
        <f t="shared" si="1014"/>
        <v>-1.5493439607517034E-2</v>
      </c>
      <c r="P854" s="9">
        <f t="shared" si="1014"/>
        <v>0.2570800914367195</v>
      </c>
      <c r="Q854" s="9">
        <f t="shared" si="1014"/>
        <v>0.2022414317057839</v>
      </c>
      <c r="R854" s="9">
        <f t="shared" si="1014"/>
        <v>0.17498886910596378</v>
      </c>
      <c r="S854" s="9">
        <f t="shared" si="1014"/>
        <v>-0.11926899762576015</v>
      </c>
      <c r="T854" s="17">
        <f t="shared" si="1014"/>
        <v>1.325392048893681E-2</v>
      </c>
      <c r="V854" s="20">
        <v>44409</v>
      </c>
      <c r="W854" s="9">
        <f t="shared" ref="W854:AN854" si="1015">+W635/W623-1</f>
        <v>5.7834354441477887E-2</v>
      </c>
      <c r="X854" s="9">
        <f t="shared" si="1015"/>
        <v>-6.4615002994350412E-2</v>
      </c>
      <c r="Y854" s="9">
        <f t="shared" si="1015"/>
        <v>0.19251872428919992</v>
      </c>
      <c r="Z854" s="9">
        <f t="shared" si="1015"/>
        <v>0.53345918038816786</v>
      </c>
      <c r="AA854" s="9">
        <f t="shared" si="1015"/>
        <v>4.0673741241848527E-2</v>
      </c>
      <c r="AB854" s="9">
        <f t="shared" si="1015"/>
        <v>-0.12625004159118824</v>
      </c>
      <c r="AC854" s="9">
        <f t="shared" si="1015"/>
        <v>3.2600521523361348E-2</v>
      </c>
      <c r="AD854" s="9">
        <f t="shared" si="1015"/>
        <v>-5.1560541019452399E-2</v>
      </c>
      <c r="AE854" s="9">
        <f t="shared" si="1015"/>
        <v>-5.7347145812544853E-2</v>
      </c>
      <c r="AF854" s="9">
        <f t="shared" si="1015"/>
        <v>2.2139205762888414E-2</v>
      </c>
      <c r="AG854" s="9">
        <f t="shared" si="1015"/>
        <v>-5.4129680363683041E-2</v>
      </c>
      <c r="AH854" s="9">
        <f t="shared" si="1015"/>
        <v>2.0626864577459214E-2</v>
      </c>
      <c r="AI854" s="9">
        <f t="shared" si="1015"/>
        <v>1.3276947884692358E-2</v>
      </c>
      <c r="AJ854" s="9">
        <f t="shared" si="1015"/>
        <v>9.7822257669855306E-2</v>
      </c>
      <c r="AK854" s="9">
        <f t="shared" si="1015"/>
        <v>-0.23486152830604379</v>
      </c>
      <c r="AL854" s="9">
        <f t="shared" si="1015"/>
        <v>1.9620900836654354E-2</v>
      </c>
      <c r="AM854" s="9">
        <f t="shared" si="1015"/>
        <v>-9.5833727786258316E-2</v>
      </c>
      <c r="AN854" s="17">
        <f t="shared" si="1015"/>
        <v>8.256038022821599E-3</v>
      </c>
      <c r="AP854" s="20">
        <v>44409</v>
      </c>
      <c r="AQ854" s="9">
        <f t="shared" ref="AQ854:BH854" si="1016">+AQ635/AQ623-1</f>
        <v>-9.906597981541887E-2</v>
      </c>
      <c r="AR854" s="9">
        <f t="shared" si="1016"/>
        <v>0.80227313712207127</v>
      </c>
      <c r="AS854" s="9">
        <f t="shared" si="1016"/>
        <v>1.0451742166395102</v>
      </c>
      <c r="AT854" s="9">
        <f t="shared" si="1016"/>
        <v>0.55856093509590354</v>
      </c>
      <c r="AU854" s="9">
        <f t="shared" si="1016"/>
        <v>-0.15298655119132787</v>
      </c>
      <c r="AV854" s="9">
        <f t="shared" si="1016"/>
        <v>1.7661087746498803</v>
      </c>
      <c r="AW854" s="9">
        <f t="shared" si="1016"/>
        <v>-0.42157804703881108</v>
      </c>
      <c r="AX854" s="9">
        <f t="shared" si="1016"/>
        <v>0.35702179555797375</v>
      </c>
      <c r="AY854" s="9">
        <f t="shared" si="1016"/>
        <v>-9.021346937272201E-2</v>
      </c>
      <c r="AZ854" s="9">
        <f t="shared" si="1016"/>
        <v>2.7151046256383093E-2</v>
      </c>
      <c r="BA854" s="9">
        <f t="shared" si="1016"/>
        <v>-0.17954391996650154</v>
      </c>
      <c r="BB854" s="9">
        <f t="shared" si="1016"/>
        <v>0.18354742787952372</v>
      </c>
      <c r="BC854" s="9">
        <f t="shared" si="1016"/>
        <v>-1.1865501420080582E-2</v>
      </c>
      <c r="BD854" s="9">
        <f t="shared" si="1016"/>
        <v>0.57938040902701693</v>
      </c>
      <c r="BE854" s="9">
        <f t="shared" si="1016"/>
        <v>1.8748473041613538</v>
      </c>
      <c r="BF854" s="9">
        <f t="shared" si="1016"/>
        <v>0.55581906050387997</v>
      </c>
      <c r="BG854" s="9">
        <f t="shared" si="1016"/>
        <v>-0.29669195156188555</v>
      </c>
      <c r="BH854" s="17">
        <f t="shared" si="1016"/>
        <v>1.9884088892830221E-2</v>
      </c>
    </row>
    <row r="855" spans="2:60" ht="15" customHeight="1" x14ac:dyDescent="0.25">
      <c r="B855" s="21">
        <v>44440</v>
      </c>
      <c r="C855" s="8">
        <f t="shared" ref="C855:T855" si="1017">+C636/C624-1</f>
        <v>8.7993473583019011E-2</v>
      </c>
      <c r="D855" s="8">
        <f t="shared" si="1017"/>
        <v>0.11734696731021943</v>
      </c>
      <c r="E855" s="8">
        <f t="shared" si="1017"/>
        <v>7.5244074356664026E-2</v>
      </c>
      <c r="F855" s="8">
        <f t="shared" si="1017"/>
        <v>0.56798090269600321</v>
      </c>
      <c r="G855" s="8">
        <f t="shared" si="1017"/>
        <v>7.0283898608132667E-2</v>
      </c>
      <c r="H855" s="8">
        <f t="shared" si="1017"/>
        <v>-6.5217224859771328E-2</v>
      </c>
      <c r="I855" s="8">
        <f t="shared" si="1017"/>
        <v>0.2685251596917253</v>
      </c>
      <c r="J855" s="8">
        <f t="shared" si="1017"/>
        <v>7.8819330799643428E-2</v>
      </c>
      <c r="K855" s="8">
        <f t="shared" si="1017"/>
        <v>0.23718224621626049</v>
      </c>
      <c r="L855" s="8">
        <f t="shared" si="1017"/>
        <v>-3.9995900814645546E-3</v>
      </c>
      <c r="M855" s="8">
        <f t="shared" si="1017"/>
        <v>0.13293410381115955</v>
      </c>
      <c r="N855" s="8">
        <f t="shared" si="1017"/>
        <v>-0.14147772853357998</v>
      </c>
      <c r="O855" s="8">
        <f t="shared" si="1017"/>
        <v>5.2834024279036385E-2</v>
      </c>
      <c r="P855" s="8">
        <f t="shared" si="1017"/>
        <v>-0.17186017582140289</v>
      </c>
      <c r="Q855" s="8">
        <f t="shared" si="1017"/>
        <v>-3.9482564835404133E-2</v>
      </c>
      <c r="R855" s="8">
        <f t="shared" si="1017"/>
        <v>-5.7446535823443834E-2</v>
      </c>
      <c r="S855" s="8">
        <f t="shared" si="1017"/>
        <v>-4.1067931981045525E-2</v>
      </c>
      <c r="T855" s="16">
        <f t="shared" si="1017"/>
        <v>7.7015802645915343E-2</v>
      </c>
      <c r="V855" s="21">
        <v>44440</v>
      </c>
      <c r="W855" s="8">
        <f t="shared" ref="W855:AN855" si="1018">+W636/W624-1</f>
        <v>9.2407961948669959E-2</v>
      </c>
      <c r="X855" s="8">
        <f t="shared" si="1018"/>
        <v>3.9387147382159426E-2</v>
      </c>
      <c r="Y855" s="8">
        <f t="shared" si="1018"/>
        <v>1.4435471671099709E-2</v>
      </c>
      <c r="Z855" s="8">
        <f t="shared" si="1018"/>
        <v>0.45063634116802764</v>
      </c>
      <c r="AA855" s="8">
        <f t="shared" si="1018"/>
        <v>-1.4007693578543146E-2</v>
      </c>
      <c r="AB855" s="8">
        <f t="shared" si="1018"/>
        <v>-1.0696183831121919E-2</v>
      </c>
      <c r="AC855" s="8">
        <f t="shared" si="1018"/>
        <v>0.13422762522720633</v>
      </c>
      <c r="AD855" s="8">
        <f t="shared" si="1018"/>
        <v>2.9017572136630587E-2</v>
      </c>
      <c r="AE855" s="8">
        <f t="shared" si="1018"/>
        <v>1.5867458226890729E-2</v>
      </c>
      <c r="AF855" s="8">
        <f t="shared" si="1018"/>
        <v>2.426889100317009E-2</v>
      </c>
      <c r="AG855" s="8">
        <f t="shared" si="1018"/>
        <v>2.3390858700731876E-2</v>
      </c>
      <c r="AH855" s="8">
        <f t="shared" si="1018"/>
        <v>-1.9687186217155817E-2</v>
      </c>
      <c r="AI855" s="8">
        <f t="shared" si="1018"/>
        <v>0.10107429397238055</v>
      </c>
      <c r="AJ855" s="8">
        <f t="shared" si="1018"/>
        <v>-1.6394983016871811E-2</v>
      </c>
      <c r="AK855" s="8">
        <f t="shared" si="1018"/>
        <v>-5.0373780083836639E-2</v>
      </c>
      <c r="AL855" s="8">
        <f t="shared" si="1018"/>
        <v>8.2696242305981826E-3</v>
      </c>
      <c r="AM855" s="8">
        <f t="shared" si="1018"/>
        <v>-0.16007437510198086</v>
      </c>
      <c r="AN855" s="16">
        <f t="shared" si="1018"/>
        <v>4.7381653437534199E-2</v>
      </c>
      <c r="AP855" s="21">
        <v>44440</v>
      </c>
      <c r="AQ855" s="8">
        <f t="shared" ref="AQ855:BH855" si="1019">+AQ636/AQ624-1</f>
        <v>6.6200605640422738E-2</v>
      </c>
      <c r="AR855" s="8">
        <f t="shared" si="1019"/>
        <v>0.57251886239895011</v>
      </c>
      <c r="AS855" s="8">
        <f t="shared" si="1019"/>
        <v>0.28243873060093927</v>
      </c>
      <c r="AT855" s="8">
        <f t="shared" si="1019"/>
        <v>0.79917683714073595</v>
      </c>
      <c r="AU855" s="8">
        <f t="shared" si="1019"/>
        <v>0.27323458751332619</v>
      </c>
      <c r="AV855" s="8">
        <f t="shared" si="1019"/>
        <v>-0.20306868068156392</v>
      </c>
      <c r="AW855" s="8">
        <f t="shared" si="1019"/>
        <v>0.50767795545309502</v>
      </c>
      <c r="AX855" s="8">
        <f t="shared" si="1019"/>
        <v>0.22424718821777123</v>
      </c>
      <c r="AY855" s="8">
        <f t="shared" si="1019"/>
        <v>0.82372269381259944</v>
      </c>
      <c r="AZ855" s="8">
        <f t="shared" si="1019"/>
        <v>-2.2257272527177019E-2</v>
      </c>
      <c r="BA855" s="8">
        <f t="shared" si="1019"/>
        <v>0.35056040661213395</v>
      </c>
      <c r="BB855" s="8">
        <f t="shared" si="1019"/>
        <v>-0.30481574251050536</v>
      </c>
      <c r="BC855" s="8">
        <f t="shared" si="1019"/>
        <v>-9.5379466285231751E-2</v>
      </c>
      <c r="BD855" s="8">
        <f t="shared" si="1019"/>
        <v>-0.34657129515549723</v>
      </c>
      <c r="BE855" s="8">
        <f t="shared" si="1019"/>
        <v>-7.0321877035754543E-2</v>
      </c>
      <c r="BF855" s="8">
        <f t="shared" si="1019"/>
        <v>-0.23535383636465435</v>
      </c>
      <c r="BG855" s="8">
        <f t="shared" si="1019"/>
        <v>1.2180419430739065</v>
      </c>
      <c r="BH855" s="16">
        <f t="shared" si="1019"/>
        <v>0.13409512169276638</v>
      </c>
    </row>
    <row r="856" spans="2:60" ht="15" hidden="1" customHeight="1" x14ac:dyDescent="0.25">
      <c r="B856" s="20">
        <v>44470</v>
      </c>
      <c r="C856" s="9">
        <f t="shared" ref="C856:T856" si="1020">+C637/C625-1</f>
        <v>-1</v>
      </c>
      <c r="D856" s="9">
        <f t="shared" si="1020"/>
        <v>-1</v>
      </c>
      <c r="E856" s="9">
        <f t="shared" si="1020"/>
        <v>-1</v>
      </c>
      <c r="F856" s="9">
        <f t="shared" si="1020"/>
        <v>-1</v>
      </c>
      <c r="G856" s="9">
        <f t="shared" si="1020"/>
        <v>-1</v>
      </c>
      <c r="H856" s="9">
        <f t="shared" si="1020"/>
        <v>-1</v>
      </c>
      <c r="I856" s="9">
        <f t="shared" si="1020"/>
        <v>-1</v>
      </c>
      <c r="J856" s="9">
        <f t="shared" si="1020"/>
        <v>-1</v>
      </c>
      <c r="K856" s="9">
        <f t="shared" si="1020"/>
        <v>-1</v>
      </c>
      <c r="L856" s="9">
        <f t="shared" si="1020"/>
        <v>-1</v>
      </c>
      <c r="M856" s="9">
        <f t="shared" si="1020"/>
        <v>-1</v>
      </c>
      <c r="N856" s="9">
        <f t="shared" si="1020"/>
        <v>-1</v>
      </c>
      <c r="O856" s="9">
        <f t="shared" si="1020"/>
        <v>-1</v>
      </c>
      <c r="P856" s="9">
        <f t="shared" si="1020"/>
        <v>-1</v>
      </c>
      <c r="Q856" s="9">
        <f t="shared" si="1020"/>
        <v>-1</v>
      </c>
      <c r="R856" s="9">
        <f t="shared" si="1020"/>
        <v>-1</v>
      </c>
      <c r="S856" s="9">
        <f t="shared" si="1020"/>
        <v>-1</v>
      </c>
      <c r="T856" s="17">
        <f t="shared" si="1020"/>
        <v>-1</v>
      </c>
      <c r="V856" s="20">
        <v>44470</v>
      </c>
      <c r="W856" s="9">
        <f t="shared" ref="W856:AN856" si="1021">+W637/W625-1</f>
        <v>-1</v>
      </c>
      <c r="X856" s="9">
        <f t="shared" si="1021"/>
        <v>-1</v>
      </c>
      <c r="Y856" s="9">
        <f t="shared" si="1021"/>
        <v>-1</v>
      </c>
      <c r="Z856" s="9">
        <f t="shared" si="1021"/>
        <v>-1</v>
      </c>
      <c r="AA856" s="9">
        <f t="shared" si="1021"/>
        <v>-1</v>
      </c>
      <c r="AB856" s="9">
        <f t="shared" si="1021"/>
        <v>-1</v>
      </c>
      <c r="AC856" s="9">
        <f t="shared" si="1021"/>
        <v>-1</v>
      </c>
      <c r="AD856" s="9">
        <f t="shared" si="1021"/>
        <v>-1</v>
      </c>
      <c r="AE856" s="9">
        <f t="shared" si="1021"/>
        <v>-1</v>
      </c>
      <c r="AF856" s="9">
        <f t="shared" si="1021"/>
        <v>-1</v>
      </c>
      <c r="AG856" s="9">
        <f t="shared" si="1021"/>
        <v>-1</v>
      </c>
      <c r="AH856" s="9">
        <f t="shared" si="1021"/>
        <v>-1</v>
      </c>
      <c r="AI856" s="9">
        <f t="shared" si="1021"/>
        <v>-1</v>
      </c>
      <c r="AJ856" s="9">
        <f t="shared" si="1021"/>
        <v>-1</v>
      </c>
      <c r="AK856" s="9">
        <f t="shared" si="1021"/>
        <v>-1</v>
      </c>
      <c r="AL856" s="9">
        <f t="shared" si="1021"/>
        <v>-1</v>
      </c>
      <c r="AM856" s="9">
        <f t="shared" si="1021"/>
        <v>-1</v>
      </c>
      <c r="AN856" s="17">
        <f t="shared" si="1021"/>
        <v>-1</v>
      </c>
      <c r="AP856" s="20">
        <v>44470</v>
      </c>
      <c r="AQ856" s="9">
        <f t="shared" ref="AQ856:BH856" si="1022">+AQ637/AQ625-1</f>
        <v>-1</v>
      </c>
      <c r="AR856" s="9">
        <f t="shared" si="1022"/>
        <v>-1</v>
      </c>
      <c r="AS856" s="9">
        <f t="shared" si="1022"/>
        <v>-1</v>
      </c>
      <c r="AT856" s="9">
        <f t="shared" si="1022"/>
        <v>-1</v>
      </c>
      <c r="AU856" s="9">
        <f t="shared" si="1022"/>
        <v>-1</v>
      </c>
      <c r="AV856" s="9">
        <f t="shared" si="1022"/>
        <v>-1</v>
      </c>
      <c r="AW856" s="9">
        <f t="shared" si="1022"/>
        <v>-1</v>
      </c>
      <c r="AX856" s="9">
        <f t="shared" si="1022"/>
        <v>-1</v>
      </c>
      <c r="AY856" s="9">
        <f t="shared" si="1022"/>
        <v>-1</v>
      </c>
      <c r="AZ856" s="9">
        <f t="shared" si="1022"/>
        <v>-1</v>
      </c>
      <c r="BA856" s="9">
        <f t="shared" si="1022"/>
        <v>-1</v>
      </c>
      <c r="BB856" s="9">
        <f t="shared" si="1022"/>
        <v>-1</v>
      </c>
      <c r="BC856" s="9">
        <f t="shared" si="1022"/>
        <v>-1</v>
      </c>
      <c r="BD856" s="9">
        <f t="shared" si="1022"/>
        <v>-1</v>
      </c>
      <c r="BE856" s="9">
        <f t="shared" si="1022"/>
        <v>-1</v>
      </c>
      <c r="BF856" s="9">
        <f t="shared" si="1022"/>
        <v>-1</v>
      </c>
      <c r="BG856" s="9">
        <f t="shared" si="1022"/>
        <v>-1</v>
      </c>
      <c r="BH856" s="17">
        <f t="shared" si="1022"/>
        <v>-1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64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64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64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si="1029"/>
        <v>-1</v>
      </c>
      <c r="D860" s="9">
        <f t="shared" si="1029"/>
        <v>-1</v>
      </c>
      <c r="E860" s="9">
        <f t="shared" si="1029"/>
        <v>-1</v>
      </c>
      <c r="F860" s="9">
        <f t="shared" si="1029"/>
        <v>-1</v>
      </c>
      <c r="G860" s="9">
        <f t="shared" si="1029"/>
        <v>-1</v>
      </c>
      <c r="H860" s="9">
        <f t="shared" si="1029"/>
        <v>-1</v>
      </c>
      <c r="I860" s="9">
        <f t="shared" si="1029"/>
        <v>-1</v>
      </c>
      <c r="J860" s="9">
        <f t="shared" si="1029"/>
        <v>-1</v>
      </c>
      <c r="K860" s="9">
        <f t="shared" si="1029"/>
        <v>-1</v>
      </c>
      <c r="L860" s="9">
        <f t="shared" si="1029"/>
        <v>-1</v>
      </c>
      <c r="M860" s="9">
        <f t="shared" si="1029"/>
        <v>-1</v>
      </c>
      <c r="N860" s="9">
        <f t="shared" si="1029"/>
        <v>-1</v>
      </c>
      <c r="O860" s="9">
        <f t="shared" si="1029"/>
        <v>-1</v>
      </c>
      <c r="P860" s="9">
        <f t="shared" si="1029"/>
        <v>-1</v>
      </c>
      <c r="Q860" s="9">
        <f t="shared" si="1029"/>
        <v>-1</v>
      </c>
      <c r="R860" s="9">
        <f t="shared" si="1029"/>
        <v>-1</v>
      </c>
      <c r="S860" s="9">
        <f t="shared" si="1029"/>
        <v>-1</v>
      </c>
      <c r="T860" s="17">
        <f t="shared" si="1029"/>
        <v>-1</v>
      </c>
      <c r="V860" s="20">
        <v>44593</v>
      </c>
      <c r="W860" s="9">
        <f t="shared" si="1030"/>
        <v>-1</v>
      </c>
      <c r="X860" s="9">
        <f t="shared" si="1030"/>
        <v>-1</v>
      </c>
      <c r="Y860" s="9">
        <f t="shared" si="1030"/>
        <v>-1</v>
      </c>
      <c r="Z860" s="9">
        <f t="shared" si="1030"/>
        <v>-1</v>
      </c>
      <c r="AA860" s="9">
        <f t="shared" si="1030"/>
        <v>-1</v>
      </c>
      <c r="AB860" s="9">
        <f t="shared" si="1030"/>
        <v>-1</v>
      </c>
      <c r="AC860" s="9">
        <f t="shared" si="1030"/>
        <v>-1</v>
      </c>
      <c r="AD860" s="9">
        <f t="shared" si="1030"/>
        <v>-1</v>
      </c>
      <c r="AE860" s="9">
        <f t="shared" si="1030"/>
        <v>-1</v>
      </c>
      <c r="AF860" s="9">
        <f t="shared" si="1030"/>
        <v>-1</v>
      </c>
      <c r="AG860" s="9">
        <f t="shared" si="1030"/>
        <v>-1</v>
      </c>
      <c r="AH860" s="9">
        <f t="shared" si="1030"/>
        <v>-1</v>
      </c>
      <c r="AI860" s="9">
        <f t="shared" si="1030"/>
        <v>-1</v>
      </c>
      <c r="AJ860" s="9">
        <f t="shared" si="1030"/>
        <v>-1</v>
      </c>
      <c r="AK860" s="9">
        <f t="shared" si="1030"/>
        <v>-1</v>
      </c>
      <c r="AL860" s="9">
        <f t="shared" si="1030"/>
        <v>-1</v>
      </c>
      <c r="AM860" s="9">
        <f t="shared" si="1030"/>
        <v>-1</v>
      </c>
      <c r="AN860" s="17">
        <f t="shared" si="1030"/>
        <v>-1</v>
      </c>
      <c r="AP860" s="20">
        <v>44593</v>
      </c>
      <c r="AQ860" s="9">
        <f t="shared" si="1031"/>
        <v>-1</v>
      </c>
      <c r="AR860" s="9">
        <f t="shared" si="1031"/>
        <v>-1</v>
      </c>
      <c r="AS860" s="9">
        <f t="shared" si="1031"/>
        <v>-1</v>
      </c>
      <c r="AT860" s="9">
        <f t="shared" si="1031"/>
        <v>-1</v>
      </c>
      <c r="AU860" s="9">
        <f t="shared" si="1031"/>
        <v>-1</v>
      </c>
      <c r="AV860" s="9">
        <f t="shared" si="1031"/>
        <v>-1</v>
      </c>
      <c r="AW860" s="9">
        <f t="shared" si="1031"/>
        <v>-1</v>
      </c>
      <c r="AX860" s="9">
        <f t="shared" si="1031"/>
        <v>-1</v>
      </c>
      <c r="AY860" s="9">
        <f t="shared" si="1031"/>
        <v>-1</v>
      </c>
      <c r="AZ860" s="9">
        <f t="shared" si="1031"/>
        <v>-1</v>
      </c>
      <c r="BA860" s="9">
        <f t="shared" si="1031"/>
        <v>-1</v>
      </c>
      <c r="BB860" s="9">
        <f t="shared" si="1031"/>
        <v>-1</v>
      </c>
      <c r="BC860" s="9">
        <f t="shared" si="1031"/>
        <v>-1</v>
      </c>
      <c r="BD860" s="9">
        <f t="shared" si="1031"/>
        <v>-1</v>
      </c>
      <c r="BE860" s="9">
        <f t="shared" si="1031"/>
        <v>-1</v>
      </c>
      <c r="BF860" s="9">
        <f t="shared" si="1031"/>
        <v>-1</v>
      </c>
      <c r="BG860" s="9">
        <f t="shared" si="1031"/>
        <v>-1</v>
      </c>
      <c r="BH860" s="17">
        <f t="shared" si="1031"/>
        <v>-1</v>
      </c>
    </row>
    <row r="861" spans="2:60" ht="15" hidden="1" customHeight="1" x14ac:dyDescent="0.25">
      <c r="B861" s="21">
        <v>44621</v>
      </c>
      <c r="C861" s="8">
        <f t="shared" si="1029"/>
        <v>-1</v>
      </c>
      <c r="D861" s="8">
        <f t="shared" si="1029"/>
        <v>-1</v>
      </c>
      <c r="E861" s="8">
        <f t="shared" si="1029"/>
        <v>-1</v>
      </c>
      <c r="F861" s="8">
        <f t="shared" si="1029"/>
        <v>-1</v>
      </c>
      <c r="G861" s="8">
        <f t="shared" si="1029"/>
        <v>-1</v>
      </c>
      <c r="H861" s="8">
        <f t="shared" si="1029"/>
        <v>-1</v>
      </c>
      <c r="I861" s="8">
        <f t="shared" si="1029"/>
        <v>-1</v>
      </c>
      <c r="J861" s="8">
        <f t="shared" si="1029"/>
        <v>-1</v>
      </c>
      <c r="K861" s="8">
        <f t="shared" si="1029"/>
        <v>-1</v>
      </c>
      <c r="L861" s="8">
        <f t="shared" si="1029"/>
        <v>-1</v>
      </c>
      <c r="M861" s="8">
        <f t="shared" si="1029"/>
        <v>-1</v>
      </c>
      <c r="N861" s="8">
        <f t="shared" si="1029"/>
        <v>-1</v>
      </c>
      <c r="O861" s="8">
        <f t="shared" si="1029"/>
        <v>-1</v>
      </c>
      <c r="P861" s="8">
        <f t="shared" si="1029"/>
        <v>-1</v>
      </c>
      <c r="Q861" s="8">
        <f t="shared" si="1029"/>
        <v>-1</v>
      </c>
      <c r="R861" s="8">
        <f t="shared" si="1029"/>
        <v>-1</v>
      </c>
      <c r="S861" s="8">
        <f t="shared" si="1029"/>
        <v>-1</v>
      </c>
      <c r="T861" s="16">
        <f t="shared" si="1029"/>
        <v>-1</v>
      </c>
      <c r="V861" s="21">
        <v>44621</v>
      </c>
      <c r="W861" s="8">
        <f t="shared" si="1030"/>
        <v>-1</v>
      </c>
      <c r="X861" s="8">
        <f t="shared" si="1030"/>
        <v>-1</v>
      </c>
      <c r="Y861" s="8">
        <f t="shared" si="1030"/>
        <v>-1</v>
      </c>
      <c r="Z861" s="8">
        <f t="shared" si="1030"/>
        <v>-1</v>
      </c>
      <c r="AA861" s="8">
        <f t="shared" si="1030"/>
        <v>-1</v>
      </c>
      <c r="AB861" s="8">
        <f t="shared" si="1030"/>
        <v>-1</v>
      </c>
      <c r="AC861" s="8">
        <f t="shared" si="1030"/>
        <v>-1</v>
      </c>
      <c r="AD861" s="8">
        <f t="shared" si="1030"/>
        <v>-1</v>
      </c>
      <c r="AE861" s="8">
        <f t="shared" si="1030"/>
        <v>-1</v>
      </c>
      <c r="AF861" s="8">
        <f t="shared" si="1030"/>
        <v>-1</v>
      </c>
      <c r="AG861" s="8">
        <f t="shared" si="1030"/>
        <v>-1</v>
      </c>
      <c r="AH861" s="8">
        <f t="shared" si="1030"/>
        <v>-1</v>
      </c>
      <c r="AI861" s="8">
        <f t="shared" si="1030"/>
        <v>-1</v>
      </c>
      <c r="AJ861" s="8">
        <f t="shared" si="1030"/>
        <v>-1</v>
      </c>
      <c r="AK861" s="8">
        <f t="shared" si="1030"/>
        <v>-1</v>
      </c>
      <c r="AL861" s="8">
        <f t="shared" si="1030"/>
        <v>-1</v>
      </c>
      <c r="AM861" s="8">
        <f t="shared" si="1030"/>
        <v>-1</v>
      </c>
      <c r="AN861" s="16">
        <f t="shared" si="1030"/>
        <v>-1</v>
      </c>
      <c r="AP861" s="21">
        <v>44621</v>
      </c>
      <c r="AQ861" s="8">
        <f t="shared" si="1031"/>
        <v>-1</v>
      </c>
      <c r="AR861" s="8">
        <f t="shared" si="1031"/>
        <v>-1</v>
      </c>
      <c r="AS861" s="8">
        <f t="shared" si="1031"/>
        <v>-1</v>
      </c>
      <c r="AT861" s="8">
        <f t="shared" si="1031"/>
        <v>-1</v>
      </c>
      <c r="AU861" s="8">
        <f t="shared" si="1031"/>
        <v>-1</v>
      </c>
      <c r="AV861" s="8">
        <f t="shared" si="1031"/>
        <v>-1</v>
      </c>
      <c r="AW861" s="8">
        <f t="shared" si="1031"/>
        <v>-1</v>
      </c>
      <c r="AX861" s="8">
        <f t="shared" si="1031"/>
        <v>-1</v>
      </c>
      <c r="AY861" s="8">
        <f t="shared" si="1031"/>
        <v>-1</v>
      </c>
      <c r="AZ861" s="8">
        <f t="shared" si="1031"/>
        <v>-1</v>
      </c>
      <c r="BA861" s="8">
        <f t="shared" si="1031"/>
        <v>-1</v>
      </c>
      <c r="BB861" s="8">
        <f t="shared" si="1031"/>
        <v>-1</v>
      </c>
      <c r="BC861" s="8">
        <f t="shared" si="1031"/>
        <v>-1</v>
      </c>
      <c r="BD861" s="8">
        <f t="shared" si="1031"/>
        <v>-1</v>
      </c>
      <c r="BE861" s="8">
        <f t="shared" si="1031"/>
        <v>-1</v>
      </c>
      <c r="BF861" s="8">
        <f t="shared" si="1031"/>
        <v>-1</v>
      </c>
      <c r="BG861" s="8">
        <f t="shared" si="1031"/>
        <v>-1</v>
      </c>
      <c r="BH861" s="16">
        <f t="shared" si="1031"/>
        <v>-1</v>
      </c>
    </row>
    <row r="862" spans="2:60" ht="15" hidden="1" customHeight="1" x14ac:dyDescent="0.25">
      <c r="B862" s="20">
        <v>44652</v>
      </c>
      <c r="C862" s="9">
        <f t="shared" si="1029"/>
        <v>-1</v>
      </c>
      <c r="D862" s="9">
        <f t="shared" si="1029"/>
        <v>-1</v>
      </c>
      <c r="E862" s="9">
        <f t="shared" si="1029"/>
        <v>-1</v>
      </c>
      <c r="F862" s="9">
        <f t="shared" si="1029"/>
        <v>-1</v>
      </c>
      <c r="G862" s="9">
        <f t="shared" si="1029"/>
        <v>-1</v>
      </c>
      <c r="H862" s="9">
        <f t="shared" si="1029"/>
        <v>-1</v>
      </c>
      <c r="I862" s="9">
        <f t="shared" si="1029"/>
        <v>-1</v>
      </c>
      <c r="J862" s="9">
        <f t="shared" si="1029"/>
        <v>-1</v>
      </c>
      <c r="K862" s="9">
        <f t="shared" si="1029"/>
        <v>-1</v>
      </c>
      <c r="L862" s="9">
        <f t="shared" si="1029"/>
        <v>-1</v>
      </c>
      <c r="M862" s="9">
        <f t="shared" si="1029"/>
        <v>-1</v>
      </c>
      <c r="N862" s="9">
        <f t="shared" si="1029"/>
        <v>-1</v>
      </c>
      <c r="O862" s="9">
        <f t="shared" si="1029"/>
        <v>-1</v>
      </c>
      <c r="P862" s="9">
        <f t="shared" si="1029"/>
        <v>-1</v>
      </c>
      <c r="Q862" s="9">
        <f t="shared" si="1029"/>
        <v>-1</v>
      </c>
      <c r="R862" s="9">
        <f t="shared" si="1029"/>
        <v>-1</v>
      </c>
      <c r="S862" s="9">
        <f t="shared" si="1029"/>
        <v>-1</v>
      </c>
      <c r="T862" s="17">
        <f t="shared" si="1029"/>
        <v>-1</v>
      </c>
      <c r="V862" s="20">
        <v>44652</v>
      </c>
      <c r="W862" s="9">
        <f t="shared" si="1030"/>
        <v>-1</v>
      </c>
      <c r="X862" s="9">
        <f t="shared" si="1030"/>
        <v>-1</v>
      </c>
      <c r="Y862" s="9">
        <f t="shared" si="1030"/>
        <v>-1</v>
      </c>
      <c r="Z862" s="9">
        <f t="shared" si="1030"/>
        <v>-1</v>
      </c>
      <c r="AA862" s="9">
        <f t="shared" si="1030"/>
        <v>-1</v>
      </c>
      <c r="AB862" s="9">
        <f t="shared" si="1030"/>
        <v>-1</v>
      </c>
      <c r="AC862" s="9">
        <f t="shared" si="1030"/>
        <v>-1</v>
      </c>
      <c r="AD862" s="9">
        <f t="shared" si="1030"/>
        <v>-1</v>
      </c>
      <c r="AE862" s="9">
        <f t="shared" si="1030"/>
        <v>-1</v>
      </c>
      <c r="AF862" s="9">
        <f t="shared" si="1030"/>
        <v>-1</v>
      </c>
      <c r="AG862" s="9">
        <f t="shared" si="1030"/>
        <v>-1</v>
      </c>
      <c r="AH862" s="9">
        <f t="shared" si="1030"/>
        <v>-1</v>
      </c>
      <c r="AI862" s="9">
        <f t="shared" si="1030"/>
        <v>-1</v>
      </c>
      <c r="AJ862" s="9">
        <f t="shared" si="1030"/>
        <v>-1</v>
      </c>
      <c r="AK862" s="9">
        <f t="shared" si="1030"/>
        <v>-1</v>
      </c>
      <c r="AL862" s="9">
        <f t="shared" si="1030"/>
        <v>-1</v>
      </c>
      <c r="AM862" s="9">
        <f t="shared" si="1030"/>
        <v>-1</v>
      </c>
      <c r="AN862" s="17">
        <f t="shared" si="1030"/>
        <v>-1</v>
      </c>
      <c r="AP862" s="20">
        <v>44652</v>
      </c>
      <c r="AQ862" s="9">
        <f t="shared" si="1031"/>
        <v>-1</v>
      </c>
      <c r="AR862" s="9">
        <f t="shared" si="1031"/>
        <v>-1</v>
      </c>
      <c r="AS862" s="9">
        <f t="shared" si="1031"/>
        <v>-1</v>
      </c>
      <c r="AT862" s="9">
        <f t="shared" si="1031"/>
        <v>-1</v>
      </c>
      <c r="AU862" s="9">
        <f t="shared" si="1031"/>
        <v>-1</v>
      </c>
      <c r="AV862" s="9">
        <f t="shared" si="1031"/>
        <v>-1</v>
      </c>
      <c r="AW862" s="9">
        <f t="shared" si="1031"/>
        <v>-1</v>
      </c>
      <c r="AX862" s="9">
        <f t="shared" si="1031"/>
        <v>-1</v>
      </c>
      <c r="AY862" s="9">
        <f t="shared" si="1031"/>
        <v>-1</v>
      </c>
      <c r="AZ862" s="9">
        <f t="shared" si="1031"/>
        <v>-1</v>
      </c>
      <c r="BA862" s="9">
        <f t="shared" si="1031"/>
        <v>-1</v>
      </c>
      <c r="BB862" s="9">
        <f t="shared" si="1031"/>
        <v>-1</v>
      </c>
      <c r="BC862" s="9">
        <f t="shared" si="1031"/>
        <v>-1</v>
      </c>
      <c r="BD862" s="9">
        <f t="shared" si="1031"/>
        <v>-1</v>
      </c>
      <c r="BE862" s="9">
        <f t="shared" si="1031"/>
        <v>-1</v>
      </c>
      <c r="BF862" s="9">
        <f t="shared" si="1031"/>
        <v>-1</v>
      </c>
      <c r="BG862" s="9">
        <f t="shared" si="1031"/>
        <v>-1</v>
      </c>
      <c r="BH862" s="17">
        <f t="shared" si="1031"/>
        <v>-1</v>
      </c>
    </row>
    <row r="863" spans="2:60" ht="15" hidden="1" customHeight="1" x14ac:dyDescent="0.25">
      <c r="B863" s="21">
        <v>44682</v>
      </c>
      <c r="C863" s="8">
        <f t="shared" si="1029"/>
        <v>-1</v>
      </c>
      <c r="D863" s="8">
        <f t="shared" si="1029"/>
        <v>-1</v>
      </c>
      <c r="E863" s="8">
        <f t="shared" si="1029"/>
        <v>-1</v>
      </c>
      <c r="F863" s="8">
        <f t="shared" si="1029"/>
        <v>-1</v>
      </c>
      <c r="G863" s="8">
        <f t="shared" si="1029"/>
        <v>-1</v>
      </c>
      <c r="H863" s="8">
        <f t="shared" si="1029"/>
        <v>-1</v>
      </c>
      <c r="I863" s="8">
        <f t="shared" si="1029"/>
        <v>-1</v>
      </c>
      <c r="J863" s="8">
        <f t="shared" si="1029"/>
        <v>-1</v>
      </c>
      <c r="K863" s="8">
        <f t="shared" si="1029"/>
        <v>-1</v>
      </c>
      <c r="L863" s="8">
        <f t="shared" si="1029"/>
        <v>-1</v>
      </c>
      <c r="M863" s="8">
        <f t="shared" si="1029"/>
        <v>-1</v>
      </c>
      <c r="N863" s="8">
        <f t="shared" si="1029"/>
        <v>-1</v>
      </c>
      <c r="O863" s="8">
        <f t="shared" si="1029"/>
        <v>-1</v>
      </c>
      <c r="P863" s="8">
        <f t="shared" si="1029"/>
        <v>-1</v>
      </c>
      <c r="Q863" s="8">
        <f t="shared" si="1029"/>
        <v>-1</v>
      </c>
      <c r="R863" s="8">
        <f t="shared" si="1029"/>
        <v>-1</v>
      </c>
      <c r="S863" s="8">
        <f t="shared" si="1029"/>
        <v>-1</v>
      </c>
      <c r="T863" s="16">
        <f t="shared" si="1029"/>
        <v>-1</v>
      </c>
      <c r="V863" s="21">
        <v>44682</v>
      </c>
      <c r="W863" s="8">
        <f t="shared" si="1030"/>
        <v>-1</v>
      </c>
      <c r="X863" s="8">
        <f t="shared" si="1030"/>
        <v>-1</v>
      </c>
      <c r="Y863" s="8">
        <f t="shared" si="1030"/>
        <v>-1</v>
      </c>
      <c r="Z863" s="8">
        <f t="shared" si="1030"/>
        <v>-1</v>
      </c>
      <c r="AA863" s="8">
        <f t="shared" si="1030"/>
        <v>-1</v>
      </c>
      <c r="AB863" s="8">
        <f t="shared" si="1030"/>
        <v>-1</v>
      </c>
      <c r="AC863" s="8">
        <f t="shared" si="1030"/>
        <v>-1</v>
      </c>
      <c r="AD863" s="8">
        <f t="shared" si="1030"/>
        <v>-1</v>
      </c>
      <c r="AE863" s="8">
        <f t="shared" si="1030"/>
        <v>-1</v>
      </c>
      <c r="AF863" s="8">
        <f t="shared" si="1030"/>
        <v>-1</v>
      </c>
      <c r="AG863" s="8">
        <f t="shared" si="1030"/>
        <v>-1</v>
      </c>
      <c r="AH863" s="8">
        <f t="shared" si="1030"/>
        <v>-1</v>
      </c>
      <c r="AI863" s="8">
        <f t="shared" si="1030"/>
        <v>-1</v>
      </c>
      <c r="AJ863" s="8">
        <f t="shared" si="1030"/>
        <v>-1</v>
      </c>
      <c r="AK863" s="8">
        <f t="shared" si="1030"/>
        <v>-1</v>
      </c>
      <c r="AL863" s="8">
        <f t="shared" si="1030"/>
        <v>-1</v>
      </c>
      <c r="AM863" s="8">
        <f t="shared" si="1030"/>
        <v>-1</v>
      </c>
      <c r="AN863" s="16">
        <f t="shared" si="1030"/>
        <v>-1</v>
      </c>
      <c r="AP863" s="21">
        <v>44682</v>
      </c>
      <c r="AQ863" s="8">
        <f t="shared" si="1031"/>
        <v>-1</v>
      </c>
      <c r="AR863" s="8">
        <f t="shared" si="1031"/>
        <v>-1</v>
      </c>
      <c r="AS863" s="8">
        <f t="shared" si="1031"/>
        <v>-1</v>
      </c>
      <c r="AT863" s="8">
        <f t="shared" si="1031"/>
        <v>-1</v>
      </c>
      <c r="AU863" s="8">
        <f t="shared" si="1031"/>
        <v>-1</v>
      </c>
      <c r="AV863" s="8">
        <f t="shared" si="1031"/>
        <v>-1</v>
      </c>
      <c r="AW863" s="8">
        <f t="shared" si="1031"/>
        <v>-1</v>
      </c>
      <c r="AX863" s="8">
        <f t="shared" si="1031"/>
        <v>-1</v>
      </c>
      <c r="AY863" s="8">
        <f t="shared" si="1031"/>
        <v>-1</v>
      </c>
      <c r="AZ863" s="8">
        <f t="shared" si="1031"/>
        <v>-1</v>
      </c>
      <c r="BA863" s="8">
        <f t="shared" si="1031"/>
        <v>-1</v>
      </c>
      <c r="BB863" s="8">
        <f t="shared" si="1031"/>
        <v>-1</v>
      </c>
      <c r="BC863" s="8">
        <f t="shared" si="1031"/>
        <v>-1</v>
      </c>
      <c r="BD863" s="8">
        <f t="shared" si="1031"/>
        <v>-1</v>
      </c>
      <c r="BE863" s="8">
        <f t="shared" si="1031"/>
        <v>-1</v>
      </c>
      <c r="BF863" s="8">
        <f t="shared" si="1031"/>
        <v>-1</v>
      </c>
      <c r="BG863" s="8">
        <f t="shared" si="1031"/>
        <v>-1</v>
      </c>
      <c r="BH863" s="16">
        <f t="shared" si="1031"/>
        <v>-1</v>
      </c>
    </row>
    <row r="864" spans="2:60" ht="15" hidden="1" customHeight="1" x14ac:dyDescent="0.25">
      <c r="B864" s="20">
        <v>44713</v>
      </c>
      <c r="C864" s="9">
        <f t="shared" si="1029"/>
        <v>-1</v>
      </c>
      <c r="D864" s="9">
        <f t="shared" si="1029"/>
        <v>-1</v>
      </c>
      <c r="E864" s="9">
        <f t="shared" si="1029"/>
        <v>-1</v>
      </c>
      <c r="F864" s="9">
        <f t="shared" ref="F864:T864" si="1032">+F645/F633-1</f>
        <v>-1</v>
      </c>
      <c r="G864" s="9">
        <f t="shared" si="1032"/>
        <v>-1</v>
      </c>
      <c r="H864" s="9">
        <f t="shared" si="1032"/>
        <v>-1</v>
      </c>
      <c r="I864" s="9">
        <f t="shared" si="1032"/>
        <v>-1</v>
      </c>
      <c r="J864" s="9">
        <f t="shared" si="1032"/>
        <v>-1</v>
      </c>
      <c r="K864" s="9">
        <f t="shared" si="1032"/>
        <v>-1</v>
      </c>
      <c r="L864" s="9">
        <f t="shared" si="1032"/>
        <v>-1</v>
      </c>
      <c r="M864" s="9">
        <f t="shared" si="1032"/>
        <v>-1</v>
      </c>
      <c r="N864" s="9">
        <f t="shared" si="1032"/>
        <v>-1</v>
      </c>
      <c r="O864" s="9">
        <f t="shared" si="1032"/>
        <v>-1</v>
      </c>
      <c r="P864" s="9">
        <f t="shared" si="1032"/>
        <v>-1</v>
      </c>
      <c r="Q864" s="9">
        <f t="shared" si="1032"/>
        <v>-1</v>
      </c>
      <c r="R864" s="9">
        <f t="shared" si="1032"/>
        <v>-1</v>
      </c>
      <c r="S864" s="9">
        <f t="shared" si="1032"/>
        <v>-1</v>
      </c>
      <c r="T864" s="17">
        <f t="shared" si="1032"/>
        <v>-1</v>
      </c>
      <c r="V864" s="20">
        <v>44713</v>
      </c>
      <c r="W864" s="9">
        <f t="shared" si="1030"/>
        <v>-1</v>
      </c>
      <c r="X864" s="9">
        <f t="shared" si="1030"/>
        <v>-1</v>
      </c>
      <c r="Y864" s="9">
        <f t="shared" si="1030"/>
        <v>-1</v>
      </c>
      <c r="Z864" s="9">
        <f t="shared" ref="Z864:AN864" si="1033">+Z645/Z633-1</f>
        <v>-1</v>
      </c>
      <c r="AA864" s="9">
        <f t="shared" si="1033"/>
        <v>-1</v>
      </c>
      <c r="AB864" s="9">
        <f t="shared" si="1033"/>
        <v>-1</v>
      </c>
      <c r="AC864" s="9">
        <f t="shared" si="1033"/>
        <v>-1</v>
      </c>
      <c r="AD864" s="9">
        <f t="shared" si="1033"/>
        <v>-1</v>
      </c>
      <c r="AE864" s="9">
        <f t="shared" si="1033"/>
        <v>-1</v>
      </c>
      <c r="AF864" s="9">
        <f t="shared" si="1033"/>
        <v>-1</v>
      </c>
      <c r="AG864" s="9">
        <f t="shared" si="1033"/>
        <v>-1</v>
      </c>
      <c r="AH864" s="9">
        <f t="shared" si="1033"/>
        <v>-1</v>
      </c>
      <c r="AI864" s="9">
        <f t="shared" si="1033"/>
        <v>-1</v>
      </c>
      <c r="AJ864" s="9">
        <f t="shared" si="1033"/>
        <v>-1</v>
      </c>
      <c r="AK864" s="9">
        <f t="shared" si="1033"/>
        <v>-1</v>
      </c>
      <c r="AL864" s="9">
        <f t="shared" si="1033"/>
        <v>-1</v>
      </c>
      <c r="AM864" s="9">
        <f t="shared" si="1033"/>
        <v>-1</v>
      </c>
      <c r="AN864" s="17">
        <f t="shared" si="1033"/>
        <v>-1</v>
      </c>
      <c r="AP864" s="20">
        <v>44713</v>
      </c>
      <c r="AQ864" s="9">
        <f t="shared" si="1031"/>
        <v>-1</v>
      </c>
      <c r="AR864" s="9">
        <f t="shared" si="1031"/>
        <v>-1</v>
      </c>
      <c r="AS864" s="9">
        <f t="shared" si="1031"/>
        <v>-1</v>
      </c>
      <c r="AT864" s="9">
        <f t="shared" ref="AT864:BH864" si="1034">+AT645/AT633-1</f>
        <v>-1</v>
      </c>
      <c r="AU864" s="9">
        <f t="shared" si="1034"/>
        <v>-1</v>
      </c>
      <c r="AV864" s="9">
        <f t="shared" si="1034"/>
        <v>-1</v>
      </c>
      <c r="AW864" s="9">
        <f t="shared" si="1034"/>
        <v>-1</v>
      </c>
      <c r="AX864" s="9">
        <f t="shared" si="1034"/>
        <v>-1</v>
      </c>
      <c r="AY864" s="9">
        <f t="shared" si="1034"/>
        <v>-1</v>
      </c>
      <c r="AZ864" s="9">
        <f t="shared" si="1034"/>
        <v>-1</v>
      </c>
      <c r="BA864" s="9">
        <f t="shared" si="1034"/>
        <v>-1</v>
      </c>
      <c r="BB864" s="9">
        <f t="shared" si="1034"/>
        <v>-1</v>
      </c>
      <c r="BC864" s="9">
        <f t="shared" si="1034"/>
        <v>-1</v>
      </c>
      <c r="BD864" s="9">
        <f t="shared" si="1034"/>
        <v>-1</v>
      </c>
      <c r="BE864" s="9">
        <f t="shared" si="1034"/>
        <v>-1</v>
      </c>
      <c r="BF864" s="9">
        <f t="shared" si="1034"/>
        <v>-1</v>
      </c>
      <c r="BG864" s="9">
        <f t="shared" si="1034"/>
        <v>-1</v>
      </c>
      <c r="BH864" s="17">
        <f t="shared" si="1034"/>
        <v>-1</v>
      </c>
    </row>
    <row r="865" spans="2:60" ht="15" hidden="1" customHeight="1" x14ac:dyDescent="0.25">
      <c r="B865" s="21">
        <v>44743</v>
      </c>
      <c r="C865" s="8">
        <f t="shared" ref="C865:T879" si="1035">+C646/C634-1</f>
        <v>-1</v>
      </c>
      <c r="D865" s="8">
        <f t="shared" si="1035"/>
        <v>-1</v>
      </c>
      <c r="E865" s="8">
        <f t="shared" si="1035"/>
        <v>-1</v>
      </c>
      <c r="F865" s="8">
        <f t="shared" si="1035"/>
        <v>-1</v>
      </c>
      <c r="G865" s="8">
        <f t="shared" si="1035"/>
        <v>-1</v>
      </c>
      <c r="H865" s="8">
        <f t="shared" si="1035"/>
        <v>-1</v>
      </c>
      <c r="I865" s="8">
        <f t="shared" si="1035"/>
        <v>-1</v>
      </c>
      <c r="J865" s="8">
        <f t="shared" si="1035"/>
        <v>-1</v>
      </c>
      <c r="K865" s="8">
        <f t="shared" si="1035"/>
        <v>-1</v>
      </c>
      <c r="L865" s="8">
        <f t="shared" si="1035"/>
        <v>-1</v>
      </c>
      <c r="M865" s="8">
        <f t="shared" si="1035"/>
        <v>-1</v>
      </c>
      <c r="N865" s="8">
        <f t="shared" si="1035"/>
        <v>-1</v>
      </c>
      <c r="O865" s="8">
        <f t="shared" si="1035"/>
        <v>-1</v>
      </c>
      <c r="P865" s="8">
        <f t="shared" si="1035"/>
        <v>-1</v>
      </c>
      <c r="Q865" s="8">
        <f t="shared" si="1035"/>
        <v>-1</v>
      </c>
      <c r="R865" s="8">
        <f t="shared" si="1035"/>
        <v>-1</v>
      </c>
      <c r="S865" s="8">
        <f t="shared" si="1035"/>
        <v>-1</v>
      </c>
      <c r="T865" s="16">
        <f t="shared" si="1035"/>
        <v>-1</v>
      </c>
      <c r="V865" s="21">
        <v>44743</v>
      </c>
      <c r="W865" s="8">
        <f t="shared" ref="W865:AN879" si="1036">+W646/W634-1</f>
        <v>-1</v>
      </c>
      <c r="X865" s="8">
        <f t="shared" si="1036"/>
        <v>-1</v>
      </c>
      <c r="Y865" s="8">
        <f t="shared" si="1036"/>
        <v>-1</v>
      </c>
      <c r="Z865" s="8">
        <f t="shared" si="1036"/>
        <v>-1</v>
      </c>
      <c r="AA865" s="8">
        <f t="shared" si="1036"/>
        <v>-1</v>
      </c>
      <c r="AB865" s="8">
        <f t="shared" si="1036"/>
        <v>-1</v>
      </c>
      <c r="AC865" s="8">
        <f t="shared" si="1036"/>
        <v>-1</v>
      </c>
      <c r="AD865" s="8">
        <f t="shared" si="1036"/>
        <v>-1</v>
      </c>
      <c r="AE865" s="8">
        <f t="shared" si="1036"/>
        <v>-1</v>
      </c>
      <c r="AF865" s="8">
        <f t="shared" si="1036"/>
        <v>-1</v>
      </c>
      <c r="AG865" s="8">
        <f t="shared" si="1036"/>
        <v>-1</v>
      </c>
      <c r="AH865" s="8">
        <f t="shared" si="1036"/>
        <v>-1</v>
      </c>
      <c r="AI865" s="8">
        <f t="shared" si="1036"/>
        <v>-1</v>
      </c>
      <c r="AJ865" s="8">
        <f t="shared" si="1036"/>
        <v>-1</v>
      </c>
      <c r="AK865" s="8">
        <f t="shared" si="1036"/>
        <v>-1</v>
      </c>
      <c r="AL865" s="8">
        <f t="shared" si="1036"/>
        <v>-1</v>
      </c>
      <c r="AM865" s="8">
        <f t="shared" si="1036"/>
        <v>-1</v>
      </c>
      <c r="AN865" s="16">
        <f t="shared" si="1036"/>
        <v>-1</v>
      </c>
      <c r="AP865" s="21">
        <v>44743</v>
      </c>
      <c r="AQ865" s="8">
        <f t="shared" ref="AQ865:BH879" si="1037">+AQ646/AQ634-1</f>
        <v>-1</v>
      </c>
      <c r="AR865" s="8">
        <f t="shared" si="1037"/>
        <v>-1</v>
      </c>
      <c r="AS865" s="8">
        <f t="shared" si="1037"/>
        <v>-1</v>
      </c>
      <c r="AT865" s="8">
        <f t="shared" si="1037"/>
        <v>-1</v>
      </c>
      <c r="AU865" s="8">
        <f t="shared" si="1037"/>
        <v>-1</v>
      </c>
      <c r="AV865" s="8">
        <f t="shared" si="1037"/>
        <v>-1</v>
      </c>
      <c r="AW865" s="8">
        <f t="shared" si="1037"/>
        <v>-1</v>
      </c>
      <c r="AX865" s="8">
        <f t="shared" si="1037"/>
        <v>-1</v>
      </c>
      <c r="AY865" s="8">
        <f t="shared" si="1037"/>
        <v>-1</v>
      </c>
      <c r="AZ865" s="8">
        <f t="shared" si="1037"/>
        <v>-1</v>
      </c>
      <c r="BA865" s="8">
        <f t="shared" si="1037"/>
        <v>-1</v>
      </c>
      <c r="BB865" s="8">
        <f t="shared" si="1037"/>
        <v>-1</v>
      </c>
      <c r="BC865" s="8">
        <f t="shared" si="1037"/>
        <v>-1</v>
      </c>
      <c r="BD865" s="8">
        <f t="shared" si="1037"/>
        <v>-1</v>
      </c>
      <c r="BE865" s="8">
        <f t="shared" si="1037"/>
        <v>-1</v>
      </c>
      <c r="BF865" s="8">
        <f t="shared" si="1037"/>
        <v>-1</v>
      </c>
      <c r="BG865" s="8">
        <f t="shared" si="1037"/>
        <v>-1</v>
      </c>
      <c r="BH865" s="16">
        <f t="shared" si="1037"/>
        <v>-1</v>
      </c>
    </row>
    <row r="866" spans="2:60" ht="15" hidden="1" customHeight="1" x14ac:dyDescent="0.25">
      <c r="B866" s="20">
        <v>44774</v>
      </c>
      <c r="C866" s="9">
        <f t="shared" si="1035"/>
        <v>-1</v>
      </c>
      <c r="D866" s="9">
        <f t="shared" si="1035"/>
        <v>-1</v>
      </c>
      <c r="E866" s="9">
        <f t="shared" si="1035"/>
        <v>-1</v>
      </c>
      <c r="F866" s="9">
        <f t="shared" si="1035"/>
        <v>-1</v>
      </c>
      <c r="G866" s="9">
        <f t="shared" si="1035"/>
        <v>-1</v>
      </c>
      <c r="H866" s="9">
        <f t="shared" si="1035"/>
        <v>-1</v>
      </c>
      <c r="I866" s="9">
        <f t="shared" si="1035"/>
        <v>-1</v>
      </c>
      <c r="J866" s="9">
        <f t="shared" si="1035"/>
        <v>-1</v>
      </c>
      <c r="K866" s="9">
        <f t="shared" si="1035"/>
        <v>-1</v>
      </c>
      <c r="L866" s="9">
        <f t="shared" si="1035"/>
        <v>-1</v>
      </c>
      <c r="M866" s="9">
        <f t="shared" si="1035"/>
        <v>-1</v>
      </c>
      <c r="N866" s="9">
        <f t="shared" si="1035"/>
        <v>-1</v>
      </c>
      <c r="O866" s="9">
        <f t="shared" si="1035"/>
        <v>-1</v>
      </c>
      <c r="P866" s="9">
        <f t="shared" si="1035"/>
        <v>-1</v>
      </c>
      <c r="Q866" s="9">
        <f t="shared" si="1035"/>
        <v>-1</v>
      </c>
      <c r="R866" s="9">
        <f t="shared" si="1035"/>
        <v>-1</v>
      </c>
      <c r="S866" s="9">
        <f t="shared" si="1035"/>
        <v>-1</v>
      </c>
      <c r="T866" s="17">
        <f t="shared" si="1035"/>
        <v>-1</v>
      </c>
      <c r="V866" s="20">
        <v>44774</v>
      </c>
      <c r="W866" s="9">
        <f t="shared" si="1036"/>
        <v>-1</v>
      </c>
      <c r="X866" s="9">
        <f t="shared" si="1036"/>
        <v>-1</v>
      </c>
      <c r="Y866" s="9">
        <f t="shared" si="1036"/>
        <v>-1</v>
      </c>
      <c r="Z866" s="9">
        <f t="shared" si="1036"/>
        <v>-1</v>
      </c>
      <c r="AA866" s="9">
        <f t="shared" si="1036"/>
        <v>-1</v>
      </c>
      <c r="AB866" s="9">
        <f t="shared" si="1036"/>
        <v>-1</v>
      </c>
      <c r="AC866" s="9">
        <f t="shared" si="1036"/>
        <v>-1</v>
      </c>
      <c r="AD866" s="9">
        <f t="shared" si="1036"/>
        <v>-1</v>
      </c>
      <c r="AE866" s="9">
        <f t="shared" si="1036"/>
        <v>-1</v>
      </c>
      <c r="AF866" s="9">
        <f t="shared" si="1036"/>
        <v>-1</v>
      </c>
      <c r="AG866" s="9">
        <f t="shared" si="1036"/>
        <v>-1</v>
      </c>
      <c r="AH866" s="9">
        <f t="shared" si="1036"/>
        <v>-1</v>
      </c>
      <c r="AI866" s="9">
        <f t="shared" si="1036"/>
        <v>-1</v>
      </c>
      <c r="AJ866" s="9">
        <f t="shared" si="1036"/>
        <v>-1</v>
      </c>
      <c r="AK866" s="9">
        <f t="shared" si="1036"/>
        <v>-1</v>
      </c>
      <c r="AL866" s="9">
        <f t="shared" si="1036"/>
        <v>-1</v>
      </c>
      <c r="AM866" s="9">
        <f t="shared" si="1036"/>
        <v>-1</v>
      </c>
      <c r="AN866" s="17">
        <f t="shared" si="1036"/>
        <v>-1</v>
      </c>
      <c r="AP866" s="20">
        <v>44774</v>
      </c>
      <c r="AQ866" s="9">
        <f t="shared" si="1037"/>
        <v>-1</v>
      </c>
      <c r="AR866" s="9">
        <f t="shared" si="1037"/>
        <v>-1</v>
      </c>
      <c r="AS866" s="9">
        <f t="shared" si="1037"/>
        <v>-1</v>
      </c>
      <c r="AT866" s="9">
        <f t="shared" si="1037"/>
        <v>-1</v>
      </c>
      <c r="AU866" s="9">
        <f t="shared" si="1037"/>
        <v>-1</v>
      </c>
      <c r="AV866" s="9">
        <f t="shared" si="1037"/>
        <v>-1</v>
      </c>
      <c r="AW866" s="9">
        <f t="shared" si="1037"/>
        <v>-1</v>
      </c>
      <c r="AX866" s="9">
        <f t="shared" si="1037"/>
        <v>-1</v>
      </c>
      <c r="AY866" s="9">
        <f t="shared" si="1037"/>
        <v>-1</v>
      </c>
      <c r="AZ866" s="9">
        <f t="shared" si="1037"/>
        <v>-1</v>
      </c>
      <c r="BA866" s="9">
        <f t="shared" si="1037"/>
        <v>-1</v>
      </c>
      <c r="BB866" s="9">
        <f t="shared" si="1037"/>
        <v>-1</v>
      </c>
      <c r="BC866" s="9">
        <f t="shared" si="1037"/>
        <v>-1</v>
      </c>
      <c r="BD866" s="9">
        <f t="shared" si="1037"/>
        <v>-1</v>
      </c>
      <c r="BE866" s="9">
        <f t="shared" si="1037"/>
        <v>-1</v>
      </c>
      <c r="BF866" s="9">
        <f t="shared" si="1037"/>
        <v>-1</v>
      </c>
      <c r="BG866" s="9">
        <f t="shared" si="1037"/>
        <v>-1</v>
      </c>
      <c r="BH866" s="17">
        <f t="shared" si="1037"/>
        <v>-1</v>
      </c>
    </row>
    <row r="867" spans="2:60" ht="15" hidden="1" customHeight="1" x14ac:dyDescent="0.25">
      <c r="B867" s="21">
        <v>44805</v>
      </c>
      <c r="C867" s="8">
        <f t="shared" si="1035"/>
        <v>-1</v>
      </c>
      <c r="D867" s="8">
        <f t="shared" si="1035"/>
        <v>-1</v>
      </c>
      <c r="E867" s="8">
        <f t="shared" si="1035"/>
        <v>-1</v>
      </c>
      <c r="F867" s="8">
        <f t="shared" si="1035"/>
        <v>-1</v>
      </c>
      <c r="G867" s="8">
        <f t="shared" si="1035"/>
        <v>-1</v>
      </c>
      <c r="H867" s="8">
        <f t="shared" si="1035"/>
        <v>-1</v>
      </c>
      <c r="I867" s="8">
        <f t="shared" si="1035"/>
        <v>-1</v>
      </c>
      <c r="J867" s="8">
        <f t="shared" si="1035"/>
        <v>-1</v>
      </c>
      <c r="K867" s="8">
        <f t="shared" si="1035"/>
        <v>-1</v>
      </c>
      <c r="L867" s="8">
        <f t="shared" si="1035"/>
        <v>-1</v>
      </c>
      <c r="M867" s="8">
        <f t="shared" si="1035"/>
        <v>-1</v>
      </c>
      <c r="N867" s="8">
        <f t="shared" si="1035"/>
        <v>-1</v>
      </c>
      <c r="O867" s="8">
        <f t="shared" si="1035"/>
        <v>-1</v>
      </c>
      <c r="P867" s="8">
        <f t="shared" si="1035"/>
        <v>-1</v>
      </c>
      <c r="Q867" s="8">
        <f t="shared" si="1035"/>
        <v>-1</v>
      </c>
      <c r="R867" s="8">
        <f t="shared" si="1035"/>
        <v>-1</v>
      </c>
      <c r="S867" s="8">
        <f t="shared" si="1035"/>
        <v>-1</v>
      </c>
      <c r="T867" s="16">
        <f t="shared" si="1035"/>
        <v>-1</v>
      </c>
      <c r="V867" s="21">
        <v>44805</v>
      </c>
      <c r="W867" s="8">
        <f t="shared" si="1036"/>
        <v>-1</v>
      </c>
      <c r="X867" s="8">
        <f t="shared" si="1036"/>
        <v>-1</v>
      </c>
      <c r="Y867" s="8">
        <f t="shared" si="1036"/>
        <v>-1</v>
      </c>
      <c r="Z867" s="8">
        <f t="shared" si="1036"/>
        <v>-1</v>
      </c>
      <c r="AA867" s="8">
        <f t="shared" si="1036"/>
        <v>-1</v>
      </c>
      <c r="AB867" s="8">
        <f t="shared" si="1036"/>
        <v>-1</v>
      </c>
      <c r="AC867" s="8">
        <f t="shared" si="1036"/>
        <v>-1</v>
      </c>
      <c r="AD867" s="8">
        <f t="shared" si="1036"/>
        <v>-1</v>
      </c>
      <c r="AE867" s="8">
        <f t="shared" si="1036"/>
        <v>-1</v>
      </c>
      <c r="AF867" s="8">
        <f t="shared" si="1036"/>
        <v>-1</v>
      </c>
      <c r="AG867" s="8">
        <f t="shared" si="1036"/>
        <v>-1</v>
      </c>
      <c r="AH867" s="8">
        <f t="shared" si="1036"/>
        <v>-1</v>
      </c>
      <c r="AI867" s="8">
        <f t="shared" si="1036"/>
        <v>-1</v>
      </c>
      <c r="AJ867" s="8">
        <f t="shared" si="1036"/>
        <v>-1</v>
      </c>
      <c r="AK867" s="8">
        <f t="shared" si="1036"/>
        <v>-1</v>
      </c>
      <c r="AL867" s="8">
        <f t="shared" si="1036"/>
        <v>-1</v>
      </c>
      <c r="AM867" s="8">
        <f t="shared" si="1036"/>
        <v>-1</v>
      </c>
      <c r="AN867" s="16">
        <f t="shared" si="1036"/>
        <v>-1</v>
      </c>
      <c r="AP867" s="21">
        <v>44805</v>
      </c>
      <c r="AQ867" s="8">
        <f t="shared" si="1037"/>
        <v>-1</v>
      </c>
      <c r="AR867" s="8">
        <f t="shared" si="1037"/>
        <v>-1</v>
      </c>
      <c r="AS867" s="8">
        <f t="shared" si="1037"/>
        <v>-1</v>
      </c>
      <c r="AT867" s="8">
        <f t="shared" si="1037"/>
        <v>-1</v>
      </c>
      <c r="AU867" s="8">
        <f t="shared" si="1037"/>
        <v>-1</v>
      </c>
      <c r="AV867" s="8">
        <f t="shared" si="1037"/>
        <v>-1</v>
      </c>
      <c r="AW867" s="8">
        <f t="shared" si="1037"/>
        <v>-1</v>
      </c>
      <c r="AX867" s="8">
        <f t="shared" si="1037"/>
        <v>-1</v>
      </c>
      <c r="AY867" s="8">
        <f t="shared" si="1037"/>
        <v>-1</v>
      </c>
      <c r="AZ867" s="8">
        <f t="shared" si="1037"/>
        <v>-1</v>
      </c>
      <c r="BA867" s="8">
        <f t="shared" si="1037"/>
        <v>-1</v>
      </c>
      <c r="BB867" s="8">
        <f t="shared" si="1037"/>
        <v>-1</v>
      </c>
      <c r="BC867" s="8">
        <f t="shared" si="1037"/>
        <v>-1</v>
      </c>
      <c r="BD867" s="8">
        <f t="shared" si="1037"/>
        <v>-1</v>
      </c>
      <c r="BE867" s="8">
        <f t="shared" si="1037"/>
        <v>-1</v>
      </c>
      <c r="BF867" s="8">
        <f t="shared" si="1037"/>
        <v>-1</v>
      </c>
      <c r="BG867" s="8">
        <f t="shared" si="1037"/>
        <v>-1</v>
      </c>
      <c r="BH867" s="16">
        <f t="shared" si="1037"/>
        <v>-1</v>
      </c>
    </row>
    <row r="868" spans="2:60" ht="15" hidden="1" customHeight="1" x14ac:dyDescent="0.25">
      <c r="B868" s="20">
        <v>44835</v>
      </c>
      <c r="C868" s="9" t="e">
        <f t="shared" si="1035"/>
        <v>#DIV/0!</v>
      </c>
      <c r="D868" s="9" t="e">
        <f t="shared" si="1035"/>
        <v>#DIV/0!</v>
      </c>
      <c r="E868" s="9" t="e">
        <f t="shared" si="1035"/>
        <v>#DIV/0!</v>
      </c>
      <c r="F868" s="9" t="e">
        <f t="shared" si="1035"/>
        <v>#DIV/0!</v>
      </c>
      <c r="G868" s="9" t="e">
        <f t="shared" si="1035"/>
        <v>#DIV/0!</v>
      </c>
      <c r="H868" s="9" t="e">
        <f t="shared" si="1035"/>
        <v>#DIV/0!</v>
      </c>
      <c r="I868" s="9" t="e">
        <f t="shared" si="1035"/>
        <v>#DIV/0!</v>
      </c>
      <c r="J868" s="9" t="e">
        <f t="shared" si="1035"/>
        <v>#DIV/0!</v>
      </c>
      <c r="K868" s="9" t="e">
        <f t="shared" si="1035"/>
        <v>#DIV/0!</v>
      </c>
      <c r="L868" s="9" t="e">
        <f t="shared" si="1035"/>
        <v>#DIV/0!</v>
      </c>
      <c r="M868" s="9" t="e">
        <f t="shared" si="1035"/>
        <v>#DIV/0!</v>
      </c>
      <c r="N868" s="9" t="e">
        <f t="shared" si="1035"/>
        <v>#DIV/0!</v>
      </c>
      <c r="O868" s="9" t="e">
        <f t="shared" si="1035"/>
        <v>#DIV/0!</v>
      </c>
      <c r="P868" s="9" t="e">
        <f t="shared" si="1035"/>
        <v>#DIV/0!</v>
      </c>
      <c r="Q868" s="9" t="e">
        <f t="shared" si="1035"/>
        <v>#DIV/0!</v>
      </c>
      <c r="R868" s="9" t="e">
        <f t="shared" si="1035"/>
        <v>#DIV/0!</v>
      </c>
      <c r="S868" s="9" t="e">
        <f t="shared" si="1035"/>
        <v>#DIV/0!</v>
      </c>
      <c r="T868" s="17" t="e">
        <f t="shared" si="1035"/>
        <v>#DIV/0!</v>
      </c>
      <c r="V868" s="20">
        <v>44835</v>
      </c>
      <c r="W868" s="9" t="e">
        <f t="shared" si="1036"/>
        <v>#DIV/0!</v>
      </c>
      <c r="X868" s="9" t="e">
        <f t="shared" si="1036"/>
        <v>#DIV/0!</v>
      </c>
      <c r="Y868" s="9" t="e">
        <f t="shared" si="1036"/>
        <v>#DIV/0!</v>
      </c>
      <c r="Z868" s="9" t="e">
        <f t="shared" si="1036"/>
        <v>#DIV/0!</v>
      </c>
      <c r="AA868" s="9" t="e">
        <f t="shared" si="1036"/>
        <v>#DIV/0!</v>
      </c>
      <c r="AB868" s="9" t="e">
        <f t="shared" si="1036"/>
        <v>#DIV/0!</v>
      </c>
      <c r="AC868" s="9" t="e">
        <f t="shared" si="1036"/>
        <v>#DIV/0!</v>
      </c>
      <c r="AD868" s="9" t="e">
        <f t="shared" si="1036"/>
        <v>#DIV/0!</v>
      </c>
      <c r="AE868" s="9" t="e">
        <f t="shared" si="1036"/>
        <v>#DIV/0!</v>
      </c>
      <c r="AF868" s="9" t="e">
        <f t="shared" si="1036"/>
        <v>#DIV/0!</v>
      </c>
      <c r="AG868" s="9" t="e">
        <f t="shared" si="1036"/>
        <v>#DIV/0!</v>
      </c>
      <c r="AH868" s="9" t="e">
        <f t="shared" si="1036"/>
        <v>#DIV/0!</v>
      </c>
      <c r="AI868" s="9" t="e">
        <f t="shared" si="1036"/>
        <v>#DIV/0!</v>
      </c>
      <c r="AJ868" s="9" t="e">
        <f t="shared" si="1036"/>
        <v>#DIV/0!</v>
      </c>
      <c r="AK868" s="9" t="e">
        <f t="shared" si="1036"/>
        <v>#DIV/0!</v>
      </c>
      <c r="AL868" s="9" t="e">
        <f t="shared" si="1036"/>
        <v>#DIV/0!</v>
      </c>
      <c r="AM868" s="9" t="e">
        <f t="shared" si="1036"/>
        <v>#DIV/0!</v>
      </c>
      <c r="AN868" s="17" t="e">
        <f t="shared" si="1036"/>
        <v>#DIV/0!</v>
      </c>
      <c r="AP868" s="20">
        <v>44835</v>
      </c>
      <c r="AQ868" s="9" t="e">
        <f t="shared" si="1037"/>
        <v>#DIV/0!</v>
      </c>
      <c r="AR868" s="9" t="e">
        <f t="shared" si="1037"/>
        <v>#DIV/0!</v>
      </c>
      <c r="AS868" s="9" t="e">
        <f t="shared" si="1037"/>
        <v>#DIV/0!</v>
      </c>
      <c r="AT868" s="9" t="e">
        <f t="shared" si="1037"/>
        <v>#DIV/0!</v>
      </c>
      <c r="AU868" s="9" t="e">
        <f t="shared" si="1037"/>
        <v>#DIV/0!</v>
      </c>
      <c r="AV868" s="9" t="e">
        <f t="shared" si="1037"/>
        <v>#DIV/0!</v>
      </c>
      <c r="AW868" s="9" t="e">
        <f t="shared" si="1037"/>
        <v>#DIV/0!</v>
      </c>
      <c r="AX868" s="9" t="e">
        <f t="shared" si="1037"/>
        <v>#DIV/0!</v>
      </c>
      <c r="AY868" s="9" t="e">
        <f t="shared" si="1037"/>
        <v>#DIV/0!</v>
      </c>
      <c r="AZ868" s="9" t="e">
        <f t="shared" si="1037"/>
        <v>#DIV/0!</v>
      </c>
      <c r="BA868" s="9" t="e">
        <f t="shared" si="1037"/>
        <v>#DIV/0!</v>
      </c>
      <c r="BB868" s="9" t="e">
        <f t="shared" si="1037"/>
        <v>#DIV/0!</v>
      </c>
      <c r="BC868" s="9" t="e">
        <f t="shared" si="1037"/>
        <v>#DIV/0!</v>
      </c>
      <c r="BD868" s="9" t="e">
        <f t="shared" si="1037"/>
        <v>#DIV/0!</v>
      </c>
      <c r="BE868" s="9" t="e">
        <f t="shared" si="1037"/>
        <v>#DIV/0!</v>
      </c>
      <c r="BF868" s="9" t="e">
        <f t="shared" si="1037"/>
        <v>#DIV/0!</v>
      </c>
      <c r="BG868" s="9" t="e">
        <f t="shared" si="1037"/>
        <v>#DIV/0!</v>
      </c>
      <c r="BH868" s="17" t="e">
        <f t="shared" si="1037"/>
        <v>#DIV/0!</v>
      </c>
    </row>
    <row r="869" spans="2:60" ht="15" hidden="1" customHeight="1" x14ac:dyDescent="0.25">
      <c r="B869" s="21">
        <v>44866</v>
      </c>
      <c r="C869" s="8" t="e">
        <f t="shared" si="1035"/>
        <v>#DIV/0!</v>
      </c>
      <c r="D869" s="8" t="e">
        <f t="shared" si="1035"/>
        <v>#DIV/0!</v>
      </c>
      <c r="E869" s="8" t="e">
        <f t="shared" si="1035"/>
        <v>#DIV/0!</v>
      </c>
      <c r="F869" s="8" t="e">
        <f t="shared" si="1035"/>
        <v>#DIV/0!</v>
      </c>
      <c r="G869" s="8" t="e">
        <f t="shared" si="1035"/>
        <v>#DIV/0!</v>
      </c>
      <c r="H869" s="8" t="e">
        <f t="shared" si="1035"/>
        <v>#DIV/0!</v>
      </c>
      <c r="I869" s="8" t="e">
        <f t="shared" si="1035"/>
        <v>#DIV/0!</v>
      </c>
      <c r="J869" s="8" t="e">
        <f t="shared" si="1035"/>
        <v>#DIV/0!</v>
      </c>
      <c r="K869" s="8" t="e">
        <f t="shared" si="1035"/>
        <v>#DIV/0!</v>
      </c>
      <c r="L869" s="8" t="e">
        <f t="shared" si="1035"/>
        <v>#DIV/0!</v>
      </c>
      <c r="M869" s="8" t="e">
        <f t="shared" si="1035"/>
        <v>#DIV/0!</v>
      </c>
      <c r="N869" s="8" t="e">
        <f t="shared" si="1035"/>
        <v>#DIV/0!</v>
      </c>
      <c r="O869" s="8" t="e">
        <f t="shared" si="1035"/>
        <v>#DIV/0!</v>
      </c>
      <c r="P869" s="8" t="e">
        <f t="shared" si="1035"/>
        <v>#DIV/0!</v>
      </c>
      <c r="Q869" s="8" t="e">
        <f t="shared" si="1035"/>
        <v>#DIV/0!</v>
      </c>
      <c r="R869" s="8" t="e">
        <f t="shared" si="1035"/>
        <v>#DIV/0!</v>
      </c>
      <c r="S869" s="8" t="e">
        <f t="shared" si="1035"/>
        <v>#DIV/0!</v>
      </c>
      <c r="T869" s="16" t="e">
        <f t="shared" si="1035"/>
        <v>#DIV/0!</v>
      </c>
      <c r="V869" s="21">
        <v>44866</v>
      </c>
      <c r="W869" s="8" t="e">
        <f t="shared" si="1036"/>
        <v>#DIV/0!</v>
      </c>
      <c r="X869" s="8" t="e">
        <f t="shared" si="1036"/>
        <v>#DIV/0!</v>
      </c>
      <c r="Y869" s="8" t="e">
        <f t="shared" si="1036"/>
        <v>#DIV/0!</v>
      </c>
      <c r="Z869" s="8" t="e">
        <f t="shared" si="1036"/>
        <v>#DIV/0!</v>
      </c>
      <c r="AA869" s="8" t="e">
        <f t="shared" si="1036"/>
        <v>#DIV/0!</v>
      </c>
      <c r="AB869" s="8" t="e">
        <f t="shared" si="1036"/>
        <v>#DIV/0!</v>
      </c>
      <c r="AC869" s="8" t="e">
        <f t="shared" si="1036"/>
        <v>#DIV/0!</v>
      </c>
      <c r="AD869" s="8" t="e">
        <f t="shared" si="1036"/>
        <v>#DIV/0!</v>
      </c>
      <c r="AE869" s="8" t="e">
        <f t="shared" si="1036"/>
        <v>#DIV/0!</v>
      </c>
      <c r="AF869" s="8" t="e">
        <f t="shared" si="1036"/>
        <v>#DIV/0!</v>
      </c>
      <c r="AG869" s="8" t="e">
        <f t="shared" si="1036"/>
        <v>#DIV/0!</v>
      </c>
      <c r="AH869" s="8" t="e">
        <f t="shared" si="1036"/>
        <v>#DIV/0!</v>
      </c>
      <c r="AI869" s="8" t="e">
        <f t="shared" si="1036"/>
        <v>#DIV/0!</v>
      </c>
      <c r="AJ869" s="8" t="e">
        <f t="shared" si="1036"/>
        <v>#DIV/0!</v>
      </c>
      <c r="AK869" s="8" t="e">
        <f t="shared" si="1036"/>
        <v>#DIV/0!</v>
      </c>
      <c r="AL869" s="8" t="e">
        <f t="shared" si="1036"/>
        <v>#DIV/0!</v>
      </c>
      <c r="AM869" s="8" t="e">
        <f t="shared" si="1036"/>
        <v>#DIV/0!</v>
      </c>
      <c r="AN869" s="16" t="e">
        <f t="shared" si="1036"/>
        <v>#DIV/0!</v>
      </c>
      <c r="AP869" s="21">
        <v>44866</v>
      </c>
      <c r="AQ869" s="8" t="e">
        <f t="shared" si="1037"/>
        <v>#DIV/0!</v>
      </c>
      <c r="AR869" s="8" t="e">
        <f t="shared" si="1037"/>
        <v>#DIV/0!</v>
      </c>
      <c r="AS869" s="8" t="e">
        <f t="shared" si="1037"/>
        <v>#DIV/0!</v>
      </c>
      <c r="AT869" s="8" t="e">
        <f t="shared" si="1037"/>
        <v>#DIV/0!</v>
      </c>
      <c r="AU869" s="8" t="e">
        <f t="shared" si="1037"/>
        <v>#DIV/0!</v>
      </c>
      <c r="AV869" s="8" t="e">
        <f t="shared" si="1037"/>
        <v>#DIV/0!</v>
      </c>
      <c r="AW869" s="8" t="e">
        <f t="shared" si="1037"/>
        <v>#DIV/0!</v>
      </c>
      <c r="AX869" s="8" t="e">
        <f t="shared" si="1037"/>
        <v>#DIV/0!</v>
      </c>
      <c r="AY869" s="8" t="e">
        <f t="shared" si="1037"/>
        <v>#DIV/0!</v>
      </c>
      <c r="AZ869" s="8" t="e">
        <f t="shared" si="1037"/>
        <v>#DIV/0!</v>
      </c>
      <c r="BA869" s="8" t="e">
        <f t="shared" si="1037"/>
        <v>#DIV/0!</v>
      </c>
      <c r="BB869" s="8" t="e">
        <f t="shared" si="1037"/>
        <v>#DIV/0!</v>
      </c>
      <c r="BC869" s="8" t="e">
        <f t="shared" si="1037"/>
        <v>#DIV/0!</v>
      </c>
      <c r="BD869" s="8" t="e">
        <f t="shared" si="1037"/>
        <v>#DIV/0!</v>
      </c>
      <c r="BE869" s="8" t="e">
        <f t="shared" si="1037"/>
        <v>#DIV/0!</v>
      </c>
      <c r="BF869" s="8" t="e">
        <f t="shared" si="1037"/>
        <v>#DIV/0!</v>
      </c>
      <c r="BG869" s="8" t="e">
        <f t="shared" si="1037"/>
        <v>#DIV/0!</v>
      </c>
      <c r="BH869" s="16" t="e">
        <f t="shared" si="1037"/>
        <v>#DIV/0!</v>
      </c>
    </row>
    <row r="870" spans="2:60" ht="15" hidden="1" customHeight="1" x14ac:dyDescent="0.25">
      <c r="B870" s="20">
        <v>44896</v>
      </c>
      <c r="C870" s="9" t="e">
        <f t="shared" si="1035"/>
        <v>#DIV/0!</v>
      </c>
      <c r="D870" s="9" t="e">
        <f t="shared" si="1035"/>
        <v>#DIV/0!</v>
      </c>
      <c r="E870" s="9" t="e">
        <f t="shared" si="1035"/>
        <v>#DIV/0!</v>
      </c>
      <c r="F870" s="9" t="e">
        <f t="shared" si="1035"/>
        <v>#DIV/0!</v>
      </c>
      <c r="G870" s="9" t="e">
        <f t="shared" si="1035"/>
        <v>#DIV/0!</v>
      </c>
      <c r="H870" s="9" t="e">
        <f t="shared" si="1035"/>
        <v>#DIV/0!</v>
      </c>
      <c r="I870" s="9" t="e">
        <f t="shared" si="1035"/>
        <v>#DIV/0!</v>
      </c>
      <c r="J870" s="9" t="e">
        <f t="shared" si="1035"/>
        <v>#DIV/0!</v>
      </c>
      <c r="K870" s="9" t="e">
        <f t="shared" si="1035"/>
        <v>#DIV/0!</v>
      </c>
      <c r="L870" s="9" t="e">
        <f t="shared" si="1035"/>
        <v>#DIV/0!</v>
      </c>
      <c r="M870" s="9" t="e">
        <f t="shared" si="1035"/>
        <v>#DIV/0!</v>
      </c>
      <c r="N870" s="9" t="e">
        <f t="shared" si="1035"/>
        <v>#DIV/0!</v>
      </c>
      <c r="O870" s="9" t="e">
        <f t="shared" si="1035"/>
        <v>#DIV/0!</v>
      </c>
      <c r="P870" s="9" t="e">
        <f t="shared" si="1035"/>
        <v>#DIV/0!</v>
      </c>
      <c r="Q870" s="9" t="e">
        <f t="shared" si="1035"/>
        <v>#DIV/0!</v>
      </c>
      <c r="R870" s="9" t="e">
        <f t="shared" si="1035"/>
        <v>#DIV/0!</v>
      </c>
      <c r="S870" s="9" t="e">
        <f t="shared" si="1035"/>
        <v>#DIV/0!</v>
      </c>
      <c r="T870" s="17" t="e">
        <f t="shared" si="1035"/>
        <v>#DIV/0!</v>
      </c>
      <c r="V870" s="20">
        <v>44896</v>
      </c>
      <c r="W870" s="9" t="e">
        <f t="shared" si="1036"/>
        <v>#DIV/0!</v>
      </c>
      <c r="X870" s="9" t="e">
        <f t="shared" si="1036"/>
        <v>#DIV/0!</v>
      </c>
      <c r="Y870" s="9" t="e">
        <f t="shared" si="1036"/>
        <v>#DIV/0!</v>
      </c>
      <c r="Z870" s="9" t="e">
        <f t="shared" si="1036"/>
        <v>#DIV/0!</v>
      </c>
      <c r="AA870" s="9" t="e">
        <f t="shared" si="1036"/>
        <v>#DIV/0!</v>
      </c>
      <c r="AB870" s="9" t="e">
        <f t="shared" si="1036"/>
        <v>#DIV/0!</v>
      </c>
      <c r="AC870" s="9" t="e">
        <f t="shared" si="1036"/>
        <v>#DIV/0!</v>
      </c>
      <c r="AD870" s="9" t="e">
        <f t="shared" si="1036"/>
        <v>#DIV/0!</v>
      </c>
      <c r="AE870" s="9" t="e">
        <f t="shared" si="1036"/>
        <v>#DIV/0!</v>
      </c>
      <c r="AF870" s="9" t="e">
        <f t="shared" si="1036"/>
        <v>#DIV/0!</v>
      </c>
      <c r="AG870" s="9" t="e">
        <f t="shared" si="1036"/>
        <v>#DIV/0!</v>
      </c>
      <c r="AH870" s="9" t="e">
        <f t="shared" si="1036"/>
        <v>#DIV/0!</v>
      </c>
      <c r="AI870" s="9" t="e">
        <f t="shared" si="1036"/>
        <v>#DIV/0!</v>
      </c>
      <c r="AJ870" s="9" t="e">
        <f t="shared" si="1036"/>
        <v>#DIV/0!</v>
      </c>
      <c r="AK870" s="9" t="e">
        <f t="shared" si="1036"/>
        <v>#DIV/0!</v>
      </c>
      <c r="AL870" s="9" t="e">
        <f t="shared" si="1036"/>
        <v>#DIV/0!</v>
      </c>
      <c r="AM870" s="9" t="e">
        <f t="shared" si="1036"/>
        <v>#DIV/0!</v>
      </c>
      <c r="AN870" s="17" t="e">
        <f t="shared" si="1036"/>
        <v>#DIV/0!</v>
      </c>
      <c r="AP870" s="20">
        <v>44896</v>
      </c>
      <c r="AQ870" s="9" t="e">
        <f t="shared" si="1037"/>
        <v>#DIV/0!</v>
      </c>
      <c r="AR870" s="9" t="e">
        <f t="shared" si="1037"/>
        <v>#DIV/0!</v>
      </c>
      <c r="AS870" s="9" t="e">
        <f t="shared" si="1037"/>
        <v>#DIV/0!</v>
      </c>
      <c r="AT870" s="9" t="e">
        <f t="shared" si="1037"/>
        <v>#DIV/0!</v>
      </c>
      <c r="AU870" s="9" t="e">
        <f t="shared" si="1037"/>
        <v>#DIV/0!</v>
      </c>
      <c r="AV870" s="9" t="e">
        <f t="shared" si="1037"/>
        <v>#DIV/0!</v>
      </c>
      <c r="AW870" s="9" t="e">
        <f t="shared" si="1037"/>
        <v>#DIV/0!</v>
      </c>
      <c r="AX870" s="9" t="e">
        <f t="shared" si="1037"/>
        <v>#DIV/0!</v>
      </c>
      <c r="AY870" s="9" t="e">
        <f t="shared" si="1037"/>
        <v>#DIV/0!</v>
      </c>
      <c r="AZ870" s="9" t="e">
        <f t="shared" si="1037"/>
        <v>#DIV/0!</v>
      </c>
      <c r="BA870" s="9" t="e">
        <f t="shared" si="1037"/>
        <v>#DIV/0!</v>
      </c>
      <c r="BB870" s="9" t="e">
        <f t="shared" si="1037"/>
        <v>#DIV/0!</v>
      </c>
      <c r="BC870" s="9" t="e">
        <f t="shared" si="1037"/>
        <v>#DIV/0!</v>
      </c>
      <c r="BD870" s="9" t="e">
        <f t="shared" si="1037"/>
        <v>#DIV/0!</v>
      </c>
      <c r="BE870" s="9" t="e">
        <f t="shared" si="1037"/>
        <v>#DIV/0!</v>
      </c>
      <c r="BF870" s="9" t="e">
        <f t="shared" si="1037"/>
        <v>#DIV/0!</v>
      </c>
      <c r="BG870" s="9" t="e">
        <f t="shared" si="1037"/>
        <v>#DIV/0!</v>
      </c>
      <c r="BH870" s="17" t="e">
        <f t="shared" si="1037"/>
        <v>#DIV/0!</v>
      </c>
    </row>
    <row r="871" spans="2:60" ht="15" hidden="1" customHeight="1" x14ac:dyDescent="0.25">
      <c r="B871" s="21">
        <v>44927</v>
      </c>
      <c r="C871" s="8" t="e">
        <f t="shared" si="1035"/>
        <v>#DIV/0!</v>
      </c>
      <c r="D871" s="8" t="e">
        <f t="shared" si="1035"/>
        <v>#DIV/0!</v>
      </c>
      <c r="E871" s="8" t="e">
        <f t="shared" si="1035"/>
        <v>#DIV/0!</v>
      </c>
      <c r="F871" s="8" t="e">
        <f t="shared" si="1035"/>
        <v>#DIV/0!</v>
      </c>
      <c r="G871" s="8" t="e">
        <f t="shared" si="1035"/>
        <v>#DIV/0!</v>
      </c>
      <c r="H871" s="8" t="e">
        <f t="shared" si="1035"/>
        <v>#DIV/0!</v>
      </c>
      <c r="I871" s="8" t="e">
        <f t="shared" si="1035"/>
        <v>#DIV/0!</v>
      </c>
      <c r="J871" s="8" t="e">
        <f t="shared" si="1035"/>
        <v>#DIV/0!</v>
      </c>
      <c r="K871" s="8" t="e">
        <f t="shared" si="1035"/>
        <v>#DIV/0!</v>
      </c>
      <c r="L871" s="8" t="e">
        <f t="shared" si="1035"/>
        <v>#DIV/0!</v>
      </c>
      <c r="M871" s="8" t="e">
        <f t="shared" si="1035"/>
        <v>#DIV/0!</v>
      </c>
      <c r="N871" s="8" t="e">
        <f t="shared" si="1035"/>
        <v>#DIV/0!</v>
      </c>
      <c r="O871" s="8" t="e">
        <f t="shared" si="1035"/>
        <v>#DIV/0!</v>
      </c>
      <c r="P871" s="8" t="e">
        <f t="shared" si="1035"/>
        <v>#DIV/0!</v>
      </c>
      <c r="Q871" s="8" t="e">
        <f t="shared" si="1035"/>
        <v>#DIV/0!</v>
      </c>
      <c r="R871" s="8" t="e">
        <f t="shared" si="1035"/>
        <v>#DIV/0!</v>
      </c>
      <c r="S871" s="8" t="e">
        <f t="shared" si="1035"/>
        <v>#DIV/0!</v>
      </c>
      <c r="T871" s="16" t="e">
        <f t="shared" si="1035"/>
        <v>#DIV/0!</v>
      </c>
      <c r="V871" s="21">
        <v>44927</v>
      </c>
      <c r="W871" s="8" t="e">
        <f t="shared" si="1036"/>
        <v>#DIV/0!</v>
      </c>
      <c r="X871" s="8" t="e">
        <f t="shared" si="1036"/>
        <v>#DIV/0!</v>
      </c>
      <c r="Y871" s="8" t="e">
        <f t="shared" si="1036"/>
        <v>#DIV/0!</v>
      </c>
      <c r="Z871" s="8" t="e">
        <f t="shared" si="1036"/>
        <v>#DIV/0!</v>
      </c>
      <c r="AA871" s="8" t="e">
        <f t="shared" si="1036"/>
        <v>#DIV/0!</v>
      </c>
      <c r="AB871" s="8" t="e">
        <f t="shared" si="1036"/>
        <v>#DIV/0!</v>
      </c>
      <c r="AC871" s="8" t="e">
        <f t="shared" si="1036"/>
        <v>#DIV/0!</v>
      </c>
      <c r="AD871" s="8" t="e">
        <f t="shared" si="1036"/>
        <v>#DIV/0!</v>
      </c>
      <c r="AE871" s="8" t="e">
        <f t="shared" si="1036"/>
        <v>#DIV/0!</v>
      </c>
      <c r="AF871" s="8" t="e">
        <f t="shared" si="1036"/>
        <v>#DIV/0!</v>
      </c>
      <c r="AG871" s="8" t="e">
        <f t="shared" si="1036"/>
        <v>#DIV/0!</v>
      </c>
      <c r="AH871" s="8" t="e">
        <f t="shared" si="1036"/>
        <v>#DIV/0!</v>
      </c>
      <c r="AI871" s="8" t="e">
        <f t="shared" si="1036"/>
        <v>#DIV/0!</v>
      </c>
      <c r="AJ871" s="8" t="e">
        <f t="shared" si="1036"/>
        <v>#DIV/0!</v>
      </c>
      <c r="AK871" s="8" t="e">
        <f t="shared" si="1036"/>
        <v>#DIV/0!</v>
      </c>
      <c r="AL871" s="8" t="e">
        <f t="shared" si="1036"/>
        <v>#DIV/0!</v>
      </c>
      <c r="AM871" s="8" t="e">
        <f t="shared" si="1036"/>
        <v>#DIV/0!</v>
      </c>
      <c r="AN871" s="16" t="e">
        <f t="shared" si="1036"/>
        <v>#DIV/0!</v>
      </c>
      <c r="AP871" s="21">
        <v>44927</v>
      </c>
      <c r="AQ871" s="8" t="e">
        <f t="shared" si="1037"/>
        <v>#DIV/0!</v>
      </c>
      <c r="AR871" s="8" t="e">
        <f t="shared" si="1037"/>
        <v>#DIV/0!</v>
      </c>
      <c r="AS871" s="8" t="e">
        <f t="shared" si="1037"/>
        <v>#DIV/0!</v>
      </c>
      <c r="AT871" s="8" t="e">
        <f t="shared" si="1037"/>
        <v>#DIV/0!</v>
      </c>
      <c r="AU871" s="8" t="e">
        <f t="shared" si="1037"/>
        <v>#DIV/0!</v>
      </c>
      <c r="AV871" s="8" t="e">
        <f t="shared" si="1037"/>
        <v>#DIV/0!</v>
      </c>
      <c r="AW871" s="8" t="e">
        <f t="shared" si="1037"/>
        <v>#DIV/0!</v>
      </c>
      <c r="AX871" s="8" t="e">
        <f t="shared" si="1037"/>
        <v>#DIV/0!</v>
      </c>
      <c r="AY871" s="8" t="e">
        <f t="shared" si="1037"/>
        <v>#DIV/0!</v>
      </c>
      <c r="AZ871" s="8" t="e">
        <f t="shared" si="1037"/>
        <v>#DIV/0!</v>
      </c>
      <c r="BA871" s="8" t="e">
        <f t="shared" si="1037"/>
        <v>#DIV/0!</v>
      </c>
      <c r="BB871" s="8" t="e">
        <f t="shared" si="1037"/>
        <v>#DIV/0!</v>
      </c>
      <c r="BC871" s="8" t="e">
        <f t="shared" si="1037"/>
        <v>#DIV/0!</v>
      </c>
      <c r="BD871" s="8" t="e">
        <f t="shared" si="1037"/>
        <v>#DIV/0!</v>
      </c>
      <c r="BE871" s="8" t="e">
        <f t="shared" si="1037"/>
        <v>#DIV/0!</v>
      </c>
      <c r="BF871" s="8" t="e">
        <f t="shared" si="1037"/>
        <v>#DIV/0!</v>
      </c>
      <c r="BG871" s="8" t="e">
        <f t="shared" si="1037"/>
        <v>#DIV/0!</v>
      </c>
      <c r="BH871" s="16" t="e">
        <f t="shared" si="1037"/>
        <v>#DIV/0!</v>
      </c>
    </row>
    <row r="872" spans="2:60" ht="15" hidden="1" customHeight="1" x14ac:dyDescent="0.25">
      <c r="B872" s="20">
        <v>44958</v>
      </c>
      <c r="C872" s="9" t="e">
        <f t="shared" si="1035"/>
        <v>#DIV/0!</v>
      </c>
      <c r="D872" s="9" t="e">
        <f t="shared" si="1035"/>
        <v>#DIV/0!</v>
      </c>
      <c r="E872" s="9" t="e">
        <f t="shared" si="1035"/>
        <v>#DIV/0!</v>
      </c>
      <c r="F872" s="9" t="e">
        <f t="shared" si="1035"/>
        <v>#DIV/0!</v>
      </c>
      <c r="G872" s="9" t="e">
        <f t="shared" si="1035"/>
        <v>#DIV/0!</v>
      </c>
      <c r="H872" s="9" t="e">
        <f t="shared" si="1035"/>
        <v>#DIV/0!</v>
      </c>
      <c r="I872" s="9" t="e">
        <f t="shared" si="1035"/>
        <v>#DIV/0!</v>
      </c>
      <c r="J872" s="9" t="e">
        <f t="shared" si="1035"/>
        <v>#DIV/0!</v>
      </c>
      <c r="K872" s="9" t="e">
        <f t="shared" si="1035"/>
        <v>#DIV/0!</v>
      </c>
      <c r="L872" s="9" t="e">
        <f t="shared" si="1035"/>
        <v>#DIV/0!</v>
      </c>
      <c r="M872" s="9" t="e">
        <f t="shared" si="1035"/>
        <v>#DIV/0!</v>
      </c>
      <c r="N872" s="9" t="e">
        <f t="shared" si="1035"/>
        <v>#DIV/0!</v>
      </c>
      <c r="O872" s="9" t="e">
        <f t="shared" si="1035"/>
        <v>#DIV/0!</v>
      </c>
      <c r="P872" s="9" t="e">
        <f t="shared" si="1035"/>
        <v>#DIV/0!</v>
      </c>
      <c r="Q872" s="9" t="e">
        <f t="shared" si="1035"/>
        <v>#DIV/0!</v>
      </c>
      <c r="R872" s="9" t="e">
        <f t="shared" si="1035"/>
        <v>#DIV/0!</v>
      </c>
      <c r="S872" s="9" t="e">
        <f t="shared" si="1035"/>
        <v>#DIV/0!</v>
      </c>
      <c r="T872" s="17" t="e">
        <f t="shared" si="1035"/>
        <v>#DIV/0!</v>
      </c>
      <c r="V872" s="20">
        <v>44958</v>
      </c>
      <c r="W872" s="9" t="e">
        <f t="shared" si="1036"/>
        <v>#DIV/0!</v>
      </c>
      <c r="X872" s="9" t="e">
        <f t="shared" si="1036"/>
        <v>#DIV/0!</v>
      </c>
      <c r="Y872" s="9" t="e">
        <f t="shared" si="1036"/>
        <v>#DIV/0!</v>
      </c>
      <c r="Z872" s="9" t="e">
        <f t="shared" si="1036"/>
        <v>#DIV/0!</v>
      </c>
      <c r="AA872" s="9" t="e">
        <f t="shared" si="1036"/>
        <v>#DIV/0!</v>
      </c>
      <c r="AB872" s="9" t="e">
        <f t="shared" si="1036"/>
        <v>#DIV/0!</v>
      </c>
      <c r="AC872" s="9" t="e">
        <f t="shared" si="1036"/>
        <v>#DIV/0!</v>
      </c>
      <c r="AD872" s="9" t="e">
        <f t="shared" si="1036"/>
        <v>#DIV/0!</v>
      </c>
      <c r="AE872" s="9" t="e">
        <f t="shared" si="1036"/>
        <v>#DIV/0!</v>
      </c>
      <c r="AF872" s="9" t="e">
        <f t="shared" si="1036"/>
        <v>#DIV/0!</v>
      </c>
      <c r="AG872" s="9" t="e">
        <f t="shared" si="1036"/>
        <v>#DIV/0!</v>
      </c>
      <c r="AH872" s="9" t="e">
        <f t="shared" si="1036"/>
        <v>#DIV/0!</v>
      </c>
      <c r="AI872" s="9" t="e">
        <f t="shared" si="1036"/>
        <v>#DIV/0!</v>
      </c>
      <c r="AJ872" s="9" t="e">
        <f t="shared" si="1036"/>
        <v>#DIV/0!</v>
      </c>
      <c r="AK872" s="9" t="e">
        <f t="shared" si="1036"/>
        <v>#DIV/0!</v>
      </c>
      <c r="AL872" s="9" t="e">
        <f t="shared" si="1036"/>
        <v>#DIV/0!</v>
      </c>
      <c r="AM872" s="9" t="e">
        <f t="shared" si="1036"/>
        <v>#DIV/0!</v>
      </c>
      <c r="AN872" s="17" t="e">
        <f t="shared" si="1036"/>
        <v>#DIV/0!</v>
      </c>
      <c r="AP872" s="20">
        <v>44958</v>
      </c>
      <c r="AQ872" s="9" t="e">
        <f t="shared" si="1037"/>
        <v>#DIV/0!</v>
      </c>
      <c r="AR872" s="9" t="e">
        <f t="shared" si="1037"/>
        <v>#DIV/0!</v>
      </c>
      <c r="AS872" s="9" t="e">
        <f t="shared" si="1037"/>
        <v>#DIV/0!</v>
      </c>
      <c r="AT872" s="9" t="e">
        <f t="shared" si="1037"/>
        <v>#DIV/0!</v>
      </c>
      <c r="AU872" s="9" t="e">
        <f t="shared" si="1037"/>
        <v>#DIV/0!</v>
      </c>
      <c r="AV872" s="9" t="e">
        <f t="shared" si="1037"/>
        <v>#DIV/0!</v>
      </c>
      <c r="AW872" s="9" t="e">
        <f t="shared" si="1037"/>
        <v>#DIV/0!</v>
      </c>
      <c r="AX872" s="9" t="e">
        <f t="shared" si="1037"/>
        <v>#DIV/0!</v>
      </c>
      <c r="AY872" s="9" t="e">
        <f t="shared" si="1037"/>
        <v>#DIV/0!</v>
      </c>
      <c r="AZ872" s="9" t="e">
        <f t="shared" si="1037"/>
        <v>#DIV/0!</v>
      </c>
      <c r="BA872" s="9" t="e">
        <f t="shared" si="1037"/>
        <v>#DIV/0!</v>
      </c>
      <c r="BB872" s="9" t="e">
        <f t="shared" si="1037"/>
        <v>#DIV/0!</v>
      </c>
      <c r="BC872" s="9" t="e">
        <f t="shared" si="1037"/>
        <v>#DIV/0!</v>
      </c>
      <c r="BD872" s="9" t="e">
        <f t="shared" si="1037"/>
        <v>#DIV/0!</v>
      </c>
      <c r="BE872" s="9" t="e">
        <f t="shared" si="1037"/>
        <v>#DIV/0!</v>
      </c>
      <c r="BF872" s="9" t="e">
        <f t="shared" si="1037"/>
        <v>#DIV/0!</v>
      </c>
      <c r="BG872" s="9" t="e">
        <f t="shared" si="1037"/>
        <v>#DIV/0!</v>
      </c>
      <c r="BH872" s="17" t="e">
        <f t="shared" si="1037"/>
        <v>#DIV/0!</v>
      </c>
    </row>
    <row r="873" spans="2:60" ht="15" hidden="1" customHeight="1" x14ac:dyDescent="0.25">
      <c r="B873" s="21">
        <v>44986</v>
      </c>
      <c r="C873" s="8" t="e">
        <f t="shared" si="1035"/>
        <v>#DIV/0!</v>
      </c>
      <c r="D873" s="8" t="e">
        <f t="shared" si="1035"/>
        <v>#DIV/0!</v>
      </c>
      <c r="E873" s="8" t="e">
        <f t="shared" si="1035"/>
        <v>#DIV/0!</v>
      </c>
      <c r="F873" s="8" t="e">
        <f t="shared" si="1035"/>
        <v>#DIV/0!</v>
      </c>
      <c r="G873" s="8" t="e">
        <f t="shared" si="1035"/>
        <v>#DIV/0!</v>
      </c>
      <c r="H873" s="8" t="e">
        <f t="shared" si="1035"/>
        <v>#DIV/0!</v>
      </c>
      <c r="I873" s="8" t="e">
        <f t="shared" si="1035"/>
        <v>#DIV/0!</v>
      </c>
      <c r="J873" s="8" t="e">
        <f t="shared" si="1035"/>
        <v>#DIV/0!</v>
      </c>
      <c r="K873" s="8" t="e">
        <f t="shared" si="1035"/>
        <v>#DIV/0!</v>
      </c>
      <c r="L873" s="8" t="e">
        <f t="shared" si="1035"/>
        <v>#DIV/0!</v>
      </c>
      <c r="M873" s="8" t="e">
        <f t="shared" si="1035"/>
        <v>#DIV/0!</v>
      </c>
      <c r="N873" s="8" t="e">
        <f t="shared" si="1035"/>
        <v>#DIV/0!</v>
      </c>
      <c r="O873" s="8" t="e">
        <f t="shared" si="1035"/>
        <v>#DIV/0!</v>
      </c>
      <c r="P873" s="8" t="e">
        <f t="shared" si="1035"/>
        <v>#DIV/0!</v>
      </c>
      <c r="Q873" s="8" t="e">
        <f t="shared" si="1035"/>
        <v>#DIV/0!</v>
      </c>
      <c r="R873" s="8" t="e">
        <f t="shared" si="1035"/>
        <v>#DIV/0!</v>
      </c>
      <c r="S873" s="8" t="e">
        <f t="shared" si="1035"/>
        <v>#DIV/0!</v>
      </c>
      <c r="T873" s="16" t="e">
        <f t="shared" si="1035"/>
        <v>#DIV/0!</v>
      </c>
      <c r="V873" s="21">
        <v>44986</v>
      </c>
      <c r="W873" s="8" t="e">
        <f t="shared" si="1036"/>
        <v>#DIV/0!</v>
      </c>
      <c r="X873" s="8" t="e">
        <f t="shared" si="1036"/>
        <v>#DIV/0!</v>
      </c>
      <c r="Y873" s="8" t="e">
        <f t="shared" si="1036"/>
        <v>#DIV/0!</v>
      </c>
      <c r="Z873" s="8" t="e">
        <f t="shared" si="1036"/>
        <v>#DIV/0!</v>
      </c>
      <c r="AA873" s="8" t="e">
        <f t="shared" si="1036"/>
        <v>#DIV/0!</v>
      </c>
      <c r="AB873" s="8" t="e">
        <f t="shared" si="1036"/>
        <v>#DIV/0!</v>
      </c>
      <c r="AC873" s="8" t="e">
        <f t="shared" si="1036"/>
        <v>#DIV/0!</v>
      </c>
      <c r="AD873" s="8" t="e">
        <f t="shared" si="1036"/>
        <v>#DIV/0!</v>
      </c>
      <c r="AE873" s="8" t="e">
        <f t="shared" si="1036"/>
        <v>#DIV/0!</v>
      </c>
      <c r="AF873" s="8" t="e">
        <f t="shared" si="1036"/>
        <v>#DIV/0!</v>
      </c>
      <c r="AG873" s="8" t="e">
        <f t="shared" si="1036"/>
        <v>#DIV/0!</v>
      </c>
      <c r="AH873" s="8" t="e">
        <f t="shared" si="1036"/>
        <v>#DIV/0!</v>
      </c>
      <c r="AI873" s="8" t="e">
        <f t="shared" si="1036"/>
        <v>#DIV/0!</v>
      </c>
      <c r="AJ873" s="8" t="e">
        <f t="shared" si="1036"/>
        <v>#DIV/0!</v>
      </c>
      <c r="AK873" s="8" t="e">
        <f t="shared" si="1036"/>
        <v>#DIV/0!</v>
      </c>
      <c r="AL873" s="8" t="e">
        <f t="shared" si="1036"/>
        <v>#DIV/0!</v>
      </c>
      <c r="AM873" s="8" t="e">
        <f t="shared" si="1036"/>
        <v>#DIV/0!</v>
      </c>
      <c r="AN873" s="16" t="e">
        <f t="shared" si="1036"/>
        <v>#DIV/0!</v>
      </c>
      <c r="AP873" s="21">
        <v>44986</v>
      </c>
      <c r="AQ873" s="8" t="e">
        <f t="shared" si="1037"/>
        <v>#DIV/0!</v>
      </c>
      <c r="AR873" s="8" t="e">
        <f t="shared" si="1037"/>
        <v>#DIV/0!</v>
      </c>
      <c r="AS873" s="8" t="e">
        <f t="shared" si="1037"/>
        <v>#DIV/0!</v>
      </c>
      <c r="AT873" s="8" t="e">
        <f t="shared" si="1037"/>
        <v>#DIV/0!</v>
      </c>
      <c r="AU873" s="8" t="e">
        <f t="shared" si="1037"/>
        <v>#DIV/0!</v>
      </c>
      <c r="AV873" s="8" t="e">
        <f t="shared" si="1037"/>
        <v>#DIV/0!</v>
      </c>
      <c r="AW873" s="8" t="e">
        <f t="shared" si="1037"/>
        <v>#DIV/0!</v>
      </c>
      <c r="AX873" s="8" t="e">
        <f t="shared" si="1037"/>
        <v>#DIV/0!</v>
      </c>
      <c r="AY873" s="8" t="e">
        <f t="shared" si="1037"/>
        <v>#DIV/0!</v>
      </c>
      <c r="AZ873" s="8" t="e">
        <f t="shared" si="1037"/>
        <v>#DIV/0!</v>
      </c>
      <c r="BA873" s="8" t="e">
        <f t="shared" si="1037"/>
        <v>#DIV/0!</v>
      </c>
      <c r="BB873" s="8" t="e">
        <f t="shared" si="1037"/>
        <v>#DIV/0!</v>
      </c>
      <c r="BC873" s="8" t="e">
        <f t="shared" si="1037"/>
        <v>#DIV/0!</v>
      </c>
      <c r="BD873" s="8" t="e">
        <f t="shared" si="1037"/>
        <v>#DIV/0!</v>
      </c>
      <c r="BE873" s="8" t="e">
        <f t="shared" si="1037"/>
        <v>#DIV/0!</v>
      </c>
      <c r="BF873" s="8" t="e">
        <f t="shared" si="1037"/>
        <v>#DIV/0!</v>
      </c>
      <c r="BG873" s="8" t="e">
        <f t="shared" si="1037"/>
        <v>#DIV/0!</v>
      </c>
      <c r="BH873" s="16" t="e">
        <f t="shared" si="1037"/>
        <v>#DIV/0!</v>
      </c>
    </row>
    <row r="874" spans="2:60" ht="15" hidden="1" customHeight="1" x14ac:dyDescent="0.25">
      <c r="B874" s="20">
        <v>45017</v>
      </c>
      <c r="C874" s="9" t="e">
        <f t="shared" si="1035"/>
        <v>#DIV/0!</v>
      </c>
      <c r="D874" s="9" t="e">
        <f t="shared" si="1035"/>
        <v>#DIV/0!</v>
      </c>
      <c r="E874" s="9" t="e">
        <f t="shared" si="1035"/>
        <v>#DIV/0!</v>
      </c>
      <c r="F874" s="9" t="e">
        <f t="shared" si="1035"/>
        <v>#DIV/0!</v>
      </c>
      <c r="G874" s="9" t="e">
        <f t="shared" si="1035"/>
        <v>#DIV/0!</v>
      </c>
      <c r="H874" s="9" t="e">
        <f t="shared" si="1035"/>
        <v>#DIV/0!</v>
      </c>
      <c r="I874" s="9" t="e">
        <f t="shared" si="1035"/>
        <v>#DIV/0!</v>
      </c>
      <c r="J874" s="9" t="e">
        <f t="shared" si="1035"/>
        <v>#DIV/0!</v>
      </c>
      <c r="K874" s="9" t="e">
        <f t="shared" si="1035"/>
        <v>#DIV/0!</v>
      </c>
      <c r="L874" s="9" t="e">
        <f t="shared" si="1035"/>
        <v>#DIV/0!</v>
      </c>
      <c r="M874" s="9" t="e">
        <f t="shared" si="1035"/>
        <v>#DIV/0!</v>
      </c>
      <c r="N874" s="9" t="e">
        <f t="shared" si="1035"/>
        <v>#DIV/0!</v>
      </c>
      <c r="O874" s="9" t="e">
        <f t="shared" si="1035"/>
        <v>#DIV/0!</v>
      </c>
      <c r="P874" s="9" t="e">
        <f t="shared" si="1035"/>
        <v>#DIV/0!</v>
      </c>
      <c r="Q874" s="9" t="e">
        <f t="shared" si="1035"/>
        <v>#DIV/0!</v>
      </c>
      <c r="R874" s="9" t="e">
        <f t="shared" si="1035"/>
        <v>#DIV/0!</v>
      </c>
      <c r="S874" s="9" t="e">
        <f t="shared" si="1035"/>
        <v>#DIV/0!</v>
      </c>
      <c r="T874" s="17" t="e">
        <f t="shared" si="1035"/>
        <v>#DIV/0!</v>
      </c>
      <c r="V874" s="20">
        <v>45017</v>
      </c>
      <c r="W874" s="9" t="e">
        <f t="shared" si="1036"/>
        <v>#DIV/0!</v>
      </c>
      <c r="X874" s="9" t="e">
        <f t="shared" si="1036"/>
        <v>#DIV/0!</v>
      </c>
      <c r="Y874" s="9" t="e">
        <f t="shared" si="1036"/>
        <v>#DIV/0!</v>
      </c>
      <c r="Z874" s="9" t="e">
        <f t="shared" si="1036"/>
        <v>#DIV/0!</v>
      </c>
      <c r="AA874" s="9" t="e">
        <f t="shared" si="1036"/>
        <v>#DIV/0!</v>
      </c>
      <c r="AB874" s="9" t="e">
        <f t="shared" si="1036"/>
        <v>#DIV/0!</v>
      </c>
      <c r="AC874" s="9" t="e">
        <f t="shared" si="1036"/>
        <v>#DIV/0!</v>
      </c>
      <c r="AD874" s="9" t="e">
        <f t="shared" si="1036"/>
        <v>#DIV/0!</v>
      </c>
      <c r="AE874" s="9" t="e">
        <f t="shared" si="1036"/>
        <v>#DIV/0!</v>
      </c>
      <c r="AF874" s="9" t="e">
        <f t="shared" si="1036"/>
        <v>#DIV/0!</v>
      </c>
      <c r="AG874" s="9" t="e">
        <f t="shared" si="1036"/>
        <v>#DIV/0!</v>
      </c>
      <c r="AH874" s="9" t="e">
        <f t="shared" si="1036"/>
        <v>#DIV/0!</v>
      </c>
      <c r="AI874" s="9" t="e">
        <f t="shared" si="1036"/>
        <v>#DIV/0!</v>
      </c>
      <c r="AJ874" s="9" t="e">
        <f t="shared" si="1036"/>
        <v>#DIV/0!</v>
      </c>
      <c r="AK874" s="9" t="e">
        <f t="shared" si="1036"/>
        <v>#DIV/0!</v>
      </c>
      <c r="AL874" s="9" t="e">
        <f t="shared" si="1036"/>
        <v>#DIV/0!</v>
      </c>
      <c r="AM874" s="9" t="e">
        <f t="shared" si="1036"/>
        <v>#DIV/0!</v>
      </c>
      <c r="AN874" s="17" t="e">
        <f t="shared" si="1036"/>
        <v>#DIV/0!</v>
      </c>
      <c r="AP874" s="20">
        <v>45017</v>
      </c>
      <c r="AQ874" s="9" t="e">
        <f t="shared" si="1037"/>
        <v>#DIV/0!</v>
      </c>
      <c r="AR874" s="9" t="e">
        <f t="shared" si="1037"/>
        <v>#DIV/0!</v>
      </c>
      <c r="AS874" s="9" t="e">
        <f t="shared" si="1037"/>
        <v>#DIV/0!</v>
      </c>
      <c r="AT874" s="9" t="e">
        <f t="shared" si="1037"/>
        <v>#DIV/0!</v>
      </c>
      <c r="AU874" s="9" t="e">
        <f t="shared" si="1037"/>
        <v>#DIV/0!</v>
      </c>
      <c r="AV874" s="9" t="e">
        <f t="shared" si="1037"/>
        <v>#DIV/0!</v>
      </c>
      <c r="AW874" s="9" t="e">
        <f t="shared" si="1037"/>
        <v>#DIV/0!</v>
      </c>
      <c r="AX874" s="9" t="e">
        <f t="shared" si="1037"/>
        <v>#DIV/0!</v>
      </c>
      <c r="AY874" s="9" t="e">
        <f t="shared" si="1037"/>
        <v>#DIV/0!</v>
      </c>
      <c r="AZ874" s="9" t="e">
        <f t="shared" si="1037"/>
        <v>#DIV/0!</v>
      </c>
      <c r="BA874" s="9" t="e">
        <f t="shared" si="1037"/>
        <v>#DIV/0!</v>
      </c>
      <c r="BB874" s="9" t="e">
        <f t="shared" si="1037"/>
        <v>#DIV/0!</v>
      </c>
      <c r="BC874" s="9" t="e">
        <f t="shared" si="1037"/>
        <v>#DIV/0!</v>
      </c>
      <c r="BD874" s="9" t="e">
        <f t="shared" si="1037"/>
        <v>#DIV/0!</v>
      </c>
      <c r="BE874" s="9" t="e">
        <f t="shared" si="1037"/>
        <v>#DIV/0!</v>
      </c>
      <c r="BF874" s="9" t="e">
        <f t="shared" si="1037"/>
        <v>#DIV/0!</v>
      </c>
      <c r="BG874" s="9" t="e">
        <f t="shared" si="1037"/>
        <v>#DIV/0!</v>
      </c>
      <c r="BH874" s="17" t="e">
        <f t="shared" si="1037"/>
        <v>#DIV/0!</v>
      </c>
    </row>
    <row r="875" spans="2:60" ht="15" hidden="1" customHeight="1" x14ac:dyDescent="0.25">
      <c r="B875" s="21">
        <v>45047</v>
      </c>
      <c r="C875" s="8" t="e">
        <f t="shared" si="1035"/>
        <v>#DIV/0!</v>
      </c>
      <c r="D875" s="8" t="e">
        <f t="shared" si="1035"/>
        <v>#DIV/0!</v>
      </c>
      <c r="E875" s="8" t="e">
        <f t="shared" si="1035"/>
        <v>#DIV/0!</v>
      </c>
      <c r="F875" s="8" t="e">
        <f t="shared" si="1035"/>
        <v>#DIV/0!</v>
      </c>
      <c r="G875" s="8" t="e">
        <f t="shared" si="1035"/>
        <v>#DIV/0!</v>
      </c>
      <c r="H875" s="8" t="e">
        <f t="shared" si="1035"/>
        <v>#DIV/0!</v>
      </c>
      <c r="I875" s="8" t="e">
        <f t="shared" si="1035"/>
        <v>#DIV/0!</v>
      </c>
      <c r="J875" s="8" t="e">
        <f t="shared" si="1035"/>
        <v>#DIV/0!</v>
      </c>
      <c r="K875" s="8" t="e">
        <f t="shared" si="1035"/>
        <v>#DIV/0!</v>
      </c>
      <c r="L875" s="8" t="e">
        <f t="shared" si="1035"/>
        <v>#DIV/0!</v>
      </c>
      <c r="M875" s="8" t="e">
        <f t="shared" si="1035"/>
        <v>#DIV/0!</v>
      </c>
      <c r="N875" s="8" t="e">
        <f t="shared" si="1035"/>
        <v>#DIV/0!</v>
      </c>
      <c r="O875" s="8" t="e">
        <f t="shared" si="1035"/>
        <v>#DIV/0!</v>
      </c>
      <c r="P875" s="8" t="e">
        <f t="shared" si="1035"/>
        <v>#DIV/0!</v>
      </c>
      <c r="Q875" s="8" t="e">
        <f t="shared" si="1035"/>
        <v>#DIV/0!</v>
      </c>
      <c r="R875" s="8" t="e">
        <f t="shared" si="1035"/>
        <v>#DIV/0!</v>
      </c>
      <c r="S875" s="8" t="e">
        <f t="shared" si="1035"/>
        <v>#DIV/0!</v>
      </c>
      <c r="T875" s="16" t="e">
        <f t="shared" si="1035"/>
        <v>#DIV/0!</v>
      </c>
      <c r="V875" s="21">
        <v>45047</v>
      </c>
      <c r="W875" s="8" t="e">
        <f t="shared" si="1036"/>
        <v>#DIV/0!</v>
      </c>
      <c r="X875" s="8" t="e">
        <f t="shared" si="1036"/>
        <v>#DIV/0!</v>
      </c>
      <c r="Y875" s="8" t="e">
        <f t="shared" si="1036"/>
        <v>#DIV/0!</v>
      </c>
      <c r="Z875" s="8" t="e">
        <f t="shared" si="1036"/>
        <v>#DIV/0!</v>
      </c>
      <c r="AA875" s="8" t="e">
        <f t="shared" si="1036"/>
        <v>#DIV/0!</v>
      </c>
      <c r="AB875" s="8" t="e">
        <f t="shared" si="1036"/>
        <v>#DIV/0!</v>
      </c>
      <c r="AC875" s="8" t="e">
        <f t="shared" si="1036"/>
        <v>#DIV/0!</v>
      </c>
      <c r="AD875" s="8" t="e">
        <f t="shared" si="1036"/>
        <v>#DIV/0!</v>
      </c>
      <c r="AE875" s="8" t="e">
        <f t="shared" si="1036"/>
        <v>#DIV/0!</v>
      </c>
      <c r="AF875" s="8" t="e">
        <f t="shared" si="1036"/>
        <v>#DIV/0!</v>
      </c>
      <c r="AG875" s="8" t="e">
        <f t="shared" si="1036"/>
        <v>#DIV/0!</v>
      </c>
      <c r="AH875" s="8" t="e">
        <f t="shared" si="1036"/>
        <v>#DIV/0!</v>
      </c>
      <c r="AI875" s="8" t="e">
        <f t="shared" si="1036"/>
        <v>#DIV/0!</v>
      </c>
      <c r="AJ875" s="8" t="e">
        <f t="shared" si="1036"/>
        <v>#DIV/0!</v>
      </c>
      <c r="AK875" s="8" t="e">
        <f t="shared" si="1036"/>
        <v>#DIV/0!</v>
      </c>
      <c r="AL875" s="8" t="e">
        <f t="shared" si="1036"/>
        <v>#DIV/0!</v>
      </c>
      <c r="AM875" s="8" t="e">
        <f t="shared" si="1036"/>
        <v>#DIV/0!</v>
      </c>
      <c r="AN875" s="16" t="e">
        <f t="shared" si="1036"/>
        <v>#DIV/0!</v>
      </c>
      <c r="AP875" s="21">
        <v>45047</v>
      </c>
      <c r="AQ875" s="8" t="e">
        <f t="shared" si="1037"/>
        <v>#DIV/0!</v>
      </c>
      <c r="AR875" s="8" t="e">
        <f t="shared" si="1037"/>
        <v>#DIV/0!</v>
      </c>
      <c r="AS875" s="8" t="e">
        <f t="shared" si="1037"/>
        <v>#DIV/0!</v>
      </c>
      <c r="AT875" s="8" t="e">
        <f t="shared" si="1037"/>
        <v>#DIV/0!</v>
      </c>
      <c r="AU875" s="8" t="e">
        <f t="shared" si="1037"/>
        <v>#DIV/0!</v>
      </c>
      <c r="AV875" s="8" t="e">
        <f t="shared" si="1037"/>
        <v>#DIV/0!</v>
      </c>
      <c r="AW875" s="8" t="e">
        <f t="shared" si="1037"/>
        <v>#DIV/0!</v>
      </c>
      <c r="AX875" s="8" t="e">
        <f t="shared" si="1037"/>
        <v>#DIV/0!</v>
      </c>
      <c r="AY875" s="8" t="e">
        <f t="shared" si="1037"/>
        <v>#DIV/0!</v>
      </c>
      <c r="AZ875" s="8" t="e">
        <f t="shared" si="1037"/>
        <v>#DIV/0!</v>
      </c>
      <c r="BA875" s="8" t="e">
        <f t="shared" si="1037"/>
        <v>#DIV/0!</v>
      </c>
      <c r="BB875" s="8" t="e">
        <f t="shared" si="1037"/>
        <v>#DIV/0!</v>
      </c>
      <c r="BC875" s="8" t="e">
        <f t="shared" si="1037"/>
        <v>#DIV/0!</v>
      </c>
      <c r="BD875" s="8" t="e">
        <f t="shared" si="1037"/>
        <v>#DIV/0!</v>
      </c>
      <c r="BE875" s="8" t="e">
        <f t="shared" si="1037"/>
        <v>#DIV/0!</v>
      </c>
      <c r="BF875" s="8" t="e">
        <f t="shared" si="1037"/>
        <v>#DIV/0!</v>
      </c>
      <c r="BG875" s="8" t="e">
        <f t="shared" si="1037"/>
        <v>#DIV/0!</v>
      </c>
      <c r="BH875" s="16" t="e">
        <f t="shared" si="1037"/>
        <v>#DIV/0!</v>
      </c>
    </row>
    <row r="876" spans="2:60" ht="15" hidden="1" customHeight="1" x14ac:dyDescent="0.25">
      <c r="B876" s="20">
        <v>45078</v>
      </c>
      <c r="C876" s="9" t="e">
        <f t="shared" si="1035"/>
        <v>#DIV/0!</v>
      </c>
      <c r="D876" s="9" t="e">
        <f t="shared" si="1035"/>
        <v>#DIV/0!</v>
      </c>
      <c r="E876" s="9" t="e">
        <f t="shared" si="1035"/>
        <v>#DIV/0!</v>
      </c>
      <c r="F876" s="9" t="e">
        <f t="shared" si="1035"/>
        <v>#DIV/0!</v>
      </c>
      <c r="G876" s="9" t="e">
        <f t="shared" si="1035"/>
        <v>#DIV/0!</v>
      </c>
      <c r="H876" s="9" t="e">
        <f t="shared" si="1035"/>
        <v>#DIV/0!</v>
      </c>
      <c r="I876" s="9" t="e">
        <f t="shared" si="1035"/>
        <v>#DIV/0!</v>
      </c>
      <c r="J876" s="9" t="e">
        <f t="shared" si="1035"/>
        <v>#DIV/0!</v>
      </c>
      <c r="K876" s="9" t="e">
        <f t="shared" si="1035"/>
        <v>#DIV/0!</v>
      </c>
      <c r="L876" s="9" t="e">
        <f t="shared" si="1035"/>
        <v>#DIV/0!</v>
      </c>
      <c r="M876" s="9" t="e">
        <f t="shared" si="1035"/>
        <v>#DIV/0!</v>
      </c>
      <c r="N876" s="9" t="e">
        <f t="shared" si="1035"/>
        <v>#DIV/0!</v>
      </c>
      <c r="O876" s="9" t="e">
        <f t="shared" si="1035"/>
        <v>#DIV/0!</v>
      </c>
      <c r="P876" s="9" t="e">
        <f t="shared" si="1035"/>
        <v>#DIV/0!</v>
      </c>
      <c r="Q876" s="9" t="e">
        <f t="shared" si="1035"/>
        <v>#DIV/0!</v>
      </c>
      <c r="R876" s="9" t="e">
        <f t="shared" si="1035"/>
        <v>#DIV/0!</v>
      </c>
      <c r="S876" s="9" t="e">
        <f t="shared" si="1035"/>
        <v>#DIV/0!</v>
      </c>
      <c r="T876" s="17" t="e">
        <f t="shared" si="1035"/>
        <v>#DIV/0!</v>
      </c>
      <c r="V876" s="20">
        <v>45078</v>
      </c>
      <c r="W876" s="9" t="e">
        <f t="shared" si="1036"/>
        <v>#DIV/0!</v>
      </c>
      <c r="X876" s="9" t="e">
        <f t="shared" si="1036"/>
        <v>#DIV/0!</v>
      </c>
      <c r="Y876" s="9" t="e">
        <f t="shared" si="1036"/>
        <v>#DIV/0!</v>
      </c>
      <c r="Z876" s="9" t="e">
        <f t="shared" si="1036"/>
        <v>#DIV/0!</v>
      </c>
      <c r="AA876" s="9" t="e">
        <f t="shared" si="1036"/>
        <v>#DIV/0!</v>
      </c>
      <c r="AB876" s="9" t="e">
        <f t="shared" si="1036"/>
        <v>#DIV/0!</v>
      </c>
      <c r="AC876" s="9" t="e">
        <f t="shared" si="1036"/>
        <v>#DIV/0!</v>
      </c>
      <c r="AD876" s="9" t="e">
        <f t="shared" si="1036"/>
        <v>#DIV/0!</v>
      </c>
      <c r="AE876" s="9" t="e">
        <f t="shared" si="1036"/>
        <v>#DIV/0!</v>
      </c>
      <c r="AF876" s="9" t="e">
        <f t="shared" si="1036"/>
        <v>#DIV/0!</v>
      </c>
      <c r="AG876" s="9" t="e">
        <f t="shared" si="1036"/>
        <v>#DIV/0!</v>
      </c>
      <c r="AH876" s="9" t="e">
        <f t="shared" si="1036"/>
        <v>#DIV/0!</v>
      </c>
      <c r="AI876" s="9" t="e">
        <f t="shared" si="1036"/>
        <v>#DIV/0!</v>
      </c>
      <c r="AJ876" s="9" t="e">
        <f t="shared" si="1036"/>
        <v>#DIV/0!</v>
      </c>
      <c r="AK876" s="9" t="e">
        <f t="shared" si="1036"/>
        <v>#DIV/0!</v>
      </c>
      <c r="AL876" s="9" t="e">
        <f t="shared" si="1036"/>
        <v>#DIV/0!</v>
      </c>
      <c r="AM876" s="9" t="e">
        <f t="shared" si="1036"/>
        <v>#DIV/0!</v>
      </c>
      <c r="AN876" s="17" t="e">
        <f t="shared" si="1036"/>
        <v>#DIV/0!</v>
      </c>
      <c r="AP876" s="20">
        <v>45078</v>
      </c>
      <c r="AQ876" s="9" t="e">
        <f t="shared" si="1037"/>
        <v>#DIV/0!</v>
      </c>
      <c r="AR876" s="9" t="e">
        <f t="shared" si="1037"/>
        <v>#DIV/0!</v>
      </c>
      <c r="AS876" s="9" t="e">
        <f t="shared" si="1037"/>
        <v>#DIV/0!</v>
      </c>
      <c r="AT876" s="9" t="e">
        <f t="shared" si="1037"/>
        <v>#DIV/0!</v>
      </c>
      <c r="AU876" s="9" t="e">
        <f t="shared" si="1037"/>
        <v>#DIV/0!</v>
      </c>
      <c r="AV876" s="9" t="e">
        <f t="shared" si="1037"/>
        <v>#DIV/0!</v>
      </c>
      <c r="AW876" s="9" t="e">
        <f t="shared" si="1037"/>
        <v>#DIV/0!</v>
      </c>
      <c r="AX876" s="9" t="e">
        <f t="shared" si="1037"/>
        <v>#DIV/0!</v>
      </c>
      <c r="AY876" s="9" t="e">
        <f t="shared" si="1037"/>
        <v>#DIV/0!</v>
      </c>
      <c r="AZ876" s="9" t="e">
        <f t="shared" si="1037"/>
        <v>#DIV/0!</v>
      </c>
      <c r="BA876" s="9" t="e">
        <f t="shared" si="1037"/>
        <v>#DIV/0!</v>
      </c>
      <c r="BB876" s="9" t="e">
        <f t="shared" si="1037"/>
        <v>#DIV/0!</v>
      </c>
      <c r="BC876" s="9" t="e">
        <f t="shared" si="1037"/>
        <v>#DIV/0!</v>
      </c>
      <c r="BD876" s="9" t="e">
        <f t="shared" si="1037"/>
        <v>#DIV/0!</v>
      </c>
      <c r="BE876" s="9" t="e">
        <f t="shared" si="1037"/>
        <v>#DIV/0!</v>
      </c>
      <c r="BF876" s="9" t="e">
        <f t="shared" si="1037"/>
        <v>#DIV/0!</v>
      </c>
      <c r="BG876" s="9" t="e">
        <f t="shared" si="1037"/>
        <v>#DIV/0!</v>
      </c>
      <c r="BH876" s="17" t="e">
        <f t="shared" si="1037"/>
        <v>#DIV/0!</v>
      </c>
    </row>
    <row r="877" spans="2:60" ht="15" hidden="1" customHeight="1" x14ac:dyDescent="0.25">
      <c r="B877" s="21">
        <v>45108</v>
      </c>
      <c r="C877" s="8" t="e">
        <f t="shared" si="1035"/>
        <v>#DIV/0!</v>
      </c>
      <c r="D877" s="8" t="e">
        <f t="shared" si="1035"/>
        <v>#DIV/0!</v>
      </c>
      <c r="E877" s="8" t="e">
        <f t="shared" si="1035"/>
        <v>#DIV/0!</v>
      </c>
      <c r="F877" s="8" t="e">
        <f t="shared" si="1035"/>
        <v>#DIV/0!</v>
      </c>
      <c r="G877" s="8" t="e">
        <f t="shared" si="1035"/>
        <v>#DIV/0!</v>
      </c>
      <c r="H877" s="8" t="e">
        <f t="shared" si="1035"/>
        <v>#DIV/0!</v>
      </c>
      <c r="I877" s="8" t="e">
        <f t="shared" si="1035"/>
        <v>#DIV/0!</v>
      </c>
      <c r="J877" s="8" t="e">
        <f t="shared" si="1035"/>
        <v>#DIV/0!</v>
      </c>
      <c r="K877" s="8" t="e">
        <f t="shared" si="1035"/>
        <v>#DIV/0!</v>
      </c>
      <c r="L877" s="8" t="e">
        <f t="shared" si="1035"/>
        <v>#DIV/0!</v>
      </c>
      <c r="M877" s="8" t="e">
        <f t="shared" si="1035"/>
        <v>#DIV/0!</v>
      </c>
      <c r="N877" s="8" t="e">
        <f t="shared" si="1035"/>
        <v>#DIV/0!</v>
      </c>
      <c r="O877" s="8" t="e">
        <f t="shared" si="1035"/>
        <v>#DIV/0!</v>
      </c>
      <c r="P877" s="8" t="e">
        <f t="shared" si="1035"/>
        <v>#DIV/0!</v>
      </c>
      <c r="Q877" s="8" t="e">
        <f t="shared" si="1035"/>
        <v>#DIV/0!</v>
      </c>
      <c r="R877" s="8" t="e">
        <f t="shared" si="1035"/>
        <v>#DIV/0!</v>
      </c>
      <c r="S877" s="8" t="e">
        <f t="shared" si="1035"/>
        <v>#DIV/0!</v>
      </c>
      <c r="T877" s="16" t="e">
        <f t="shared" si="1035"/>
        <v>#DIV/0!</v>
      </c>
      <c r="V877" s="21">
        <v>45108</v>
      </c>
      <c r="W877" s="8" t="e">
        <f t="shared" si="1036"/>
        <v>#DIV/0!</v>
      </c>
      <c r="X877" s="8" t="e">
        <f t="shared" si="1036"/>
        <v>#DIV/0!</v>
      </c>
      <c r="Y877" s="8" t="e">
        <f t="shared" si="1036"/>
        <v>#DIV/0!</v>
      </c>
      <c r="Z877" s="8" t="e">
        <f t="shared" si="1036"/>
        <v>#DIV/0!</v>
      </c>
      <c r="AA877" s="8" t="e">
        <f t="shared" si="1036"/>
        <v>#DIV/0!</v>
      </c>
      <c r="AB877" s="8" t="e">
        <f t="shared" si="1036"/>
        <v>#DIV/0!</v>
      </c>
      <c r="AC877" s="8" t="e">
        <f t="shared" si="1036"/>
        <v>#DIV/0!</v>
      </c>
      <c r="AD877" s="8" t="e">
        <f t="shared" si="1036"/>
        <v>#DIV/0!</v>
      </c>
      <c r="AE877" s="8" t="e">
        <f t="shared" si="1036"/>
        <v>#DIV/0!</v>
      </c>
      <c r="AF877" s="8" t="e">
        <f t="shared" si="1036"/>
        <v>#DIV/0!</v>
      </c>
      <c r="AG877" s="8" t="e">
        <f t="shared" si="1036"/>
        <v>#DIV/0!</v>
      </c>
      <c r="AH877" s="8" t="e">
        <f t="shared" si="1036"/>
        <v>#DIV/0!</v>
      </c>
      <c r="AI877" s="8" t="e">
        <f t="shared" si="1036"/>
        <v>#DIV/0!</v>
      </c>
      <c r="AJ877" s="8" t="e">
        <f t="shared" si="1036"/>
        <v>#DIV/0!</v>
      </c>
      <c r="AK877" s="8" t="e">
        <f t="shared" si="1036"/>
        <v>#DIV/0!</v>
      </c>
      <c r="AL877" s="8" t="e">
        <f t="shared" si="1036"/>
        <v>#DIV/0!</v>
      </c>
      <c r="AM877" s="8" t="e">
        <f t="shared" si="1036"/>
        <v>#DIV/0!</v>
      </c>
      <c r="AN877" s="16" t="e">
        <f t="shared" si="1036"/>
        <v>#DIV/0!</v>
      </c>
      <c r="AP877" s="21">
        <v>45108</v>
      </c>
      <c r="AQ877" s="8" t="e">
        <f t="shared" si="1037"/>
        <v>#DIV/0!</v>
      </c>
      <c r="AR877" s="8" t="e">
        <f t="shared" si="1037"/>
        <v>#DIV/0!</v>
      </c>
      <c r="AS877" s="8" t="e">
        <f t="shared" si="1037"/>
        <v>#DIV/0!</v>
      </c>
      <c r="AT877" s="8" t="e">
        <f t="shared" si="1037"/>
        <v>#DIV/0!</v>
      </c>
      <c r="AU877" s="8" t="e">
        <f t="shared" si="1037"/>
        <v>#DIV/0!</v>
      </c>
      <c r="AV877" s="8" t="e">
        <f t="shared" si="1037"/>
        <v>#DIV/0!</v>
      </c>
      <c r="AW877" s="8" t="e">
        <f t="shared" si="1037"/>
        <v>#DIV/0!</v>
      </c>
      <c r="AX877" s="8" t="e">
        <f t="shared" si="1037"/>
        <v>#DIV/0!</v>
      </c>
      <c r="AY877" s="8" t="e">
        <f t="shared" si="1037"/>
        <v>#DIV/0!</v>
      </c>
      <c r="AZ877" s="8" t="e">
        <f t="shared" si="1037"/>
        <v>#DIV/0!</v>
      </c>
      <c r="BA877" s="8" t="e">
        <f t="shared" si="1037"/>
        <v>#DIV/0!</v>
      </c>
      <c r="BB877" s="8" t="e">
        <f t="shared" si="1037"/>
        <v>#DIV/0!</v>
      </c>
      <c r="BC877" s="8" t="e">
        <f t="shared" si="1037"/>
        <v>#DIV/0!</v>
      </c>
      <c r="BD877" s="8" t="e">
        <f t="shared" si="1037"/>
        <v>#DIV/0!</v>
      </c>
      <c r="BE877" s="8" t="e">
        <f t="shared" si="1037"/>
        <v>#DIV/0!</v>
      </c>
      <c r="BF877" s="8" t="e">
        <f t="shared" si="1037"/>
        <v>#DIV/0!</v>
      </c>
      <c r="BG877" s="8" t="e">
        <f t="shared" si="1037"/>
        <v>#DIV/0!</v>
      </c>
      <c r="BH877" s="16" t="e">
        <f t="shared" si="1037"/>
        <v>#DIV/0!</v>
      </c>
    </row>
    <row r="878" spans="2:60" ht="15" hidden="1" customHeight="1" x14ac:dyDescent="0.25">
      <c r="B878" s="20">
        <v>45139</v>
      </c>
      <c r="C878" s="9" t="e">
        <f t="shared" si="1035"/>
        <v>#DIV/0!</v>
      </c>
      <c r="D878" s="9" t="e">
        <f t="shared" si="1035"/>
        <v>#DIV/0!</v>
      </c>
      <c r="E878" s="9" t="e">
        <f t="shared" si="1035"/>
        <v>#DIV/0!</v>
      </c>
      <c r="F878" s="9" t="e">
        <f t="shared" si="1035"/>
        <v>#DIV/0!</v>
      </c>
      <c r="G878" s="9" t="e">
        <f t="shared" si="1035"/>
        <v>#DIV/0!</v>
      </c>
      <c r="H878" s="9" t="e">
        <f t="shared" si="1035"/>
        <v>#DIV/0!</v>
      </c>
      <c r="I878" s="9" t="e">
        <f t="shared" si="1035"/>
        <v>#DIV/0!</v>
      </c>
      <c r="J878" s="9" t="e">
        <f t="shared" si="1035"/>
        <v>#DIV/0!</v>
      </c>
      <c r="K878" s="9" t="e">
        <f t="shared" si="1035"/>
        <v>#DIV/0!</v>
      </c>
      <c r="L878" s="9" t="e">
        <f t="shared" si="1035"/>
        <v>#DIV/0!</v>
      </c>
      <c r="M878" s="9" t="e">
        <f t="shared" si="1035"/>
        <v>#DIV/0!</v>
      </c>
      <c r="N878" s="9" t="e">
        <f t="shared" si="1035"/>
        <v>#DIV/0!</v>
      </c>
      <c r="O878" s="9" t="e">
        <f t="shared" si="1035"/>
        <v>#DIV/0!</v>
      </c>
      <c r="P878" s="9" t="e">
        <f t="shared" si="1035"/>
        <v>#DIV/0!</v>
      </c>
      <c r="Q878" s="9" t="e">
        <f t="shared" si="1035"/>
        <v>#DIV/0!</v>
      </c>
      <c r="R878" s="9" t="e">
        <f t="shared" si="1035"/>
        <v>#DIV/0!</v>
      </c>
      <c r="S878" s="9" t="e">
        <f t="shared" si="1035"/>
        <v>#DIV/0!</v>
      </c>
      <c r="T878" s="17" t="e">
        <f t="shared" si="1035"/>
        <v>#DIV/0!</v>
      </c>
      <c r="V878" s="20">
        <v>45139</v>
      </c>
      <c r="W878" s="9" t="e">
        <f t="shared" si="1036"/>
        <v>#DIV/0!</v>
      </c>
      <c r="X878" s="9" t="e">
        <f t="shared" si="1036"/>
        <v>#DIV/0!</v>
      </c>
      <c r="Y878" s="9" t="e">
        <f t="shared" si="1036"/>
        <v>#DIV/0!</v>
      </c>
      <c r="Z878" s="9" t="e">
        <f t="shared" si="1036"/>
        <v>#DIV/0!</v>
      </c>
      <c r="AA878" s="9" t="e">
        <f t="shared" si="1036"/>
        <v>#DIV/0!</v>
      </c>
      <c r="AB878" s="9" t="e">
        <f t="shared" si="1036"/>
        <v>#DIV/0!</v>
      </c>
      <c r="AC878" s="9" t="e">
        <f t="shared" si="1036"/>
        <v>#DIV/0!</v>
      </c>
      <c r="AD878" s="9" t="e">
        <f t="shared" si="1036"/>
        <v>#DIV/0!</v>
      </c>
      <c r="AE878" s="9" t="e">
        <f t="shared" si="1036"/>
        <v>#DIV/0!</v>
      </c>
      <c r="AF878" s="9" t="e">
        <f t="shared" si="1036"/>
        <v>#DIV/0!</v>
      </c>
      <c r="AG878" s="9" t="e">
        <f t="shared" si="1036"/>
        <v>#DIV/0!</v>
      </c>
      <c r="AH878" s="9" t="e">
        <f t="shared" si="1036"/>
        <v>#DIV/0!</v>
      </c>
      <c r="AI878" s="9" t="e">
        <f t="shared" si="1036"/>
        <v>#DIV/0!</v>
      </c>
      <c r="AJ878" s="9" t="e">
        <f t="shared" si="1036"/>
        <v>#DIV/0!</v>
      </c>
      <c r="AK878" s="9" t="e">
        <f t="shared" si="1036"/>
        <v>#DIV/0!</v>
      </c>
      <c r="AL878" s="9" t="e">
        <f t="shared" si="1036"/>
        <v>#DIV/0!</v>
      </c>
      <c r="AM878" s="9" t="e">
        <f t="shared" si="1036"/>
        <v>#DIV/0!</v>
      </c>
      <c r="AN878" s="17" t="e">
        <f t="shared" si="1036"/>
        <v>#DIV/0!</v>
      </c>
      <c r="AP878" s="20">
        <v>45139</v>
      </c>
      <c r="AQ878" s="9" t="e">
        <f t="shared" si="1037"/>
        <v>#DIV/0!</v>
      </c>
      <c r="AR878" s="9" t="e">
        <f t="shared" si="1037"/>
        <v>#DIV/0!</v>
      </c>
      <c r="AS878" s="9" t="e">
        <f t="shared" si="1037"/>
        <v>#DIV/0!</v>
      </c>
      <c r="AT878" s="9" t="e">
        <f t="shared" si="1037"/>
        <v>#DIV/0!</v>
      </c>
      <c r="AU878" s="9" t="e">
        <f t="shared" si="1037"/>
        <v>#DIV/0!</v>
      </c>
      <c r="AV878" s="9" t="e">
        <f t="shared" si="1037"/>
        <v>#DIV/0!</v>
      </c>
      <c r="AW878" s="9" t="e">
        <f t="shared" si="1037"/>
        <v>#DIV/0!</v>
      </c>
      <c r="AX878" s="9" t="e">
        <f t="shared" si="1037"/>
        <v>#DIV/0!</v>
      </c>
      <c r="AY878" s="9" t="e">
        <f t="shared" si="1037"/>
        <v>#DIV/0!</v>
      </c>
      <c r="AZ878" s="9" t="e">
        <f t="shared" si="1037"/>
        <v>#DIV/0!</v>
      </c>
      <c r="BA878" s="9" t="e">
        <f t="shared" si="1037"/>
        <v>#DIV/0!</v>
      </c>
      <c r="BB878" s="9" t="e">
        <f t="shared" si="1037"/>
        <v>#DIV/0!</v>
      </c>
      <c r="BC878" s="9" t="e">
        <f t="shared" si="1037"/>
        <v>#DIV/0!</v>
      </c>
      <c r="BD878" s="9" t="e">
        <f t="shared" si="1037"/>
        <v>#DIV/0!</v>
      </c>
      <c r="BE878" s="9" t="e">
        <f t="shared" si="1037"/>
        <v>#DIV/0!</v>
      </c>
      <c r="BF878" s="9" t="e">
        <f t="shared" si="1037"/>
        <v>#DIV/0!</v>
      </c>
      <c r="BG878" s="9" t="e">
        <f t="shared" si="1037"/>
        <v>#DIV/0!</v>
      </c>
      <c r="BH878" s="17" t="e">
        <f t="shared" si="1037"/>
        <v>#DIV/0!</v>
      </c>
    </row>
    <row r="879" spans="2:60" ht="15" hidden="1" customHeight="1" x14ac:dyDescent="0.25">
      <c r="B879" s="21">
        <v>45170</v>
      </c>
      <c r="C879" s="8" t="e">
        <f t="shared" si="1035"/>
        <v>#DIV/0!</v>
      </c>
      <c r="D879" s="8" t="e">
        <f t="shared" si="1035"/>
        <v>#DIV/0!</v>
      </c>
      <c r="E879" s="8" t="e">
        <f t="shared" si="1035"/>
        <v>#DIV/0!</v>
      </c>
      <c r="F879" s="8" t="e">
        <f t="shared" ref="F879:T879" si="1038">+F660/F648-1</f>
        <v>#DIV/0!</v>
      </c>
      <c r="G879" s="8" t="e">
        <f t="shared" si="1038"/>
        <v>#DIV/0!</v>
      </c>
      <c r="H879" s="8" t="e">
        <f t="shared" si="1038"/>
        <v>#DIV/0!</v>
      </c>
      <c r="I879" s="8" t="e">
        <f t="shared" si="1038"/>
        <v>#DIV/0!</v>
      </c>
      <c r="J879" s="8" t="e">
        <f t="shared" si="1038"/>
        <v>#DIV/0!</v>
      </c>
      <c r="K879" s="8" t="e">
        <f t="shared" si="1038"/>
        <v>#DIV/0!</v>
      </c>
      <c r="L879" s="8" t="e">
        <f t="shared" si="1038"/>
        <v>#DIV/0!</v>
      </c>
      <c r="M879" s="8" t="e">
        <f t="shared" si="1038"/>
        <v>#DIV/0!</v>
      </c>
      <c r="N879" s="8" t="e">
        <f t="shared" si="1038"/>
        <v>#DIV/0!</v>
      </c>
      <c r="O879" s="8" t="e">
        <f t="shared" si="1038"/>
        <v>#DIV/0!</v>
      </c>
      <c r="P879" s="8" t="e">
        <f t="shared" si="1038"/>
        <v>#DIV/0!</v>
      </c>
      <c r="Q879" s="8" t="e">
        <f t="shared" si="1038"/>
        <v>#DIV/0!</v>
      </c>
      <c r="R879" s="8" t="e">
        <f t="shared" si="1038"/>
        <v>#DIV/0!</v>
      </c>
      <c r="S879" s="8" t="e">
        <f t="shared" si="1038"/>
        <v>#DIV/0!</v>
      </c>
      <c r="T879" s="16" t="e">
        <f t="shared" si="1038"/>
        <v>#DIV/0!</v>
      </c>
      <c r="V879" s="21">
        <v>45170</v>
      </c>
      <c r="W879" s="8" t="e">
        <f t="shared" si="1036"/>
        <v>#DIV/0!</v>
      </c>
      <c r="X879" s="8" t="e">
        <f t="shared" si="1036"/>
        <v>#DIV/0!</v>
      </c>
      <c r="Y879" s="8" t="e">
        <f t="shared" si="1036"/>
        <v>#DIV/0!</v>
      </c>
      <c r="Z879" s="8" t="e">
        <f t="shared" ref="Z879:AN879" si="1039">+Z660/Z648-1</f>
        <v>#DIV/0!</v>
      </c>
      <c r="AA879" s="8" t="e">
        <f t="shared" si="1039"/>
        <v>#DIV/0!</v>
      </c>
      <c r="AB879" s="8" t="e">
        <f t="shared" si="1039"/>
        <v>#DIV/0!</v>
      </c>
      <c r="AC879" s="8" t="e">
        <f t="shared" si="1039"/>
        <v>#DIV/0!</v>
      </c>
      <c r="AD879" s="8" t="e">
        <f t="shared" si="1039"/>
        <v>#DIV/0!</v>
      </c>
      <c r="AE879" s="8" t="e">
        <f t="shared" si="1039"/>
        <v>#DIV/0!</v>
      </c>
      <c r="AF879" s="8" t="e">
        <f t="shared" si="1039"/>
        <v>#DIV/0!</v>
      </c>
      <c r="AG879" s="8" t="e">
        <f t="shared" si="1039"/>
        <v>#DIV/0!</v>
      </c>
      <c r="AH879" s="8" t="e">
        <f t="shared" si="1039"/>
        <v>#DIV/0!</v>
      </c>
      <c r="AI879" s="8" t="e">
        <f t="shared" si="1039"/>
        <v>#DIV/0!</v>
      </c>
      <c r="AJ879" s="8" t="e">
        <f t="shared" si="1039"/>
        <v>#DIV/0!</v>
      </c>
      <c r="AK879" s="8" t="e">
        <f t="shared" si="1039"/>
        <v>#DIV/0!</v>
      </c>
      <c r="AL879" s="8" t="e">
        <f t="shared" si="1039"/>
        <v>#DIV/0!</v>
      </c>
      <c r="AM879" s="8" t="e">
        <f t="shared" si="1039"/>
        <v>#DIV/0!</v>
      </c>
      <c r="AN879" s="16" t="e">
        <f t="shared" si="1039"/>
        <v>#DIV/0!</v>
      </c>
      <c r="AP879" s="21">
        <v>45170</v>
      </c>
      <c r="AQ879" s="8" t="e">
        <f t="shared" si="1037"/>
        <v>#DIV/0!</v>
      </c>
      <c r="AR879" s="8" t="e">
        <f t="shared" si="1037"/>
        <v>#DIV/0!</v>
      </c>
      <c r="AS879" s="8" t="e">
        <f t="shared" si="1037"/>
        <v>#DIV/0!</v>
      </c>
      <c r="AT879" s="8" t="e">
        <f t="shared" ref="AT879:BH879" si="1040">+AT660/AT648-1</f>
        <v>#DIV/0!</v>
      </c>
      <c r="AU879" s="8" t="e">
        <f t="shared" si="1040"/>
        <v>#DIV/0!</v>
      </c>
      <c r="AV879" s="8" t="e">
        <f t="shared" si="1040"/>
        <v>#DIV/0!</v>
      </c>
      <c r="AW879" s="8" t="e">
        <f t="shared" si="1040"/>
        <v>#DIV/0!</v>
      </c>
      <c r="AX879" s="8" t="e">
        <f t="shared" si="1040"/>
        <v>#DIV/0!</v>
      </c>
      <c r="AY879" s="8" t="e">
        <f t="shared" si="1040"/>
        <v>#DIV/0!</v>
      </c>
      <c r="AZ879" s="8" t="e">
        <f t="shared" si="1040"/>
        <v>#DIV/0!</v>
      </c>
      <c r="BA879" s="8" t="e">
        <f t="shared" si="1040"/>
        <v>#DIV/0!</v>
      </c>
      <c r="BB879" s="8" t="e">
        <f t="shared" si="1040"/>
        <v>#DIV/0!</v>
      </c>
      <c r="BC879" s="8" t="e">
        <f t="shared" si="1040"/>
        <v>#DIV/0!</v>
      </c>
      <c r="BD879" s="8" t="e">
        <f t="shared" si="1040"/>
        <v>#DIV/0!</v>
      </c>
      <c r="BE879" s="8" t="e">
        <f t="shared" si="1040"/>
        <v>#DIV/0!</v>
      </c>
      <c r="BF879" s="8" t="e">
        <f t="shared" si="1040"/>
        <v>#DIV/0!</v>
      </c>
      <c r="BG879" s="8" t="e">
        <f t="shared" si="1040"/>
        <v>#DIV/0!</v>
      </c>
      <c r="BH879" s="16" t="e">
        <f t="shared" si="1040"/>
        <v>#DIV/0!</v>
      </c>
    </row>
    <row r="880" spans="2:60" ht="15" hidden="1" customHeight="1" x14ac:dyDescent="0.25">
      <c r="B880" s="20">
        <v>45200</v>
      </c>
      <c r="C880" s="9" t="e">
        <f t="shared" ref="C880:T886" si="1041">+C661/C649-1</f>
        <v>#DIV/0!</v>
      </c>
      <c r="D880" s="9" t="e">
        <f t="shared" si="1041"/>
        <v>#DIV/0!</v>
      </c>
      <c r="E880" s="9" t="e">
        <f t="shared" si="1041"/>
        <v>#DIV/0!</v>
      </c>
      <c r="F880" s="9" t="e">
        <f t="shared" si="1041"/>
        <v>#DIV/0!</v>
      </c>
      <c r="G880" s="9" t="e">
        <f t="shared" si="1041"/>
        <v>#DIV/0!</v>
      </c>
      <c r="H880" s="9" t="e">
        <f t="shared" si="1041"/>
        <v>#DIV/0!</v>
      </c>
      <c r="I880" s="9" t="e">
        <f t="shared" si="1041"/>
        <v>#DIV/0!</v>
      </c>
      <c r="J880" s="9" t="e">
        <f t="shared" si="1041"/>
        <v>#DIV/0!</v>
      </c>
      <c r="K880" s="9" t="e">
        <f t="shared" si="1041"/>
        <v>#DIV/0!</v>
      </c>
      <c r="L880" s="9" t="e">
        <f t="shared" si="1041"/>
        <v>#DIV/0!</v>
      </c>
      <c r="M880" s="9" t="e">
        <f t="shared" si="1041"/>
        <v>#DIV/0!</v>
      </c>
      <c r="N880" s="9" t="e">
        <f t="shared" si="1041"/>
        <v>#DIV/0!</v>
      </c>
      <c r="O880" s="9" t="e">
        <f t="shared" si="1041"/>
        <v>#DIV/0!</v>
      </c>
      <c r="P880" s="9" t="e">
        <f t="shared" si="1041"/>
        <v>#DIV/0!</v>
      </c>
      <c r="Q880" s="9" t="e">
        <f t="shared" si="1041"/>
        <v>#DIV/0!</v>
      </c>
      <c r="R880" s="9" t="e">
        <f t="shared" si="1041"/>
        <v>#DIV/0!</v>
      </c>
      <c r="S880" s="9" t="e">
        <f t="shared" si="1041"/>
        <v>#DIV/0!</v>
      </c>
      <c r="T880" s="17" t="e">
        <f t="shared" si="1041"/>
        <v>#DIV/0!</v>
      </c>
      <c r="V880" s="20">
        <v>45200</v>
      </c>
      <c r="W880" s="9" t="e">
        <f t="shared" ref="W880:AN886" si="1042">+W661/W649-1</f>
        <v>#DIV/0!</v>
      </c>
      <c r="X880" s="9" t="e">
        <f t="shared" si="1042"/>
        <v>#DIV/0!</v>
      </c>
      <c r="Y880" s="9" t="e">
        <f t="shared" si="1042"/>
        <v>#DIV/0!</v>
      </c>
      <c r="Z880" s="9" t="e">
        <f t="shared" si="1042"/>
        <v>#DIV/0!</v>
      </c>
      <c r="AA880" s="9" t="e">
        <f t="shared" si="1042"/>
        <v>#DIV/0!</v>
      </c>
      <c r="AB880" s="9" t="e">
        <f t="shared" si="1042"/>
        <v>#DIV/0!</v>
      </c>
      <c r="AC880" s="9" t="e">
        <f t="shared" si="1042"/>
        <v>#DIV/0!</v>
      </c>
      <c r="AD880" s="9" t="e">
        <f t="shared" si="1042"/>
        <v>#DIV/0!</v>
      </c>
      <c r="AE880" s="9" t="e">
        <f t="shared" si="1042"/>
        <v>#DIV/0!</v>
      </c>
      <c r="AF880" s="9" t="e">
        <f t="shared" si="1042"/>
        <v>#DIV/0!</v>
      </c>
      <c r="AG880" s="9" t="e">
        <f t="shared" si="1042"/>
        <v>#DIV/0!</v>
      </c>
      <c r="AH880" s="9" t="e">
        <f t="shared" si="1042"/>
        <v>#DIV/0!</v>
      </c>
      <c r="AI880" s="9" t="e">
        <f t="shared" si="1042"/>
        <v>#DIV/0!</v>
      </c>
      <c r="AJ880" s="9" t="e">
        <f t="shared" si="1042"/>
        <v>#DIV/0!</v>
      </c>
      <c r="AK880" s="9" t="e">
        <f t="shared" si="1042"/>
        <v>#DIV/0!</v>
      </c>
      <c r="AL880" s="9" t="e">
        <f t="shared" si="1042"/>
        <v>#DIV/0!</v>
      </c>
      <c r="AM880" s="9" t="e">
        <f t="shared" si="1042"/>
        <v>#DIV/0!</v>
      </c>
      <c r="AN880" s="17" t="e">
        <f t="shared" si="1042"/>
        <v>#DIV/0!</v>
      </c>
      <c r="AP880" s="20">
        <v>45200</v>
      </c>
      <c r="AQ880" s="9" t="e">
        <f t="shared" ref="AQ880:BH886" si="1043">+AQ661/AQ649-1</f>
        <v>#DIV/0!</v>
      </c>
      <c r="AR880" s="9" t="e">
        <f t="shared" si="1043"/>
        <v>#DIV/0!</v>
      </c>
      <c r="AS880" s="9" t="e">
        <f t="shared" si="1043"/>
        <v>#DIV/0!</v>
      </c>
      <c r="AT880" s="9" t="e">
        <f t="shared" si="1043"/>
        <v>#DIV/0!</v>
      </c>
      <c r="AU880" s="9" t="e">
        <f t="shared" si="1043"/>
        <v>#DIV/0!</v>
      </c>
      <c r="AV880" s="9" t="e">
        <f t="shared" si="1043"/>
        <v>#DIV/0!</v>
      </c>
      <c r="AW880" s="9" t="e">
        <f t="shared" si="1043"/>
        <v>#DIV/0!</v>
      </c>
      <c r="AX880" s="9" t="e">
        <f t="shared" si="1043"/>
        <v>#DIV/0!</v>
      </c>
      <c r="AY880" s="9" t="e">
        <f t="shared" si="1043"/>
        <v>#DIV/0!</v>
      </c>
      <c r="AZ880" s="9" t="e">
        <f t="shared" si="1043"/>
        <v>#DIV/0!</v>
      </c>
      <c r="BA880" s="9" t="e">
        <f t="shared" si="1043"/>
        <v>#DIV/0!</v>
      </c>
      <c r="BB880" s="9" t="e">
        <f t="shared" si="1043"/>
        <v>#DIV/0!</v>
      </c>
      <c r="BC880" s="9" t="e">
        <f t="shared" si="1043"/>
        <v>#DIV/0!</v>
      </c>
      <c r="BD880" s="9" t="e">
        <f t="shared" si="1043"/>
        <v>#DIV/0!</v>
      </c>
      <c r="BE880" s="9" t="e">
        <f t="shared" si="1043"/>
        <v>#DIV/0!</v>
      </c>
      <c r="BF880" s="9" t="e">
        <f t="shared" si="1043"/>
        <v>#DIV/0!</v>
      </c>
      <c r="BG880" s="9" t="e">
        <f t="shared" si="1043"/>
        <v>#DIV/0!</v>
      </c>
      <c r="BH880" s="17" t="e">
        <f t="shared" si="1043"/>
        <v>#DIV/0!</v>
      </c>
    </row>
    <row r="881" spans="2:60" ht="15" hidden="1" customHeight="1" x14ac:dyDescent="0.25">
      <c r="B881" s="21">
        <v>45231</v>
      </c>
      <c r="C881" s="8" t="e">
        <f t="shared" si="1041"/>
        <v>#DIV/0!</v>
      </c>
      <c r="D881" s="8" t="e">
        <f t="shared" si="1041"/>
        <v>#DIV/0!</v>
      </c>
      <c r="E881" s="8" t="e">
        <f t="shared" si="1041"/>
        <v>#DIV/0!</v>
      </c>
      <c r="F881" s="8" t="e">
        <f t="shared" si="1041"/>
        <v>#DIV/0!</v>
      </c>
      <c r="G881" s="8" t="e">
        <f t="shared" si="1041"/>
        <v>#DIV/0!</v>
      </c>
      <c r="H881" s="8" t="e">
        <f t="shared" si="1041"/>
        <v>#DIV/0!</v>
      </c>
      <c r="I881" s="8" t="e">
        <f t="shared" si="1041"/>
        <v>#DIV/0!</v>
      </c>
      <c r="J881" s="8" t="e">
        <f t="shared" si="1041"/>
        <v>#DIV/0!</v>
      </c>
      <c r="K881" s="8" t="e">
        <f t="shared" si="1041"/>
        <v>#DIV/0!</v>
      </c>
      <c r="L881" s="8" t="e">
        <f t="shared" si="1041"/>
        <v>#DIV/0!</v>
      </c>
      <c r="M881" s="8" t="e">
        <f t="shared" si="1041"/>
        <v>#DIV/0!</v>
      </c>
      <c r="N881" s="8" t="e">
        <f t="shared" si="1041"/>
        <v>#DIV/0!</v>
      </c>
      <c r="O881" s="8" t="e">
        <f t="shared" si="1041"/>
        <v>#DIV/0!</v>
      </c>
      <c r="P881" s="8" t="e">
        <f t="shared" si="1041"/>
        <v>#DIV/0!</v>
      </c>
      <c r="Q881" s="8" t="e">
        <f t="shared" si="1041"/>
        <v>#DIV/0!</v>
      </c>
      <c r="R881" s="8" t="e">
        <f t="shared" si="1041"/>
        <v>#DIV/0!</v>
      </c>
      <c r="S881" s="8" t="e">
        <f t="shared" si="1041"/>
        <v>#DIV/0!</v>
      </c>
      <c r="T881" s="16" t="e">
        <f t="shared" si="1041"/>
        <v>#DIV/0!</v>
      </c>
      <c r="V881" s="21">
        <v>45231</v>
      </c>
      <c r="W881" s="8" t="e">
        <f t="shared" si="1042"/>
        <v>#DIV/0!</v>
      </c>
      <c r="X881" s="8" t="e">
        <f t="shared" si="1042"/>
        <v>#DIV/0!</v>
      </c>
      <c r="Y881" s="8" t="e">
        <f t="shared" si="1042"/>
        <v>#DIV/0!</v>
      </c>
      <c r="Z881" s="8" t="e">
        <f t="shared" si="1042"/>
        <v>#DIV/0!</v>
      </c>
      <c r="AA881" s="8" t="e">
        <f t="shared" si="1042"/>
        <v>#DIV/0!</v>
      </c>
      <c r="AB881" s="8" t="e">
        <f t="shared" si="1042"/>
        <v>#DIV/0!</v>
      </c>
      <c r="AC881" s="8" t="e">
        <f t="shared" si="1042"/>
        <v>#DIV/0!</v>
      </c>
      <c r="AD881" s="8" t="e">
        <f t="shared" si="1042"/>
        <v>#DIV/0!</v>
      </c>
      <c r="AE881" s="8" t="e">
        <f t="shared" si="1042"/>
        <v>#DIV/0!</v>
      </c>
      <c r="AF881" s="8" t="e">
        <f t="shared" si="1042"/>
        <v>#DIV/0!</v>
      </c>
      <c r="AG881" s="8" t="e">
        <f t="shared" si="1042"/>
        <v>#DIV/0!</v>
      </c>
      <c r="AH881" s="8" t="e">
        <f t="shared" si="1042"/>
        <v>#DIV/0!</v>
      </c>
      <c r="AI881" s="8" t="e">
        <f t="shared" si="1042"/>
        <v>#DIV/0!</v>
      </c>
      <c r="AJ881" s="8" t="e">
        <f t="shared" si="1042"/>
        <v>#DIV/0!</v>
      </c>
      <c r="AK881" s="8" t="e">
        <f t="shared" si="1042"/>
        <v>#DIV/0!</v>
      </c>
      <c r="AL881" s="8" t="e">
        <f t="shared" si="1042"/>
        <v>#DIV/0!</v>
      </c>
      <c r="AM881" s="8" t="e">
        <f t="shared" si="1042"/>
        <v>#DIV/0!</v>
      </c>
      <c r="AN881" s="16" t="e">
        <f t="shared" si="1042"/>
        <v>#DIV/0!</v>
      </c>
      <c r="AP881" s="21">
        <v>45231</v>
      </c>
      <c r="AQ881" s="8" t="e">
        <f t="shared" si="1043"/>
        <v>#DIV/0!</v>
      </c>
      <c r="AR881" s="8" t="e">
        <f t="shared" si="1043"/>
        <v>#DIV/0!</v>
      </c>
      <c r="AS881" s="8" t="e">
        <f t="shared" si="1043"/>
        <v>#DIV/0!</v>
      </c>
      <c r="AT881" s="8" t="e">
        <f t="shared" si="1043"/>
        <v>#DIV/0!</v>
      </c>
      <c r="AU881" s="8" t="e">
        <f t="shared" si="1043"/>
        <v>#DIV/0!</v>
      </c>
      <c r="AV881" s="8" t="e">
        <f t="shared" si="1043"/>
        <v>#DIV/0!</v>
      </c>
      <c r="AW881" s="8" t="e">
        <f t="shared" si="1043"/>
        <v>#DIV/0!</v>
      </c>
      <c r="AX881" s="8" t="e">
        <f t="shared" si="1043"/>
        <v>#DIV/0!</v>
      </c>
      <c r="AY881" s="8" t="e">
        <f t="shared" si="1043"/>
        <v>#DIV/0!</v>
      </c>
      <c r="AZ881" s="8" t="e">
        <f t="shared" si="1043"/>
        <v>#DIV/0!</v>
      </c>
      <c r="BA881" s="8" t="e">
        <f t="shared" si="1043"/>
        <v>#DIV/0!</v>
      </c>
      <c r="BB881" s="8" t="e">
        <f t="shared" si="1043"/>
        <v>#DIV/0!</v>
      </c>
      <c r="BC881" s="8" t="e">
        <f t="shared" si="1043"/>
        <v>#DIV/0!</v>
      </c>
      <c r="BD881" s="8" t="e">
        <f t="shared" si="1043"/>
        <v>#DIV/0!</v>
      </c>
      <c r="BE881" s="8" t="e">
        <f t="shared" si="1043"/>
        <v>#DIV/0!</v>
      </c>
      <c r="BF881" s="8" t="e">
        <f t="shared" si="1043"/>
        <v>#DIV/0!</v>
      </c>
      <c r="BG881" s="8" t="e">
        <f t="shared" si="1043"/>
        <v>#DIV/0!</v>
      </c>
      <c r="BH881" s="16" t="e">
        <f t="shared" si="1043"/>
        <v>#DIV/0!</v>
      </c>
    </row>
    <row r="882" spans="2:60" ht="15" hidden="1" customHeight="1" x14ac:dyDescent="0.25">
      <c r="B882" s="20">
        <v>45261</v>
      </c>
      <c r="C882" s="9" t="e">
        <f t="shared" si="1041"/>
        <v>#DIV/0!</v>
      </c>
      <c r="D882" s="9" t="e">
        <f t="shared" si="1041"/>
        <v>#DIV/0!</v>
      </c>
      <c r="E882" s="9" t="e">
        <f t="shared" si="1041"/>
        <v>#DIV/0!</v>
      </c>
      <c r="F882" s="9" t="e">
        <f t="shared" si="1041"/>
        <v>#DIV/0!</v>
      </c>
      <c r="G882" s="9" t="e">
        <f t="shared" si="1041"/>
        <v>#DIV/0!</v>
      </c>
      <c r="H882" s="9" t="e">
        <f t="shared" si="1041"/>
        <v>#DIV/0!</v>
      </c>
      <c r="I882" s="9" t="e">
        <f t="shared" si="1041"/>
        <v>#DIV/0!</v>
      </c>
      <c r="J882" s="9" t="e">
        <f t="shared" si="1041"/>
        <v>#DIV/0!</v>
      </c>
      <c r="K882" s="9" t="e">
        <f t="shared" si="1041"/>
        <v>#DIV/0!</v>
      </c>
      <c r="L882" s="9" t="e">
        <f t="shared" si="1041"/>
        <v>#DIV/0!</v>
      </c>
      <c r="M882" s="9" t="e">
        <f t="shared" si="1041"/>
        <v>#DIV/0!</v>
      </c>
      <c r="N882" s="9" t="e">
        <f t="shared" si="1041"/>
        <v>#DIV/0!</v>
      </c>
      <c r="O882" s="9" t="e">
        <f t="shared" si="1041"/>
        <v>#DIV/0!</v>
      </c>
      <c r="P882" s="9" t="e">
        <f t="shared" si="1041"/>
        <v>#DIV/0!</v>
      </c>
      <c r="Q882" s="9" t="e">
        <f t="shared" si="1041"/>
        <v>#DIV/0!</v>
      </c>
      <c r="R882" s="9" t="e">
        <f t="shared" si="1041"/>
        <v>#DIV/0!</v>
      </c>
      <c r="S882" s="9" t="e">
        <f t="shared" si="1041"/>
        <v>#DIV/0!</v>
      </c>
      <c r="T882" s="17" t="e">
        <f t="shared" si="1041"/>
        <v>#DIV/0!</v>
      </c>
      <c r="V882" s="20">
        <v>45261</v>
      </c>
      <c r="W882" s="9" t="e">
        <f t="shared" si="1042"/>
        <v>#DIV/0!</v>
      </c>
      <c r="X882" s="9" t="e">
        <f t="shared" si="1042"/>
        <v>#DIV/0!</v>
      </c>
      <c r="Y882" s="9" t="e">
        <f t="shared" si="1042"/>
        <v>#DIV/0!</v>
      </c>
      <c r="Z882" s="9" t="e">
        <f t="shared" si="1042"/>
        <v>#DIV/0!</v>
      </c>
      <c r="AA882" s="9" t="e">
        <f t="shared" si="1042"/>
        <v>#DIV/0!</v>
      </c>
      <c r="AB882" s="9" t="e">
        <f t="shared" si="1042"/>
        <v>#DIV/0!</v>
      </c>
      <c r="AC882" s="9" t="e">
        <f t="shared" si="1042"/>
        <v>#DIV/0!</v>
      </c>
      <c r="AD882" s="9" t="e">
        <f t="shared" si="1042"/>
        <v>#DIV/0!</v>
      </c>
      <c r="AE882" s="9" t="e">
        <f t="shared" si="1042"/>
        <v>#DIV/0!</v>
      </c>
      <c r="AF882" s="9" t="e">
        <f t="shared" si="1042"/>
        <v>#DIV/0!</v>
      </c>
      <c r="AG882" s="9" t="e">
        <f t="shared" si="1042"/>
        <v>#DIV/0!</v>
      </c>
      <c r="AH882" s="9" t="e">
        <f t="shared" si="1042"/>
        <v>#DIV/0!</v>
      </c>
      <c r="AI882" s="9" t="e">
        <f t="shared" si="1042"/>
        <v>#DIV/0!</v>
      </c>
      <c r="AJ882" s="9" t="e">
        <f t="shared" si="1042"/>
        <v>#DIV/0!</v>
      </c>
      <c r="AK882" s="9" t="e">
        <f t="shared" si="1042"/>
        <v>#DIV/0!</v>
      </c>
      <c r="AL882" s="9" t="e">
        <f t="shared" si="1042"/>
        <v>#DIV/0!</v>
      </c>
      <c r="AM882" s="9" t="e">
        <f t="shared" si="1042"/>
        <v>#DIV/0!</v>
      </c>
      <c r="AN882" s="17" t="e">
        <f t="shared" si="1042"/>
        <v>#DIV/0!</v>
      </c>
      <c r="AP882" s="20">
        <v>45261</v>
      </c>
      <c r="AQ882" s="9" t="e">
        <f t="shared" si="1043"/>
        <v>#DIV/0!</v>
      </c>
      <c r="AR882" s="9" t="e">
        <f t="shared" si="1043"/>
        <v>#DIV/0!</v>
      </c>
      <c r="AS882" s="9" t="e">
        <f t="shared" si="1043"/>
        <v>#DIV/0!</v>
      </c>
      <c r="AT882" s="9" t="e">
        <f t="shared" si="1043"/>
        <v>#DIV/0!</v>
      </c>
      <c r="AU882" s="9" t="e">
        <f t="shared" si="1043"/>
        <v>#DIV/0!</v>
      </c>
      <c r="AV882" s="9" t="e">
        <f t="shared" si="1043"/>
        <v>#DIV/0!</v>
      </c>
      <c r="AW882" s="9" t="e">
        <f t="shared" si="1043"/>
        <v>#DIV/0!</v>
      </c>
      <c r="AX882" s="9" t="e">
        <f t="shared" si="1043"/>
        <v>#DIV/0!</v>
      </c>
      <c r="AY882" s="9" t="e">
        <f t="shared" si="1043"/>
        <v>#DIV/0!</v>
      </c>
      <c r="AZ882" s="9" t="e">
        <f t="shared" si="1043"/>
        <v>#DIV/0!</v>
      </c>
      <c r="BA882" s="9" t="e">
        <f t="shared" si="1043"/>
        <v>#DIV/0!</v>
      </c>
      <c r="BB882" s="9" t="e">
        <f t="shared" si="1043"/>
        <v>#DIV/0!</v>
      </c>
      <c r="BC882" s="9" t="e">
        <f t="shared" si="1043"/>
        <v>#DIV/0!</v>
      </c>
      <c r="BD882" s="9" t="e">
        <f t="shared" si="1043"/>
        <v>#DIV/0!</v>
      </c>
      <c r="BE882" s="9" t="e">
        <f t="shared" si="1043"/>
        <v>#DIV/0!</v>
      </c>
      <c r="BF882" s="9" t="e">
        <f t="shared" si="1043"/>
        <v>#DIV/0!</v>
      </c>
      <c r="BG882" s="9" t="e">
        <f t="shared" si="1043"/>
        <v>#DIV/0!</v>
      </c>
      <c r="BH882" s="17" t="e">
        <f t="shared" si="1043"/>
        <v>#DIV/0!</v>
      </c>
    </row>
    <row r="883" spans="2:60" ht="15" hidden="1" customHeight="1" x14ac:dyDescent="0.25">
      <c r="B883" s="21">
        <v>45292</v>
      </c>
      <c r="C883" s="8" t="e">
        <f t="shared" si="1041"/>
        <v>#DIV/0!</v>
      </c>
      <c r="D883" s="8" t="e">
        <f t="shared" si="1041"/>
        <v>#DIV/0!</v>
      </c>
      <c r="E883" s="8" t="e">
        <f t="shared" si="1041"/>
        <v>#DIV/0!</v>
      </c>
      <c r="F883" s="8" t="e">
        <f t="shared" si="1041"/>
        <v>#DIV/0!</v>
      </c>
      <c r="G883" s="8" t="e">
        <f t="shared" si="1041"/>
        <v>#DIV/0!</v>
      </c>
      <c r="H883" s="8" t="e">
        <f t="shared" si="1041"/>
        <v>#DIV/0!</v>
      </c>
      <c r="I883" s="8" t="e">
        <f t="shared" si="1041"/>
        <v>#DIV/0!</v>
      </c>
      <c r="J883" s="8" t="e">
        <f t="shared" si="1041"/>
        <v>#DIV/0!</v>
      </c>
      <c r="K883" s="8" t="e">
        <f t="shared" si="1041"/>
        <v>#DIV/0!</v>
      </c>
      <c r="L883" s="8" t="e">
        <f t="shared" si="1041"/>
        <v>#DIV/0!</v>
      </c>
      <c r="M883" s="8" t="e">
        <f t="shared" si="1041"/>
        <v>#DIV/0!</v>
      </c>
      <c r="N883" s="8" t="e">
        <f t="shared" si="1041"/>
        <v>#DIV/0!</v>
      </c>
      <c r="O883" s="8" t="e">
        <f t="shared" si="1041"/>
        <v>#DIV/0!</v>
      </c>
      <c r="P883" s="8" t="e">
        <f t="shared" si="1041"/>
        <v>#DIV/0!</v>
      </c>
      <c r="Q883" s="8" t="e">
        <f t="shared" si="1041"/>
        <v>#DIV/0!</v>
      </c>
      <c r="R883" s="8" t="e">
        <f t="shared" si="1041"/>
        <v>#DIV/0!</v>
      </c>
      <c r="S883" s="8" t="e">
        <f t="shared" si="1041"/>
        <v>#DIV/0!</v>
      </c>
      <c r="T883" s="16" t="e">
        <f t="shared" si="1041"/>
        <v>#DIV/0!</v>
      </c>
      <c r="V883" s="21">
        <v>45292</v>
      </c>
      <c r="W883" s="8" t="e">
        <f t="shared" si="1042"/>
        <v>#DIV/0!</v>
      </c>
      <c r="X883" s="8" t="e">
        <f t="shared" si="1042"/>
        <v>#DIV/0!</v>
      </c>
      <c r="Y883" s="8" t="e">
        <f t="shared" si="1042"/>
        <v>#DIV/0!</v>
      </c>
      <c r="Z883" s="8" t="e">
        <f t="shared" si="1042"/>
        <v>#DIV/0!</v>
      </c>
      <c r="AA883" s="8" t="e">
        <f t="shared" si="1042"/>
        <v>#DIV/0!</v>
      </c>
      <c r="AB883" s="8" t="e">
        <f t="shared" si="1042"/>
        <v>#DIV/0!</v>
      </c>
      <c r="AC883" s="8" t="e">
        <f t="shared" si="1042"/>
        <v>#DIV/0!</v>
      </c>
      <c r="AD883" s="8" t="e">
        <f t="shared" si="1042"/>
        <v>#DIV/0!</v>
      </c>
      <c r="AE883" s="8" t="e">
        <f t="shared" si="1042"/>
        <v>#DIV/0!</v>
      </c>
      <c r="AF883" s="8" t="e">
        <f t="shared" si="1042"/>
        <v>#DIV/0!</v>
      </c>
      <c r="AG883" s="8" t="e">
        <f t="shared" si="1042"/>
        <v>#DIV/0!</v>
      </c>
      <c r="AH883" s="8" t="e">
        <f t="shared" si="1042"/>
        <v>#DIV/0!</v>
      </c>
      <c r="AI883" s="8" t="e">
        <f t="shared" si="1042"/>
        <v>#DIV/0!</v>
      </c>
      <c r="AJ883" s="8" t="e">
        <f t="shared" si="1042"/>
        <v>#DIV/0!</v>
      </c>
      <c r="AK883" s="8" t="e">
        <f t="shared" si="1042"/>
        <v>#DIV/0!</v>
      </c>
      <c r="AL883" s="8" t="e">
        <f t="shared" si="1042"/>
        <v>#DIV/0!</v>
      </c>
      <c r="AM883" s="8" t="e">
        <f t="shared" si="1042"/>
        <v>#DIV/0!</v>
      </c>
      <c r="AN883" s="16" t="e">
        <f t="shared" si="1042"/>
        <v>#DIV/0!</v>
      </c>
      <c r="AP883" s="21">
        <v>45292</v>
      </c>
      <c r="AQ883" s="8" t="e">
        <f t="shared" si="1043"/>
        <v>#DIV/0!</v>
      </c>
      <c r="AR883" s="8" t="e">
        <f t="shared" si="1043"/>
        <v>#DIV/0!</v>
      </c>
      <c r="AS883" s="8" t="e">
        <f t="shared" si="1043"/>
        <v>#DIV/0!</v>
      </c>
      <c r="AT883" s="8" t="e">
        <f t="shared" si="1043"/>
        <v>#DIV/0!</v>
      </c>
      <c r="AU883" s="8" t="e">
        <f t="shared" si="1043"/>
        <v>#DIV/0!</v>
      </c>
      <c r="AV883" s="8" t="e">
        <f t="shared" si="1043"/>
        <v>#DIV/0!</v>
      </c>
      <c r="AW883" s="8" t="e">
        <f t="shared" si="1043"/>
        <v>#DIV/0!</v>
      </c>
      <c r="AX883" s="8" t="e">
        <f t="shared" si="1043"/>
        <v>#DIV/0!</v>
      </c>
      <c r="AY883" s="8" t="e">
        <f t="shared" si="1043"/>
        <v>#DIV/0!</v>
      </c>
      <c r="AZ883" s="8" t="e">
        <f t="shared" si="1043"/>
        <v>#DIV/0!</v>
      </c>
      <c r="BA883" s="8" t="e">
        <f t="shared" si="1043"/>
        <v>#DIV/0!</v>
      </c>
      <c r="BB883" s="8" t="e">
        <f t="shared" si="1043"/>
        <v>#DIV/0!</v>
      </c>
      <c r="BC883" s="8" t="e">
        <f t="shared" si="1043"/>
        <v>#DIV/0!</v>
      </c>
      <c r="BD883" s="8" t="e">
        <f t="shared" si="1043"/>
        <v>#DIV/0!</v>
      </c>
      <c r="BE883" s="8" t="e">
        <f t="shared" si="1043"/>
        <v>#DIV/0!</v>
      </c>
      <c r="BF883" s="8" t="e">
        <f t="shared" si="1043"/>
        <v>#DIV/0!</v>
      </c>
      <c r="BG883" s="8" t="e">
        <f t="shared" si="1043"/>
        <v>#DIV/0!</v>
      </c>
      <c r="BH883" s="16" t="e">
        <f t="shared" si="1043"/>
        <v>#DIV/0!</v>
      </c>
    </row>
    <row r="884" spans="2:60" ht="15" hidden="1" customHeight="1" x14ac:dyDescent="0.25">
      <c r="B884" s="20">
        <v>45323</v>
      </c>
      <c r="C884" s="9" t="e">
        <f t="shared" si="1041"/>
        <v>#DIV/0!</v>
      </c>
      <c r="D884" s="9" t="e">
        <f t="shared" si="1041"/>
        <v>#DIV/0!</v>
      </c>
      <c r="E884" s="9" t="e">
        <f t="shared" si="1041"/>
        <v>#DIV/0!</v>
      </c>
      <c r="F884" s="9" t="e">
        <f t="shared" si="1041"/>
        <v>#DIV/0!</v>
      </c>
      <c r="G884" s="9" t="e">
        <f t="shared" si="1041"/>
        <v>#DIV/0!</v>
      </c>
      <c r="H884" s="9" t="e">
        <f t="shared" si="1041"/>
        <v>#DIV/0!</v>
      </c>
      <c r="I884" s="9" t="e">
        <f t="shared" si="1041"/>
        <v>#DIV/0!</v>
      </c>
      <c r="J884" s="9" t="e">
        <f t="shared" si="1041"/>
        <v>#DIV/0!</v>
      </c>
      <c r="K884" s="9" t="e">
        <f t="shared" si="1041"/>
        <v>#DIV/0!</v>
      </c>
      <c r="L884" s="9" t="e">
        <f t="shared" si="1041"/>
        <v>#DIV/0!</v>
      </c>
      <c r="M884" s="9" t="e">
        <f t="shared" si="1041"/>
        <v>#DIV/0!</v>
      </c>
      <c r="N884" s="9" t="e">
        <f t="shared" si="1041"/>
        <v>#DIV/0!</v>
      </c>
      <c r="O884" s="9" t="e">
        <f t="shared" si="1041"/>
        <v>#DIV/0!</v>
      </c>
      <c r="P884" s="9" t="e">
        <f t="shared" si="1041"/>
        <v>#DIV/0!</v>
      </c>
      <c r="Q884" s="9" t="e">
        <f t="shared" si="1041"/>
        <v>#DIV/0!</v>
      </c>
      <c r="R884" s="9" t="e">
        <f t="shared" si="1041"/>
        <v>#DIV/0!</v>
      </c>
      <c r="S884" s="9" t="e">
        <f t="shared" si="1041"/>
        <v>#DIV/0!</v>
      </c>
      <c r="T884" s="17" t="e">
        <f t="shared" si="1041"/>
        <v>#DIV/0!</v>
      </c>
      <c r="V884" s="20">
        <v>45323</v>
      </c>
      <c r="W884" s="9" t="e">
        <f t="shared" si="1042"/>
        <v>#DIV/0!</v>
      </c>
      <c r="X884" s="9" t="e">
        <f t="shared" si="1042"/>
        <v>#DIV/0!</v>
      </c>
      <c r="Y884" s="9" t="e">
        <f t="shared" si="1042"/>
        <v>#DIV/0!</v>
      </c>
      <c r="Z884" s="9" t="e">
        <f t="shared" si="1042"/>
        <v>#DIV/0!</v>
      </c>
      <c r="AA884" s="9" t="e">
        <f t="shared" si="1042"/>
        <v>#DIV/0!</v>
      </c>
      <c r="AB884" s="9" t="e">
        <f t="shared" si="1042"/>
        <v>#DIV/0!</v>
      </c>
      <c r="AC884" s="9" t="e">
        <f t="shared" si="1042"/>
        <v>#DIV/0!</v>
      </c>
      <c r="AD884" s="9" t="e">
        <f t="shared" si="1042"/>
        <v>#DIV/0!</v>
      </c>
      <c r="AE884" s="9" t="e">
        <f t="shared" si="1042"/>
        <v>#DIV/0!</v>
      </c>
      <c r="AF884" s="9" t="e">
        <f t="shared" si="1042"/>
        <v>#DIV/0!</v>
      </c>
      <c r="AG884" s="9" t="e">
        <f t="shared" si="1042"/>
        <v>#DIV/0!</v>
      </c>
      <c r="AH884" s="9" t="e">
        <f t="shared" si="1042"/>
        <v>#DIV/0!</v>
      </c>
      <c r="AI884" s="9" t="e">
        <f t="shared" si="1042"/>
        <v>#DIV/0!</v>
      </c>
      <c r="AJ884" s="9" t="e">
        <f t="shared" si="1042"/>
        <v>#DIV/0!</v>
      </c>
      <c r="AK884" s="9" t="e">
        <f t="shared" si="1042"/>
        <v>#DIV/0!</v>
      </c>
      <c r="AL884" s="9" t="e">
        <f t="shared" si="1042"/>
        <v>#DIV/0!</v>
      </c>
      <c r="AM884" s="9" t="e">
        <f t="shared" si="1042"/>
        <v>#DIV/0!</v>
      </c>
      <c r="AN884" s="17" t="e">
        <f t="shared" si="1042"/>
        <v>#DIV/0!</v>
      </c>
      <c r="AP884" s="20">
        <v>45323</v>
      </c>
      <c r="AQ884" s="9" t="e">
        <f t="shared" si="1043"/>
        <v>#DIV/0!</v>
      </c>
      <c r="AR884" s="9" t="e">
        <f t="shared" si="1043"/>
        <v>#DIV/0!</v>
      </c>
      <c r="AS884" s="9" t="e">
        <f t="shared" si="1043"/>
        <v>#DIV/0!</v>
      </c>
      <c r="AT884" s="9" t="e">
        <f t="shared" si="1043"/>
        <v>#DIV/0!</v>
      </c>
      <c r="AU884" s="9" t="e">
        <f t="shared" si="1043"/>
        <v>#DIV/0!</v>
      </c>
      <c r="AV884" s="9" t="e">
        <f t="shared" si="1043"/>
        <v>#DIV/0!</v>
      </c>
      <c r="AW884" s="9" t="e">
        <f t="shared" si="1043"/>
        <v>#DIV/0!</v>
      </c>
      <c r="AX884" s="9" t="e">
        <f t="shared" si="1043"/>
        <v>#DIV/0!</v>
      </c>
      <c r="AY884" s="9" t="e">
        <f t="shared" si="1043"/>
        <v>#DIV/0!</v>
      </c>
      <c r="AZ884" s="9" t="e">
        <f t="shared" si="1043"/>
        <v>#DIV/0!</v>
      </c>
      <c r="BA884" s="9" t="e">
        <f t="shared" si="1043"/>
        <v>#DIV/0!</v>
      </c>
      <c r="BB884" s="9" t="e">
        <f t="shared" si="1043"/>
        <v>#DIV/0!</v>
      </c>
      <c r="BC884" s="9" t="e">
        <f t="shared" si="1043"/>
        <v>#DIV/0!</v>
      </c>
      <c r="BD884" s="9" t="e">
        <f t="shared" si="1043"/>
        <v>#DIV/0!</v>
      </c>
      <c r="BE884" s="9" t="e">
        <f t="shared" si="1043"/>
        <v>#DIV/0!</v>
      </c>
      <c r="BF884" s="9" t="e">
        <f t="shared" si="1043"/>
        <v>#DIV/0!</v>
      </c>
      <c r="BG884" s="9" t="e">
        <f t="shared" si="1043"/>
        <v>#DIV/0!</v>
      </c>
      <c r="BH884" s="17" t="e">
        <f t="shared" si="1043"/>
        <v>#DIV/0!</v>
      </c>
    </row>
    <row r="885" spans="2:60" ht="15" hidden="1" customHeight="1" x14ac:dyDescent="0.25">
      <c r="B885" s="21">
        <v>45352</v>
      </c>
      <c r="C885" s="8" t="e">
        <f t="shared" si="1041"/>
        <v>#DIV/0!</v>
      </c>
      <c r="D885" s="8" t="e">
        <f t="shared" si="1041"/>
        <v>#DIV/0!</v>
      </c>
      <c r="E885" s="8" t="e">
        <f t="shared" si="1041"/>
        <v>#DIV/0!</v>
      </c>
      <c r="F885" s="8" t="e">
        <f t="shared" si="1041"/>
        <v>#DIV/0!</v>
      </c>
      <c r="G885" s="8" t="e">
        <f t="shared" si="1041"/>
        <v>#DIV/0!</v>
      </c>
      <c r="H885" s="8" t="e">
        <f t="shared" si="1041"/>
        <v>#DIV/0!</v>
      </c>
      <c r="I885" s="8" t="e">
        <f t="shared" si="1041"/>
        <v>#DIV/0!</v>
      </c>
      <c r="J885" s="8" t="e">
        <f t="shared" si="1041"/>
        <v>#DIV/0!</v>
      </c>
      <c r="K885" s="8" t="e">
        <f t="shared" si="1041"/>
        <v>#DIV/0!</v>
      </c>
      <c r="L885" s="8" t="e">
        <f t="shared" si="1041"/>
        <v>#DIV/0!</v>
      </c>
      <c r="M885" s="8" t="e">
        <f t="shared" si="1041"/>
        <v>#DIV/0!</v>
      </c>
      <c r="N885" s="8" t="e">
        <f t="shared" si="1041"/>
        <v>#DIV/0!</v>
      </c>
      <c r="O885" s="8" t="e">
        <f t="shared" si="1041"/>
        <v>#DIV/0!</v>
      </c>
      <c r="P885" s="8" t="e">
        <f t="shared" si="1041"/>
        <v>#DIV/0!</v>
      </c>
      <c r="Q885" s="8" t="e">
        <f t="shared" si="1041"/>
        <v>#DIV/0!</v>
      </c>
      <c r="R885" s="8" t="e">
        <f t="shared" si="1041"/>
        <v>#DIV/0!</v>
      </c>
      <c r="S885" s="8" t="e">
        <f t="shared" si="1041"/>
        <v>#DIV/0!</v>
      </c>
      <c r="T885" s="16" t="e">
        <f t="shared" si="1041"/>
        <v>#DIV/0!</v>
      </c>
      <c r="V885" s="21">
        <v>45352</v>
      </c>
      <c r="W885" s="8" t="e">
        <f t="shared" si="1042"/>
        <v>#DIV/0!</v>
      </c>
      <c r="X885" s="8" t="e">
        <f t="shared" si="1042"/>
        <v>#DIV/0!</v>
      </c>
      <c r="Y885" s="8" t="e">
        <f t="shared" si="1042"/>
        <v>#DIV/0!</v>
      </c>
      <c r="Z885" s="8" t="e">
        <f t="shared" si="1042"/>
        <v>#DIV/0!</v>
      </c>
      <c r="AA885" s="8" t="e">
        <f t="shared" si="1042"/>
        <v>#DIV/0!</v>
      </c>
      <c r="AB885" s="8" t="e">
        <f t="shared" si="1042"/>
        <v>#DIV/0!</v>
      </c>
      <c r="AC885" s="8" t="e">
        <f t="shared" si="1042"/>
        <v>#DIV/0!</v>
      </c>
      <c r="AD885" s="8" t="e">
        <f t="shared" si="1042"/>
        <v>#DIV/0!</v>
      </c>
      <c r="AE885" s="8" t="e">
        <f t="shared" si="1042"/>
        <v>#DIV/0!</v>
      </c>
      <c r="AF885" s="8" t="e">
        <f t="shared" si="1042"/>
        <v>#DIV/0!</v>
      </c>
      <c r="AG885" s="8" t="e">
        <f t="shared" si="1042"/>
        <v>#DIV/0!</v>
      </c>
      <c r="AH885" s="8" t="e">
        <f t="shared" si="1042"/>
        <v>#DIV/0!</v>
      </c>
      <c r="AI885" s="8" t="e">
        <f t="shared" si="1042"/>
        <v>#DIV/0!</v>
      </c>
      <c r="AJ885" s="8" t="e">
        <f t="shared" si="1042"/>
        <v>#DIV/0!</v>
      </c>
      <c r="AK885" s="8" t="e">
        <f t="shared" si="1042"/>
        <v>#DIV/0!</v>
      </c>
      <c r="AL885" s="8" t="e">
        <f t="shared" si="1042"/>
        <v>#DIV/0!</v>
      </c>
      <c r="AM885" s="8" t="e">
        <f t="shared" si="1042"/>
        <v>#DIV/0!</v>
      </c>
      <c r="AN885" s="16" t="e">
        <f t="shared" si="1042"/>
        <v>#DIV/0!</v>
      </c>
      <c r="AP885" s="21">
        <v>45352</v>
      </c>
      <c r="AQ885" s="8" t="e">
        <f t="shared" si="1043"/>
        <v>#DIV/0!</v>
      </c>
      <c r="AR885" s="8" t="e">
        <f t="shared" si="1043"/>
        <v>#DIV/0!</v>
      </c>
      <c r="AS885" s="8" t="e">
        <f t="shared" si="1043"/>
        <v>#DIV/0!</v>
      </c>
      <c r="AT885" s="8" t="e">
        <f t="shared" si="1043"/>
        <v>#DIV/0!</v>
      </c>
      <c r="AU885" s="8" t="e">
        <f t="shared" si="1043"/>
        <v>#DIV/0!</v>
      </c>
      <c r="AV885" s="8" t="e">
        <f t="shared" si="1043"/>
        <v>#DIV/0!</v>
      </c>
      <c r="AW885" s="8" t="e">
        <f t="shared" si="1043"/>
        <v>#DIV/0!</v>
      </c>
      <c r="AX885" s="8" t="e">
        <f t="shared" si="1043"/>
        <v>#DIV/0!</v>
      </c>
      <c r="AY885" s="8" t="e">
        <f t="shared" si="1043"/>
        <v>#DIV/0!</v>
      </c>
      <c r="AZ885" s="8" t="e">
        <f t="shared" si="1043"/>
        <v>#DIV/0!</v>
      </c>
      <c r="BA885" s="8" t="e">
        <f t="shared" si="1043"/>
        <v>#DIV/0!</v>
      </c>
      <c r="BB885" s="8" t="e">
        <f t="shared" si="1043"/>
        <v>#DIV/0!</v>
      </c>
      <c r="BC885" s="8" t="e">
        <f t="shared" si="1043"/>
        <v>#DIV/0!</v>
      </c>
      <c r="BD885" s="8" t="e">
        <f t="shared" si="1043"/>
        <v>#DIV/0!</v>
      </c>
      <c r="BE885" s="8" t="e">
        <f t="shared" si="1043"/>
        <v>#DIV/0!</v>
      </c>
      <c r="BF885" s="8" t="e">
        <f t="shared" si="1043"/>
        <v>#DIV/0!</v>
      </c>
      <c r="BG885" s="8" t="e">
        <f t="shared" si="1043"/>
        <v>#DIV/0!</v>
      </c>
      <c r="BH885" s="16" t="e">
        <f t="shared" si="1043"/>
        <v>#DIV/0!</v>
      </c>
    </row>
    <row r="886" spans="2:60" ht="15" hidden="1" customHeight="1" x14ac:dyDescent="0.25">
      <c r="B886" s="20">
        <v>45383</v>
      </c>
      <c r="C886" s="9" t="e">
        <f t="shared" si="1041"/>
        <v>#DIV/0!</v>
      </c>
      <c r="D886" s="9" t="e">
        <f t="shared" si="1041"/>
        <v>#DIV/0!</v>
      </c>
      <c r="E886" s="9" t="e">
        <f t="shared" si="1041"/>
        <v>#DIV/0!</v>
      </c>
      <c r="F886" s="9" t="e">
        <f t="shared" si="1041"/>
        <v>#DIV/0!</v>
      </c>
      <c r="G886" s="9" t="e">
        <f t="shared" si="1041"/>
        <v>#DIV/0!</v>
      </c>
      <c r="H886" s="9" t="e">
        <f t="shared" si="1041"/>
        <v>#DIV/0!</v>
      </c>
      <c r="I886" s="9" t="e">
        <f t="shared" si="1041"/>
        <v>#DIV/0!</v>
      </c>
      <c r="J886" s="9" t="e">
        <f t="shared" si="1041"/>
        <v>#DIV/0!</v>
      </c>
      <c r="K886" s="9" t="e">
        <f t="shared" si="1041"/>
        <v>#DIV/0!</v>
      </c>
      <c r="L886" s="9" t="e">
        <f t="shared" si="1041"/>
        <v>#DIV/0!</v>
      </c>
      <c r="M886" s="9" t="e">
        <f t="shared" si="1041"/>
        <v>#DIV/0!</v>
      </c>
      <c r="N886" s="9" t="e">
        <f t="shared" si="1041"/>
        <v>#DIV/0!</v>
      </c>
      <c r="O886" s="9" t="e">
        <f t="shared" si="1041"/>
        <v>#DIV/0!</v>
      </c>
      <c r="P886" s="9" t="e">
        <f t="shared" si="1041"/>
        <v>#DIV/0!</v>
      </c>
      <c r="Q886" s="9" t="e">
        <f t="shared" si="1041"/>
        <v>#DIV/0!</v>
      </c>
      <c r="R886" s="9" t="e">
        <f t="shared" si="1041"/>
        <v>#DIV/0!</v>
      </c>
      <c r="S886" s="9" t="e">
        <f t="shared" si="1041"/>
        <v>#DIV/0!</v>
      </c>
      <c r="T886" s="17" t="e">
        <f t="shared" si="1041"/>
        <v>#DIV/0!</v>
      </c>
      <c r="V886" s="20">
        <v>45383</v>
      </c>
      <c r="W886" s="9" t="e">
        <f t="shared" si="1042"/>
        <v>#DIV/0!</v>
      </c>
      <c r="X886" s="9" t="e">
        <f t="shared" si="1042"/>
        <v>#DIV/0!</v>
      </c>
      <c r="Y886" s="9" t="e">
        <f t="shared" si="1042"/>
        <v>#DIV/0!</v>
      </c>
      <c r="Z886" s="9" t="e">
        <f t="shared" si="1042"/>
        <v>#DIV/0!</v>
      </c>
      <c r="AA886" s="9" t="e">
        <f t="shared" si="1042"/>
        <v>#DIV/0!</v>
      </c>
      <c r="AB886" s="9" t="e">
        <f t="shared" si="1042"/>
        <v>#DIV/0!</v>
      </c>
      <c r="AC886" s="9" t="e">
        <f t="shared" si="1042"/>
        <v>#DIV/0!</v>
      </c>
      <c r="AD886" s="9" t="e">
        <f t="shared" si="1042"/>
        <v>#DIV/0!</v>
      </c>
      <c r="AE886" s="9" t="e">
        <f t="shared" si="1042"/>
        <v>#DIV/0!</v>
      </c>
      <c r="AF886" s="9" t="e">
        <f t="shared" si="1042"/>
        <v>#DIV/0!</v>
      </c>
      <c r="AG886" s="9" t="e">
        <f t="shared" si="1042"/>
        <v>#DIV/0!</v>
      </c>
      <c r="AH886" s="9" t="e">
        <f t="shared" si="1042"/>
        <v>#DIV/0!</v>
      </c>
      <c r="AI886" s="9" t="e">
        <f t="shared" si="1042"/>
        <v>#DIV/0!</v>
      </c>
      <c r="AJ886" s="9" t="e">
        <f t="shared" si="1042"/>
        <v>#DIV/0!</v>
      </c>
      <c r="AK886" s="9" t="e">
        <f t="shared" si="1042"/>
        <v>#DIV/0!</v>
      </c>
      <c r="AL886" s="9" t="e">
        <f t="shared" si="1042"/>
        <v>#DIV/0!</v>
      </c>
      <c r="AM886" s="9" t="e">
        <f t="shared" si="1042"/>
        <v>#DIV/0!</v>
      </c>
      <c r="AN886" s="17" t="e">
        <f t="shared" si="1042"/>
        <v>#DIV/0!</v>
      </c>
      <c r="AP886" s="20">
        <v>45383</v>
      </c>
      <c r="AQ886" s="9" t="e">
        <f t="shared" si="1043"/>
        <v>#DIV/0!</v>
      </c>
      <c r="AR886" s="9" t="e">
        <f t="shared" si="1043"/>
        <v>#DIV/0!</v>
      </c>
      <c r="AS886" s="9" t="e">
        <f t="shared" si="1043"/>
        <v>#DIV/0!</v>
      </c>
      <c r="AT886" s="9" t="e">
        <f t="shared" si="1043"/>
        <v>#DIV/0!</v>
      </c>
      <c r="AU886" s="9" t="e">
        <f t="shared" si="1043"/>
        <v>#DIV/0!</v>
      </c>
      <c r="AV886" s="9" t="e">
        <f t="shared" si="1043"/>
        <v>#DIV/0!</v>
      </c>
      <c r="AW886" s="9" t="e">
        <f t="shared" si="1043"/>
        <v>#DIV/0!</v>
      </c>
      <c r="AX886" s="9" t="e">
        <f t="shared" si="1043"/>
        <v>#DIV/0!</v>
      </c>
      <c r="AY886" s="9" t="e">
        <f t="shared" si="1043"/>
        <v>#DIV/0!</v>
      </c>
      <c r="AZ886" s="9" t="e">
        <f t="shared" si="1043"/>
        <v>#DIV/0!</v>
      </c>
      <c r="BA886" s="9" t="e">
        <f t="shared" si="1043"/>
        <v>#DIV/0!</v>
      </c>
      <c r="BB886" s="9" t="e">
        <f t="shared" si="1043"/>
        <v>#DIV/0!</v>
      </c>
      <c r="BC886" s="9" t="e">
        <f t="shared" si="1043"/>
        <v>#DIV/0!</v>
      </c>
      <c r="BD886" s="9" t="e">
        <f t="shared" si="1043"/>
        <v>#DIV/0!</v>
      </c>
      <c r="BE886" s="9" t="e">
        <f t="shared" si="1043"/>
        <v>#DIV/0!</v>
      </c>
      <c r="BF886" s="9" t="e">
        <f t="shared" si="1043"/>
        <v>#DIV/0!</v>
      </c>
      <c r="BG886" s="9" t="e">
        <f t="shared" si="1043"/>
        <v>#DIV/0!</v>
      </c>
      <c r="BH886" s="17" t="e">
        <f t="shared" si="1043"/>
        <v>#DIV/0!</v>
      </c>
    </row>
    <row r="887" spans="2:60" ht="15" hidden="1" customHeight="1" x14ac:dyDescent="0.25">
      <c r="B887" s="21">
        <v>45413</v>
      </c>
      <c r="C887" s="8" t="e">
        <f t="shared" ref="C887:T887" si="1044">+C668/C656-1</f>
        <v>#DIV/0!</v>
      </c>
      <c r="D887" s="8" t="e">
        <f t="shared" si="1044"/>
        <v>#DIV/0!</v>
      </c>
      <c r="E887" s="8" t="e">
        <f t="shared" si="1044"/>
        <v>#DIV/0!</v>
      </c>
      <c r="F887" s="8" t="e">
        <f t="shared" si="1044"/>
        <v>#DIV/0!</v>
      </c>
      <c r="G887" s="8" t="e">
        <f t="shared" si="1044"/>
        <v>#DIV/0!</v>
      </c>
      <c r="H887" s="8" t="e">
        <f t="shared" si="1044"/>
        <v>#DIV/0!</v>
      </c>
      <c r="I887" s="8" t="e">
        <f t="shared" si="1044"/>
        <v>#DIV/0!</v>
      </c>
      <c r="J887" s="8" t="e">
        <f t="shared" si="1044"/>
        <v>#DIV/0!</v>
      </c>
      <c r="K887" s="8" t="e">
        <f t="shared" si="1044"/>
        <v>#DIV/0!</v>
      </c>
      <c r="L887" s="8" t="e">
        <f t="shared" si="1044"/>
        <v>#DIV/0!</v>
      </c>
      <c r="M887" s="8" t="e">
        <f t="shared" si="1044"/>
        <v>#DIV/0!</v>
      </c>
      <c r="N887" s="8" t="e">
        <f t="shared" si="1044"/>
        <v>#DIV/0!</v>
      </c>
      <c r="O887" s="8" t="e">
        <f t="shared" si="1044"/>
        <v>#DIV/0!</v>
      </c>
      <c r="P887" s="8" t="e">
        <f t="shared" si="1044"/>
        <v>#DIV/0!</v>
      </c>
      <c r="Q887" s="8" t="e">
        <f t="shared" si="1044"/>
        <v>#DIV/0!</v>
      </c>
      <c r="R887" s="8" t="e">
        <f t="shared" si="1044"/>
        <v>#DIV/0!</v>
      </c>
      <c r="S887" s="8" t="e">
        <f t="shared" si="1044"/>
        <v>#DIV/0!</v>
      </c>
      <c r="T887" s="16" t="e">
        <f t="shared" si="1044"/>
        <v>#DIV/0!</v>
      </c>
      <c r="V887" s="21">
        <v>45413</v>
      </c>
      <c r="W887" s="8" t="e">
        <f t="shared" ref="W887:AN887" si="1045">+W668/W656-1</f>
        <v>#DIV/0!</v>
      </c>
      <c r="X887" s="8" t="e">
        <f t="shared" si="1045"/>
        <v>#DIV/0!</v>
      </c>
      <c r="Y887" s="8" t="e">
        <f t="shared" si="1045"/>
        <v>#DIV/0!</v>
      </c>
      <c r="Z887" s="8" t="e">
        <f t="shared" si="1045"/>
        <v>#DIV/0!</v>
      </c>
      <c r="AA887" s="8" t="e">
        <f t="shared" si="1045"/>
        <v>#DIV/0!</v>
      </c>
      <c r="AB887" s="8" t="e">
        <f t="shared" si="1045"/>
        <v>#DIV/0!</v>
      </c>
      <c r="AC887" s="8" t="e">
        <f t="shared" si="1045"/>
        <v>#DIV/0!</v>
      </c>
      <c r="AD887" s="8" t="e">
        <f t="shared" si="1045"/>
        <v>#DIV/0!</v>
      </c>
      <c r="AE887" s="8" t="e">
        <f t="shared" si="1045"/>
        <v>#DIV/0!</v>
      </c>
      <c r="AF887" s="8" t="e">
        <f t="shared" si="1045"/>
        <v>#DIV/0!</v>
      </c>
      <c r="AG887" s="8" t="e">
        <f t="shared" si="1045"/>
        <v>#DIV/0!</v>
      </c>
      <c r="AH887" s="8" t="e">
        <f t="shared" si="1045"/>
        <v>#DIV/0!</v>
      </c>
      <c r="AI887" s="8" t="e">
        <f t="shared" si="1045"/>
        <v>#DIV/0!</v>
      </c>
      <c r="AJ887" s="8" t="e">
        <f t="shared" si="1045"/>
        <v>#DIV/0!</v>
      </c>
      <c r="AK887" s="8" t="e">
        <f t="shared" si="1045"/>
        <v>#DIV/0!</v>
      </c>
      <c r="AL887" s="8" t="e">
        <f t="shared" si="1045"/>
        <v>#DIV/0!</v>
      </c>
      <c r="AM887" s="8" t="e">
        <f t="shared" si="1045"/>
        <v>#DIV/0!</v>
      </c>
      <c r="AN887" s="16" t="e">
        <f t="shared" si="1045"/>
        <v>#DIV/0!</v>
      </c>
      <c r="AP887" s="21">
        <v>45413</v>
      </c>
      <c r="AQ887" s="8" t="e">
        <f t="shared" ref="AQ887:BH887" si="1046">+AQ668/AQ656-1</f>
        <v>#DIV/0!</v>
      </c>
      <c r="AR887" s="8" t="e">
        <f t="shared" si="1046"/>
        <v>#DIV/0!</v>
      </c>
      <c r="AS887" s="8" t="e">
        <f t="shared" si="1046"/>
        <v>#DIV/0!</v>
      </c>
      <c r="AT887" s="8" t="e">
        <f t="shared" si="1046"/>
        <v>#DIV/0!</v>
      </c>
      <c r="AU887" s="8" t="e">
        <f t="shared" si="1046"/>
        <v>#DIV/0!</v>
      </c>
      <c r="AV887" s="8" t="e">
        <f t="shared" si="1046"/>
        <v>#DIV/0!</v>
      </c>
      <c r="AW887" s="8" t="e">
        <f t="shared" si="1046"/>
        <v>#DIV/0!</v>
      </c>
      <c r="AX887" s="8" t="e">
        <f t="shared" si="1046"/>
        <v>#DIV/0!</v>
      </c>
      <c r="AY887" s="8" t="e">
        <f t="shared" si="1046"/>
        <v>#DIV/0!</v>
      </c>
      <c r="AZ887" s="8" t="e">
        <f t="shared" si="1046"/>
        <v>#DIV/0!</v>
      </c>
      <c r="BA887" s="8" t="e">
        <f t="shared" si="1046"/>
        <v>#DIV/0!</v>
      </c>
      <c r="BB887" s="8" t="e">
        <f t="shared" si="1046"/>
        <v>#DIV/0!</v>
      </c>
      <c r="BC887" s="8" t="e">
        <f t="shared" si="1046"/>
        <v>#DIV/0!</v>
      </c>
      <c r="BD887" s="8" t="e">
        <f t="shared" si="1046"/>
        <v>#DIV/0!</v>
      </c>
      <c r="BE887" s="8" t="e">
        <f t="shared" si="1046"/>
        <v>#DIV/0!</v>
      </c>
      <c r="BF887" s="8" t="e">
        <f t="shared" si="1046"/>
        <v>#DIV/0!</v>
      </c>
      <c r="BG887" s="8" t="e">
        <f t="shared" si="1046"/>
        <v>#DIV/0!</v>
      </c>
      <c r="BH887" s="16" t="e">
        <f t="shared" si="1046"/>
        <v>#DIV/0!</v>
      </c>
    </row>
    <row r="888" spans="2:60" ht="15" hidden="1" customHeight="1" x14ac:dyDescent="0.25">
      <c r="B888" s="20">
        <v>45444</v>
      </c>
      <c r="C888" s="9" t="e">
        <f t="shared" ref="C888:T888" si="1047">+C669/C657-1</f>
        <v>#DIV/0!</v>
      </c>
      <c r="D888" s="9" t="e">
        <f t="shared" si="1047"/>
        <v>#DIV/0!</v>
      </c>
      <c r="E888" s="9" t="e">
        <f t="shared" si="1047"/>
        <v>#DIV/0!</v>
      </c>
      <c r="F888" s="9" t="e">
        <f t="shared" si="1047"/>
        <v>#DIV/0!</v>
      </c>
      <c r="G888" s="9" t="e">
        <f t="shared" si="1047"/>
        <v>#DIV/0!</v>
      </c>
      <c r="H888" s="9" t="e">
        <f t="shared" si="1047"/>
        <v>#DIV/0!</v>
      </c>
      <c r="I888" s="9" t="e">
        <f t="shared" si="1047"/>
        <v>#DIV/0!</v>
      </c>
      <c r="J888" s="9" t="e">
        <f t="shared" si="1047"/>
        <v>#DIV/0!</v>
      </c>
      <c r="K888" s="9" t="e">
        <f t="shared" si="1047"/>
        <v>#DIV/0!</v>
      </c>
      <c r="L888" s="9" t="e">
        <f t="shared" si="1047"/>
        <v>#DIV/0!</v>
      </c>
      <c r="M888" s="9" t="e">
        <f t="shared" si="1047"/>
        <v>#DIV/0!</v>
      </c>
      <c r="N888" s="9" t="e">
        <f t="shared" si="1047"/>
        <v>#DIV/0!</v>
      </c>
      <c r="O888" s="9" t="e">
        <f t="shared" si="1047"/>
        <v>#DIV/0!</v>
      </c>
      <c r="P888" s="9" t="e">
        <f t="shared" si="1047"/>
        <v>#DIV/0!</v>
      </c>
      <c r="Q888" s="9" t="e">
        <f t="shared" si="1047"/>
        <v>#DIV/0!</v>
      </c>
      <c r="R888" s="9" t="e">
        <f t="shared" si="1047"/>
        <v>#DIV/0!</v>
      </c>
      <c r="S888" s="9" t="e">
        <f t="shared" si="1047"/>
        <v>#DIV/0!</v>
      </c>
      <c r="T888" s="17" t="e">
        <f t="shared" si="1047"/>
        <v>#DIV/0!</v>
      </c>
      <c r="V888" s="20">
        <v>45444</v>
      </c>
      <c r="W888" s="9" t="e">
        <f t="shared" ref="W888:AN888" si="1048">+W669/W657-1</f>
        <v>#DIV/0!</v>
      </c>
      <c r="X888" s="9" t="e">
        <f t="shared" si="1048"/>
        <v>#DIV/0!</v>
      </c>
      <c r="Y888" s="9" t="e">
        <f t="shared" si="1048"/>
        <v>#DIV/0!</v>
      </c>
      <c r="Z888" s="9" t="e">
        <f t="shared" si="1048"/>
        <v>#DIV/0!</v>
      </c>
      <c r="AA888" s="9" t="e">
        <f t="shared" si="1048"/>
        <v>#DIV/0!</v>
      </c>
      <c r="AB888" s="9" t="e">
        <f t="shared" si="1048"/>
        <v>#DIV/0!</v>
      </c>
      <c r="AC888" s="9" t="e">
        <f t="shared" si="1048"/>
        <v>#DIV/0!</v>
      </c>
      <c r="AD888" s="9" t="e">
        <f t="shared" si="1048"/>
        <v>#DIV/0!</v>
      </c>
      <c r="AE888" s="9" t="e">
        <f t="shared" si="1048"/>
        <v>#DIV/0!</v>
      </c>
      <c r="AF888" s="9" t="e">
        <f t="shared" si="1048"/>
        <v>#DIV/0!</v>
      </c>
      <c r="AG888" s="9" t="e">
        <f t="shared" si="1048"/>
        <v>#DIV/0!</v>
      </c>
      <c r="AH888" s="9" t="e">
        <f t="shared" si="1048"/>
        <v>#DIV/0!</v>
      </c>
      <c r="AI888" s="9" t="e">
        <f t="shared" si="1048"/>
        <v>#DIV/0!</v>
      </c>
      <c r="AJ888" s="9" t="e">
        <f t="shared" si="1048"/>
        <v>#DIV/0!</v>
      </c>
      <c r="AK888" s="9" t="e">
        <f t="shared" si="1048"/>
        <v>#DIV/0!</v>
      </c>
      <c r="AL888" s="9" t="e">
        <f t="shared" si="1048"/>
        <v>#DIV/0!</v>
      </c>
      <c r="AM888" s="9" t="e">
        <f t="shared" si="1048"/>
        <v>#DIV/0!</v>
      </c>
      <c r="AN888" s="17" t="e">
        <f t="shared" si="1048"/>
        <v>#DIV/0!</v>
      </c>
      <c r="AP888" s="20">
        <v>45444</v>
      </c>
      <c r="AQ888" s="9" t="e">
        <f t="shared" ref="AQ888:BH888" si="1049">+AQ669/AQ657-1</f>
        <v>#DIV/0!</v>
      </c>
      <c r="AR888" s="9" t="e">
        <f t="shared" si="1049"/>
        <v>#DIV/0!</v>
      </c>
      <c r="AS888" s="9" t="e">
        <f t="shared" si="1049"/>
        <v>#DIV/0!</v>
      </c>
      <c r="AT888" s="9" t="e">
        <f t="shared" si="1049"/>
        <v>#DIV/0!</v>
      </c>
      <c r="AU888" s="9" t="e">
        <f t="shared" si="1049"/>
        <v>#DIV/0!</v>
      </c>
      <c r="AV888" s="9" t="e">
        <f t="shared" si="1049"/>
        <v>#DIV/0!</v>
      </c>
      <c r="AW888" s="9" t="e">
        <f t="shared" si="1049"/>
        <v>#DIV/0!</v>
      </c>
      <c r="AX888" s="9" t="e">
        <f t="shared" si="1049"/>
        <v>#DIV/0!</v>
      </c>
      <c r="AY888" s="9" t="e">
        <f t="shared" si="1049"/>
        <v>#DIV/0!</v>
      </c>
      <c r="AZ888" s="9" t="e">
        <f t="shared" si="1049"/>
        <v>#DIV/0!</v>
      </c>
      <c r="BA888" s="9" t="e">
        <f t="shared" si="1049"/>
        <v>#DIV/0!</v>
      </c>
      <c r="BB888" s="9" t="e">
        <f t="shared" si="1049"/>
        <v>#DIV/0!</v>
      </c>
      <c r="BC888" s="9" t="e">
        <f t="shared" si="1049"/>
        <v>#DIV/0!</v>
      </c>
      <c r="BD888" s="9" t="e">
        <f t="shared" si="1049"/>
        <v>#DIV/0!</v>
      </c>
      <c r="BE888" s="9" t="e">
        <f t="shared" si="1049"/>
        <v>#DIV/0!</v>
      </c>
      <c r="BF888" s="9" t="e">
        <f t="shared" si="1049"/>
        <v>#DIV/0!</v>
      </c>
      <c r="BG888" s="9" t="e">
        <f t="shared" si="1049"/>
        <v>#DIV/0!</v>
      </c>
      <c r="BH888" s="17" t="e">
        <f t="shared" si="1049"/>
        <v>#DIV/0!</v>
      </c>
    </row>
    <row r="889" spans="2:60" ht="15" hidden="1" customHeight="1" x14ac:dyDescent="0.25">
      <c r="B889" s="21">
        <v>45474</v>
      </c>
      <c r="C889" s="8" t="e">
        <f t="shared" ref="C889:T889" si="1050">+C670/C658-1</f>
        <v>#DIV/0!</v>
      </c>
      <c r="D889" s="8" t="e">
        <f t="shared" si="1050"/>
        <v>#DIV/0!</v>
      </c>
      <c r="E889" s="8" t="e">
        <f t="shared" si="1050"/>
        <v>#DIV/0!</v>
      </c>
      <c r="F889" s="8" t="e">
        <f t="shared" si="1050"/>
        <v>#DIV/0!</v>
      </c>
      <c r="G889" s="8" t="e">
        <f t="shared" si="1050"/>
        <v>#DIV/0!</v>
      </c>
      <c r="H889" s="8" t="e">
        <f t="shared" si="1050"/>
        <v>#DIV/0!</v>
      </c>
      <c r="I889" s="8" t="e">
        <f t="shared" si="1050"/>
        <v>#DIV/0!</v>
      </c>
      <c r="J889" s="8" t="e">
        <f t="shared" si="1050"/>
        <v>#DIV/0!</v>
      </c>
      <c r="K889" s="8" t="e">
        <f t="shared" si="1050"/>
        <v>#DIV/0!</v>
      </c>
      <c r="L889" s="8" t="e">
        <f t="shared" si="1050"/>
        <v>#DIV/0!</v>
      </c>
      <c r="M889" s="8" t="e">
        <f t="shared" si="1050"/>
        <v>#DIV/0!</v>
      </c>
      <c r="N889" s="8" t="e">
        <f t="shared" si="1050"/>
        <v>#DIV/0!</v>
      </c>
      <c r="O889" s="8" t="e">
        <f t="shared" si="1050"/>
        <v>#DIV/0!</v>
      </c>
      <c r="P889" s="8" t="e">
        <f t="shared" si="1050"/>
        <v>#DIV/0!</v>
      </c>
      <c r="Q889" s="8" t="e">
        <f t="shared" si="1050"/>
        <v>#DIV/0!</v>
      </c>
      <c r="R889" s="8" t="e">
        <f t="shared" si="1050"/>
        <v>#DIV/0!</v>
      </c>
      <c r="S889" s="8" t="e">
        <f t="shared" si="1050"/>
        <v>#DIV/0!</v>
      </c>
      <c r="T889" s="16" t="e">
        <f t="shared" si="1050"/>
        <v>#DIV/0!</v>
      </c>
      <c r="V889" s="21">
        <v>45474</v>
      </c>
      <c r="W889" s="8" t="e">
        <f t="shared" ref="W889:AN889" si="1051">+W670/W658-1</f>
        <v>#DIV/0!</v>
      </c>
      <c r="X889" s="8" t="e">
        <f t="shared" si="1051"/>
        <v>#DIV/0!</v>
      </c>
      <c r="Y889" s="8" t="e">
        <f t="shared" si="1051"/>
        <v>#DIV/0!</v>
      </c>
      <c r="Z889" s="8" t="e">
        <f t="shared" si="1051"/>
        <v>#DIV/0!</v>
      </c>
      <c r="AA889" s="8" t="e">
        <f t="shared" si="1051"/>
        <v>#DIV/0!</v>
      </c>
      <c r="AB889" s="8" t="e">
        <f t="shared" si="1051"/>
        <v>#DIV/0!</v>
      </c>
      <c r="AC889" s="8" t="e">
        <f t="shared" si="1051"/>
        <v>#DIV/0!</v>
      </c>
      <c r="AD889" s="8" t="e">
        <f t="shared" si="1051"/>
        <v>#DIV/0!</v>
      </c>
      <c r="AE889" s="8" t="e">
        <f t="shared" si="1051"/>
        <v>#DIV/0!</v>
      </c>
      <c r="AF889" s="8" t="e">
        <f t="shared" si="1051"/>
        <v>#DIV/0!</v>
      </c>
      <c r="AG889" s="8" t="e">
        <f t="shared" si="1051"/>
        <v>#DIV/0!</v>
      </c>
      <c r="AH889" s="8" t="e">
        <f t="shared" si="1051"/>
        <v>#DIV/0!</v>
      </c>
      <c r="AI889" s="8" t="e">
        <f t="shared" si="1051"/>
        <v>#DIV/0!</v>
      </c>
      <c r="AJ889" s="8" t="e">
        <f t="shared" si="1051"/>
        <v>#DIV/0!</v>
      </c>
      <c r="AK889" s="8" t="e">
        <f t="shared" si="1051"/>
        <v>#DIV/0!</v>
      </c>
      <c r="AL889" s="8" t="e">
        <f t="shared" si="1051"/>
        <v>#DIV/0!</v>
      </c>
      <c r="AM889" s="8" t="e">
        <f t="shared" si="1051"/>
        <v>#DIV/0!</v>
      </c>
      <c r="AN889" s="16" t="e">
        <f t="shared" si="1051"/>
        <v>#DIV/0!</v>
      </c>
      <c r="AP889" s="21">
        <v>45474</v>
      </c>
      <c r="AQ889" s="8" t="e">
        <f t="shared" ref="AQ889:BH889" si="1052">+AQ670/AQ658-1</f>
        <v>#DIV/0!</v>
      </c>
      <c r="AR889" s="8" t="e">
        <f t="shared" si="1052"/>
        <v>#DIV/0!</v>
      </c>
      <c r="AS889" s="8" t="e">
        <f t="shared" si="1052"/>
        <v>#DIV/0!</v>
      </c>
      <c r="AT889" s="8" t="e">
        <f t="shared" si="1052"/>
        <v>#DIV/0!</v>
      </c>
      <c r="AU889" s="8" t="e">
        <f t="shared" si="1052"/>
        <v>#DIV/0!</v>
      </c>
      <c r="AV889" s="8" t="e">
        <f t="shared" si="1052"/>
        <v>#DIV/0!</v>
      </c>
      <c r="AW889" s="8" t="e">
        <f t="shared" si="1052"/>
        <v>#DIV/0!</v>
      </c>
      <c r="AX889" s="8" t="e">
        <f t="shared" si="1052"/>
        <v>#DIV/0!</v>
      </c>
      <c r="AY889" s="8" t="e">
        <f t="shared" si="1052"/>
        <v>#DIV/0!</v>
      </c>
      <c r="AZ889" s="8" t="e">
        <f t="shared" si="1052"/>
        <v>#DIV/0!</v>
      </c>
      <c r="BA889" s="8" t="e">
        <f t="shared" si="1052"/>
        <v>#DIV/0!</v>
      </c>
      <c r="BB889" s="8" t="e">
        <f t="shared" si="1052"/>
        <v>#DIV/0!</v>
      </c>
      <c r="BC889" s="8" t="e">
        <f t="shared" si="1052"/>
        <v>#DIV/0!</v>
      </c>
      <c r="BD889" s="8" t="e">
        <f t="shared" si="1052"/>
        <v>#DIV/0!</v>
      </c>
      <c r="BE889" s="8" t="e">
        <f t="shared" si="1052"/>
        <v>#DIV/0!</v>
      </c>
      <c r="BF889" s="8" t="e">
        <f t="shared" si="1052"/>
        <v>#DIV/0!</v>
      </c>
      <c r="BG889" s="8" t="e">
        <f t="shared" si="1052"/>
        <v>#DIV/0!</v>
      </c>
      <c r="BH889" s="16" t="e">
        <f t="shared" si="1052"/>
        <v>#DIV/0!</v>
      </c>
    </row>
    <row r="890" spans="2:60" ht="15" hidden="1" customHeight="1" x14ac:dyDescent="0.25">
      <c r="B890" s="20">
        <v>45505</v>
      </c>
      <c r="C890" s="9" t="e">
        <f t="shared" ref="C890:T890" si="1053">+C671/C659-1</f>
        <v>#DIV/0!</v>
      </c>
      <c r="D890" s="9" t="e">
        <f t="shared" si="1053"/>
        <v>#DIV/0!</v>
      </c>
      <c r="E890" s="9" t="e">
        <f t="shared" si="1053"/>
        <v>#DIV/0!</v>
      </c>
      <c r="F890" s="9" t="e">
        <f t="shared" si="1053"/>
        <v>#DIV/0!</v>
      </c>
      <c r="G890" s="9" t="e">
        <f t="shared" si="1053"/>
        <v>#DIV/0!</v>
      </c>
      <c r="H890" s="9" t="e">
        <f t="shared" si="1053"/>
        <v>#DIV/0!</v>
      </c>
      <c r="I890" s="9" t="e">
        <f t="shared" si="1053"/>
        <v>#DIV/0!</v>
      </c>
      <c r="J890" s="9" t="e">
        <f t="shared" si="1053"/>
        <v>#DIV/0!</v>
      </c>
      <c r="K890" s="9" t="e">
        <f t="shared" si="1053"/>
        <v>#DIV/0!</v>
      </c>
      <c r="L890" s="9" t="e">
        <f t="shared" si="1053"/>
        <v>#DIV/0!</v>
      </c>
      <c r="M890" s="9" t="e">
        <f t="shared" si="1053"/>
        <v>#DIV/0!</v>
      </c>
      <c r="N890" s="9" t="e">
        <f t="shared" si="1053"/>
        <v>#DIV/0!</v>
      </c>
      <c r="O890" s="9" t="e">
        <f t="shared" si="1053"/>
        <v>#DIV/0!</v>
      </c>
      <c r="P890" s="9" t="e">
        <f t="shared" si="1053"/>
        <v>#DIV/0!</v>
      </c>
      <c r="Q890" s="9" t="e">
        <f t="shared" si="1053"/>
        <v>#DIV/0!</v>
      </c>
      <c r="R890" s="9" t="e">
        <f t="shared" si="1053"/>
        <v>#DIV/0!</v>
      </c>
      <c r="S890" s="9" t="e">
        <f t="shared" si="1053"/>
        <v>#DIV/0!</v>
      </c>
      <c r="T890" s="17" t="e">
        <f t="shared" si="1053"/>
        <v>#DIV/0!</v>
      </c>
      <c r="V890" s="20">
        <v>45505</v>
      </c>
      <c r="W890" s="9" t="e">
        <f t="shared" ref="W890:AN890" si="1054">+W671/W659-1</f>
        <v>#DIV/0!</v>
      </c>
      <c r="X890" s="9" t="e">
        <f t="shared" si="1054"/>
        <v>#DIV/0!</v>
      </c>
      <c r="Y890" s="9" t="e">
        <f t="shared" si="1054"/>
        <v>#DIV/0!</v>
      </c>
      <c r="Z890" s="9" t="e">
        <f t="shared" si="1054"/>
        <v>#DIV/0!</v>
      </c>
      <c r="AA890" s="9" t="e">
        <f t="shared" si="1054"/>
        <v>#DIV/0!</v>
      </c>
      <c r="AB890" s="9" t="e">
        <f t="shared" si="1054"/>
        <v>#DIV/0!</v>
      </c>
      <c r="AC890" s="9" t="e">
        <f t="shared" si="1054"/>
        <v>#DIV/0!</v>
      </c>
      <c r="AD890" s="9" t="e">
        <f t="shared" si="1054"/>
        <v>#DIV/0!</v>
      </c>
      <c r="AE890" s="9" t="e">
        <f t="shared" si="1054"/>
        <v>#DIV/0!</v>
      </c>
      <c r="AF890" s="9" t="e">
        <f t="shared" si="1054"/>
        <v>#DIV/0!</v>
      </c>
      <c r="AG890" s="9" t="e">
        <f t="shared" si="1054"/>
        <v>#DIV/0!</v>
      </c>
      <c r="AH890" s="9" t="e">
        <f t="shared" si="1054"/>
        <v>#DIV/0!</v>
      </c>
      <c r="AI890" s="9" t="e">
        <f t="shared" si="1054"/>
        <v>#DIV/0!</v>
      </c>
      <c r="AJ890" s="9" t="e">
        <f t="shared" si="1054"/>
        <v>#DIV/0!</v>
      </c>
      <c r="AK890" s="9" t="e">
        <f t="shared" si="1054"/>
        <v>#DIV/0!</v>
      </c>
      <c r="AL890" s="9" t="e">
        <f t="shared" si="1054"/>
        <v>#DIV/0!</v>
      </c>
      <c r="AM890" s="9" t="e">
        <f t="shared" si="1054"/>
        <v>#DIV/0!</v>
      </c>
      <c r="AN890" s="17" t="e">
        <f t="shared" si="1054"/>
        <v>#DIV/0!</v>
      </c>
      <c r="AP890" s="20">
        <v>45505</v>
      </c>
      <c r="AQ890" s="9" t="e">
        <f t="shared" ref="AQ890:BH890" si="1055">+AQ671/AQ659-1</f>
        <v>#DIV/0!</v>
      </c>
      <c r="AR890" s="9" t="e">
        <f t="shared" si="1055"/>
        <v>#DIV/0!</v>
      </c>
      <c r="AS890" s="9" t="e">
        <f t="shared" si="1055"/>
        <v>#DIV/0!</v>
      </c>
      <c r="AT890" s="9" t="e">
        <f t="shared" si="1055"/>
        <v>#DIV/0!</v>
      </c>
      <c r="AU890" s="9" t="e">
        <f t="shared" si="1055"/>
        <v>#DIV/0!</v>
      </c>
      <c r="AV890" s="9" t="e">
        <f t="shared" si="1055"/>
        <v>#DIV/0!</v>
      </c>
      <c r="AW890" s="9" t="e">
        <f t="shared" si="1055"/>
        <v>#DIV/0!</v>
      </c>
      <c r="AX890" s="9" t="e">
        <f t="shared" si="1055"/>
        <v>#DIV/0!</v>
      </c>
      <c r="AY890" s="9" t="e">
        <f t="shared" si="1055"/>
        <v>#DIV/0!</v>
      </c>
      <c r="AZ890" s="9" t="e">
        <f t="shared" si="1055"/>
        <v>#DIV/0!</v>
      </c>
      <c r="BA890" s="9" t="e">
        <f t="shared" si="1055"/>
        <v>#DIV/0!</v>
      </c>
      <c r="BB890" s="9" t="e">
        <f t="shared" si="1055"/>
        <v>#DIV/0!</v>
      </c>
      <c r="BC890" s="9" t="e">
        <f t="shared" si="1055"/>
        <v>#DIV/0!</v>
      </c>
      <c r="BD890" s="9" t="e">
        <f t="shared" si="1055"/>
        <v>#DIV/0!</v>
      </c>
      <c r="BE890" s="9" t="e">
        <f t="shared" si="1055"/>
        <v>#DIV/0!</v>
      </c>
      <c r="BF890" s="9" t="e">
        <f t="shared" si="1055"/>
        <v>#DIV/0!</v>
      </c>
      <c r="BG890" s="9" t="e">
        <f t="shared" si="1055"/>
        <v>#DIV/0!</v>
      </c>
      <c r="BH890" s="17" t="e">
        <f t="shared" si="1055"/>
        <v>#DIV/0!</v>
      </c>
    </row>
    <row r="891" spans="2:60" ht="15" hidden="1" customHeight="1" x14ac:dyDescent="0.25">
      <c r="B891" s="21">
        <v>45536</v>
      </c>
      <c r="C891" s="8" t="e">
        <f t="shared" ref="C891:T891" si="1056">+C672/C660-1</f>
        <v>#DIV/0!</v>
      </c>
      <c r="D891" s="8" t="e">
        <f t="shared" si="1056"/>
        <v>#DIV/0!</v>
      </c>
      <c r="E891" s="8" t="e">
        <f t="shared" si="1056"/>
        <v>#DIV/0!</v>
      </c>
      <c r="F891" s="8" t="e">
        <f t="shared" si="1056"/>
        <v>#DIV/0!</v>
      </c>
      <c r="G891" s="8" t="e">
        <f t="shared" si="1056"/>
        <v>#DIV/0!</v>
      </c>
      <c r="H891" s="8" t="e">
        <f t="shared" si="1056"/>
        <v>#DIV/0!</v>
      </c>
      <c r="I891" s="8" t="e">
        <f t="shared" si="1056"/>
        <v>#DIV/0!</v>
      </c>
      <c r="J891" s="8" t="e">
        <f t="shared" si="1056"/>
        <v>#DIV/0!</v>
      </c>
      <c r="K891" s="8" t="e">
        <f t="shared" si="1056"/>
        <v>#DIV/0!</v>
      </c>
      <c r="L891" s="8" t="e">
        <f t="shared" si="1056"/>
        <v>#DIV/0!</v>
      </c>
      <c r="M891" s="8" t="e">
        <f t="shared" si="1056"/>
        <v>#DIV/0!</v>
      </c>
      <c r="N891" s="8" t="e">
        <f t="shared" si="1056"/>
        <v>#DIV/0!</v>
      </c>
      <c r="O891" s="8" t="e">
        <f t="shared" si="1056"/>
        <v>#DIV/0!</v>
      </c>
      <c r="P891" s="8" t="e">
        <f t="shared" si="1056"/>
        <v>#DIV/0!</v>
      </c>
      <c r="Q891" s="8" t="e">
        <f t="shared" si="1056"/>
        <v>#DIV/0!</v>
      </c>
      <c r="R891" s="8" t="e">
        <f t="shared" si="1056"/>
        <v>#DIV/0!</v>
      </c>
      <c r="S891" s="8" t="e">
        <f t="shared" si="1056"/>
        <v>#DIV/0!</v>
      </c>
      <c r="T891" s="16" t="e">
        <f t="shared" si="1056"/>
        <v>#DIV/0!</v>
      </c>
      <c r="V891" s="21">
        <v>45536</v>
      </c>
      <c r="W891" s="8" t="e">
        <f t="shared" ref="W891:AN891" si="1057">+W672/W660-1</f>
        <v>#DIV/0!</v>
      </c>
      <c r="X891" s="8" t="e">
        <f t="shared" si="1057"/>
        <v>#DIV/0!</v>
      </c>
      <c r="Y891" s="8" t="e">
        <f t="shared" si="1057"/>
        <v>#DIV/0!</v>
      </c>
      <c r="Z891" s="8" t="e">
        <f t="shared" si="1057"/>
        <v>#DIV/0!</v>
      </c>
      <c r="AA891" s="8" t="e">
        <f t="shared" si="1057"/>
        <v>#DIV/0!</v>
      </c>
      <c r="AB891" s="8" t="e">
        <f t="shared" si="1057"/>
        <v>#DIV/0!</v>
      </c>
      <c r="AC891" s="8" t="e">
        <f t="shared" si="1057"/>
        <v>#DIV/0!</v>
      </c>
      <c r="AD891" s="8" t="e">
        <f t="shared" si="1057"/>
        <v>#DIV/0!</v>
      </c>
      <c r="AE891" s="8" t="e">
        <f t="shared" si="1057"/>
        <v>#DIV/0!</v>
      </c>
      <c r="AF891" s="8" t="e">
        <f t="shared" si="1057"/>
        <v>#DIV/0!</v>
      </c>
      <c r="AG891" s="8" t="e">
        <f t="shared" si="1057"/>
        <v>#DIV/0!</v>
      </c>
      <c r="AH891" s="8" t="e">
        <f t="shared" si="1057"/>
        <v>#DIV/0!</v>
      </c>
      <c r="AI891" s="8" t="e">
        <f t="shared" si="1057"/>
        <v>#DIV/0!</v>
      </c>
      <c r="AJ891" s="8" t="e">
        <f t="shared" si="1057"/>
        <v>#DIV/0!</v>
      </c>
      <c r="AK891" s="8" t="e">
        <f t="shared" si="1057"/>
        <v>#DIV/0!</v>
      </c>
      <c r="AL891" s="8" t="e">
        <f t="shared" si="1057"/>
        <v>#DIV/0!</v>
      </c>
      <c r="AM891" s="8" t="e">
        <f t="shared" si="1057"/>
        <v>#DIV/0!</v>
      </c>
      <c r="AN891" s="16" t="e">
        <f t="shared" si="1057"/>
        <v>#DIV/0!</v>
      </c>
      <c r="AP891" s="21">
        <v>45536</v>
      </c>
      <c r="AQ891" s="8" t="e">
        <f t="shared" ref="AQ891:BH891" si="1058">+AQ672/AQ660-1</f>
        <v>#DIV/0!</v>
      </c>
      <c r="AR891" s="8" t="e">
        <f t="shared" si="1058"/>
        <v>#DIV/0!</v>
      </c>
      <c r="AS891" s="8" t="e">
        <f t="shared" si="1058"/>
        <v>#DIV/0!</v>
      </c>
      <c r="AT891" s="8" t="e">
        <f t="shared" si="1058"/>
        <v>#DIV/0!</v>
      </c>
      <c r="AU891" s="8" t="e">
        <f t="shared" si="1058"/>
        <v>#DIV/0!</v>
      </c>
      <c r="AV891" s="8" t="e">
        <f t="shared" si="1058"/>
        <v>#DIV/0!</v>
      </c>
      <c r="AW891" s="8" t="e">
        <f t="shared" si="1058"/>
        <v>#DIV/0!</v>
      </c>
      <c r="AX891" s="8" t="e">
        <f t="shared" si="1058"/>
        <v>#DIV/0!</v>
      </c>
      <c r="AY891" s="8" t="e">
        <f t="shared" si="1058"/>
        <v>#DIV/0!</v>
      </c>
      <c r="AZ891" s="8" t="e">
        <f t="shared" si="1058"/>
        <v>#DIV/0!</v>
      </c>
      <c r="BA891" s="8" t="e">
        <f t="shared" si="1058"/>
        <v>#DIV/0!</v>
      </c>
      <c r="BB891" s="8" t="e">
        <f t="shared" si="1058"/>
        <v>#DIV/0!</v>
      </c>
      <c r="BC891" s="8" t="e">
        <f t="shared" si="1058"/>
        <v>#DIV/0!</v>
      </c>
      <c r="BD891" s="8" t="e">
        <f t="shared" si="1058"/>
        <v>#DIV/0!</v>
      </c>
      <c r="BE891" s="8" t="e">
        <f t="shared" si="1058"/>
        <v>#DIV/0!</v>
      </c>
      <c r="BF891" s="8" t="e">
        <f t="shared" si="1058"/>
        <v>#DIV/0!</v>
      </c>
      <c r="BG891" s="8" t="e">
        <f t="shared" si="1058"/>
        <v>#DIV/0!</v>
      </c>
      <c r="BH891" s="16" t="e">
        <f t="shared" si="1058"/>
        <v>#DIV/0!</v>
      </c>
    </row>
    <row r="892" spans="2:60" ht="15" hidden="1" customHeight="1" x14ac:dyDescent="0.25">
      <c r="B892" s="20">
        <v>45566</v>
      </c>
      <c r="C892" s="9" t="e">
        <f t="shared" ref="C892:T892" si="1059">+C673/C661-1</f>
        <v>#DIV/0!</v>
      </c>
      <c r="D892" s="9" t="e">
        <f t="shared" si="1059"/>
        <v>#DIV/0!</v>
      </c>
      <c r="E892" s="9" t="e">
        <f t="shared" si="1059"/>
        <v>#DIV/0!</v>
      </c>
      <c r="F892" s="9" t="e">
        <f t="shared" si="1059"/>
        <v>#DIV/0!</v>
      </c>
      <c r="G892" s="9" t="e">
        <f t="shared" si="1059"/>
        <v>#DIV/0!</v>
      </c>
      <c r="H892" s="9" t="e">
        <f t="shared" si="1059"/>
        <v>#DIV/0!</v>
      </c>
      <c r="I892" s="9" t="e">
        <f t="shared" si="1059"/>
        <v>#DIV/0!</v>
      </c>
      <c r="J892" s="9" t="e">
        <f t="shared" si="1059"/>
        <v>#DIV/0!</v>
      </c>
      <c r="K892" s="9" t="e">
        <f t="shared" si="1059"/>
        <v>#DIV/0!</v>
      </c>
      <c r="L892" s="9" t="e">
        <f t="shared" si="1059"/>
        <v>#DIV/0!</v>
      </c>
      <c r="M892" s="9" t="e">
        <f t="shared" si="1059"/>
        <v>#DIV/0!</v>
      </c>
      <c r="N892" s="9" t="e">
        <f t="shared" si="1059"/>
        <v>#DIV/0!</v>
      </c>
      <c r="O892" s="9" t="e">
        <f t="shared" si="1059"/>
        <v>#DIV/0!</v>
      </c>
      <c r="P892" s="9" t="e">
        <f t="shared" si="1059"/>
        <v>#DIV/0!</v>
      </c>
      <c r="Q892" s="9" t="e">
        <f t="shared" si="1059"/>
        <v>#DIV/0!</v>
      </c>
      <c r="R892" s="9" t="e">
        <f t="shared" si="1059"/>
        <v>#DIV/0!</v>
      </c>
      <c r="S892" s="9" t="e">
        <f t="shared" si="1059"/>
        <v>#DIV/0!</v>
      </c>
      <c r="T892" s="17" t="e">
        <f t="shared" si="1059"/>
        <v>#DIV/0!</v>
      </c>
      <c r="V892" s="20">
        <v>45566</v>
      </c>
      <c r="W892" s="9" t="e">
        <f t="shared" ref="W892:AN892" si="1060">+W673/W661-1</f>
        <v>#DIV/0!</v>
      </c>
      <c r="X892" s="9" t="e">
        <f t="shared" si="1060"/>
        <v>#DIV/0!</v>
      </c>
      <c r="Y892" s="9" t="e">
        <f t="shared" si="1060"/>
        <v>#DIV/0!</v>
      </c>
      <c r="Z892" s="9" t="e">
        <f t="shared" si="1060"/>
        <v>#DIV/0!</v>
      </c>
      <c r="AA892" s="9" t="e">
        <f t="shared" si="1060"/>
        <v>#DIV/0!</v>
      </c>
      <c r="AB892" s="9" t="e">
        <f t="shared" si="1060"/>
        <v>#DIV/0!</v>
      </c>
      <c r="AC892" s="9" t="e">
        <f t="shared" si="1060"/>
        <v>#DIV/0!</v>
      </c>
      <c r="AD892" s="9" t="e">
        <f t="shared" si="1060"/>
        <v>#DIV/0!</v>
      </c>
      <c r="AE892" s="9" t="e">
        <f t="shared" si="1060"/>
        <v>#DIV/0!</v>
      </c>
      <c r="AF892" s="9" t="e">
        <f t="shared" si="1060"/>
        <v>#DIV/0!</v>
      </c>
      <c r="AG892" s="9" t="e">
        <f t="shared" si="1060"/>
        <v>#DIV/0!</v>
      </c>
      <c r="AH892" s="9" t="e">
        <f t="shared" si="1060"/>
        <v>#DIV/0!</v>
      </c>
      <c r="AI892" s="9" t="e">
        <f t="shared" si="1060"/>
        <v>#DIV/0!</v>
      </c>
      <c r="AJ892" s="9" t="e">
        <f t="shared" si="1060"/>
        <v>#DIV/0!</v>
      </c>
      <c r="AK892" s="9" t="e">
        <f t="shared" si="1060"/>
        <v>#DIV/0!</v>
      </c>
      <c r="AL892" s="9" t="e">
        <f t="shared" si="1060"/>
        <v>#DIV/0!</v>
      </c>
      <c r="AM892" s="9" t="e">
        <f t="shared" si="1060"/>
        <v>#DIV/0!</v>
      </c>
      <c r="AN892" s="17" t="e">
        <f t="shared" si="1060"/>
        <v>#DIV/0!</v>
      </c>
      <c r="AP892" s="20">
        <v>45566</v>
      </c>
      <c r="AQ892" s="9" t="e">
        <f t="shared" ref="AQ892:BH892" si="1061">+AQ673/AQ661-1</f>
        <v>#DIV/0!</v>
      </c>
      <c r="AR892" s="9" t="e">
        <f t="shared" si="1061"/>
        <v>#DIV/0!</v>
      </c>
      <c r="AS892" s="9" t="e">
        <f t="shared" si="1061"/>
        <v>#DIV/0!</v>
      </c>
      <c r="AT892" s="9" t="e">
        <f t="shared" si="1061"/>
        <v>#DIV/0!</v>
      </c>
      <c r="AU892" s="9" t="e">
        <f t="shared" si="1061"/>
        <v>#DIV/0!</v>
      </c>
      <c r="AV892" s="9" t="e">
        <f t="shared" si="1061"/>
        <v>#DIV/0!</v>
      </c>
      <c r="AW892" s="9" t="e">
        <f t="shared" si="1061"/>
        <v>#DIV/0!</v>
      </c>
      <c r="AX892" s="9" t="e">
        <f t="shared" si="1061"/>
        <v>#DIV/0!</v>
      </c>
      <c r="AY892" s="9" t="e">
        <f t="shared" si="1061"/>
        <v>#DIV/0!</v>
      </c>
      <c r="AZ892" s="9" t="e">
        <f t="shared" si="1061"/>
        <v>#DIV/0!</v>
      </c>
      <c r="BA892" s="9" t="e">
        <f t="shared" si="1061"/>
        <v>#DIV/0!</v>
      </c>
      <c r="BB892" s="9" t="e">
        <f t="shared" si="1061"/>
        <v>#DIV/0!</v>
      </c>
      <c r="BC892" s="9" t="e">
        <f t="shared" si="1061"/>
        <v>#DIV/0!</v>
      </c>
      <c r="BD892" s="9" t="e">
        <f t="shared" si="1061"/>
        <v>#DIV/0!</v>
      </c>
      <c r="BE892" s="9" t="e">
        <f t="shared" si="1061"/>
        <v>#DIV/0!</v>
      </c>
      <c r="BF892" s="9" t="e">
        <f t="shared" si="1061"/>
        <v>#DIV/0!</v>
      </c>
      <c r="BG892" s="9" t="e">
        <f t="shared" si="1061"/>
        <v>#DIV/0!</v>
      </c>
      <c r="BH892" s="17" t="e">
        <f t="shared" si="1061"/>
        <v>#DIV/0!</v>
      </c>
    </row>
    <row r="893" spans="2:60" ht="15" hidden="1" customHeight="1" x14ac:dyDescent="0.25">
      <c r="B893" s="21">
        <v>45597</v>
      </c>
      <c r="C893" s="8" t="e">
        <f t="shared" ref="C893:T893" si="1062">+C674/C662-1</f>
        <v>#DIV/0!</v>
      </c>
      <c r="D893" s="8" t="e">
        <f t="shared" si="1062"/>
        <v>#DIV/0!</v>
      </c>
      <c r="E893" s="8" t="e">
        <f t="shared" si="1062"/>
        <v>#DIV/0!</v>
      </c>
      <c r="F893" s="8" t="e">
        <f t="shared" si="1062"/>
        <v>#DIV/0!</v>
      </c>
      <c r="G893" s="8" t="e">
        <f t="shared" si="1062"/>
        <v>#DIV/0!</v>
      </c>
      <c r="H893" s="8" t="e">
        <f t="shared" si="1062"/>
        <v>#DIV/0!</v>
      </c>
      <c r="I893" s="8" t="e">
        <f t="shared" si="1062"/>
        <v>#DIV/0!</v>
      </c>
      <c r="J893" s="8" t="e">
        <f t="shared" si="1062"/>
        <v>#DIV/0!</v>
      </c>
      <c r="K893" s="8" t="e">
        <f t="shared" si="1062"/>
        <v>#DIV/0!</v>
      </c>
      <c r="L893" s="8" t="e">
        <f t="shared" si="1062"/>
        <v>#DIV/0!</v>
      </c>
      <c r="M893" s="8" t="e">
        <f t="shared" si="1062"/>
        <v>#DIV/0!</v>
      </c>
      <c r="N893" s="8" t="e">
        <f t="shared" si="1062"/>
        <v>#DIV/0!</v>
      </c>
      <c r="O893" s="8" t="e">
        <f t="shared" si="1062"/>
        <v>#DIV/0!</v>
      </c>
      <c r="P893" s="8" t="e">
        <f t="shared" si="1062"/>
        <v>#DIV/0!</v>
      </c>
      <c r="Q893" s="8" t="e">
        <f t="shared" si="1062"/>
        <v>#DIV/0!</v>
      </c>
      <c r="R893" s="8" t="e">
        <f t="shared" si="1062"/>
        <v>#DIV/0!</v>
      </c>
      <c r="S893" s="8" t="e">
        <f t="shared" si="1062"/>
        <v>#DIV/0!</v>
      </c>
      <c r="T893" s="16" t="e">
        <f t="shared" si="1062"/>
        <v>#DIV/0!</v>
      </c>
      <c r="V893" s="21">
        <v>45597</v>
      </c>
      <c r="W893" s="8" t="e">
        <f t="shared" ref="W893:AN893" si="1063">+W674/W662-1</f>
        <v>#DIV/0!</v>
      </c>
      <c r="X893" s="8" t="e">
        <f t="shared" si="1063"/>
        <v>#DIV/0!</v>
      </c>
      <c r="Y893" s="8" t="e">
        <f t="shared" si="1063"/>
        <v>#DIV/0!</v>
      </c>
      <c r="Z893" s="8" t="e">
        <f t="shared" si="1063"/>
        <v>#DIV/0!</v>
      </c>
      <c r="AA893" s="8" t="e">
        <f t="shared" si="1063"/>
        <v>#DIV/0!</v>
      </c>
      <c r="AB893" s="8" t="e">
        <f t="shared" si="1063"/>
        <v>#DIV/0!</v>
      </c>
      <c r="AC893" s="8" t="e">
        <f t="shared" si="1063"/>
        <v>#DIV/0!</v>
      </c>
      <c r="AD893" s="8" t="e">
        <f t="shared" si="1063"/>
        <v>#DIV/0!</v>
      </c>
      <c r="AE893" s="8" t="e">
        <f t="shared" si="1063"/>
        <v>#DIV/0!</v>
      </c>
      <c r="AF893" s="8" t="e">
        <f t="shared" si="1063"/>
        <v>#DIV/0!</v>
      </c>
      <c r="AG893" s="8" t="e">
        <f t="shared" si="1063"/>
        <v>#DIV/0!</v>
      </c>
      <c r="AH893" s="8" t="e">
        <f t="shared" si="1063"/>
        <v>#DIV/0!</v>
      </c>
      <c r="AI893" s="8" t="e">
        <f t="shared" si="1063"/>
        <v>#DIV/0!</v>
      </c>
      <c r="AJ893" s="8" t="e">
        <f t="shared" si="1063"/>
        <v>#DIV/0!</v>
      </c>
      <c r="AK893" s="8" t="e">
        <f t="shared" si="1063"/>
        <v>#DIV/0!</v>
      </c>
      <c r="AL893" s="8" t="e">
        <f t="shared" si="1063"/>
        <v>#DIV/0!</v>
      </c>
      <c r="AM893" s="8" t="e">
        <f t="shared" si="1063"/>
        <v>#DIV/0!</v>
      </c>
      <c r="AN893" s="16" t="e">
        <f t="shared" si="1063"/>
        <v>#DIV/0!</v>
      </c>
      <c r="AP893" s="21">
        <v>45597</v>
      </c>
      <c r="AQ893" s="8" t="e">
        <f t="shared" ref="AQ893:BH893" si="1064">+AQ674/AQ662-1</f>
        <v>#DIV/0!</v>
      </c>
      <c r="AR893" s="8" t="e">
        <f t="shared" si="1064"/>
        <v>#DIV/0!</v>
      </c>
      <c r="AS893" s="8" t="e">
        <f t="shared" si="1064"/>
        <v>#DIV/0!</v>
      </c>
      <c r="AT893" s="8" t="e">
        <f t="shared" si="1064"/>
        <v>#DIV/0!</v>
      </c>
      <c r="AU893" s="8" t="e">
        <f t="shared" si="1064"/>
        <v>#DIV/0!</v>
      </c>
      <c r="AV893" s="8" t="e">
        <f t="shared" si="1064"/>
        <v>#DIV/0!</v>
      </c>
      <c r="AW893" s="8" t="e">
        <f t="shared" si="1064"/>
        <v>#DIV/0!</v>
      </c>
      <c r="AX893" s="8" t="e">
        <f t="shared" si="1064"/>
        <v>#DIV/0!</v>
      </c>
      <c r="AY893" s="8" t="e">
        <f t="shared" si="1064"/>
        <v>#DIV/0!</v>
      </c>
      <c r="AZ893" s="8" t="e">
        <f t="shared" si="1064"/>
        <v>#DIV/0!</v>
      </c>
      <c r="BA893" s="8" t="e">
        <f t="shared" si="1064"/>
        <v>#DIV/0!</v>
      </c>
      <c r="BB893" s="8" t="e">
        <f t="shared" si="1064"/>
        <v>#DIV/0!</v>
      </c>
      <c r="BC893" s="8" t="e">
        <f t="shared" si="1064"/>
        <v>#DIV/0!</v>
      </c>
      <c r="BD893" s="8" t="e">
        <f t="shared" si="1064"/>
        <v>#DIV/0!</v>
      </c>
      <c r="BE893" s="8" t="e">
        <f t="shared" si="1064"/>
        <v>#DIV/0!</v>
      </c>
      <c r="BF893" s="8" t="e">
        <f t="shared" si="1064"/>
        <v>#DIV/0!</v>
      </c>
      <c r="BG893" s="8" t="e">
        <f t="shared" si="1064"/>
        <v>#DIV/0!</v>
      </c>
      <c r="BH893" s="16" t="e">
        <f t="shared" si="1064"/>
        <v>#DIV/0!</v>
      </c>
    </row>
    <row r="894" spans="2:60" ht="15" hidden="1" customHeight="1" x14ac:dyDescent="0.25">
      <c r="B894" s="20">
        <v>45627</v>
      </c>
      <c r="C894" s="9" t="e">
        <f t="shared" ref="C894:T894" si="1065">+C675/C663-1</f>
        <v>#DIV/0!</v>
      </c>
      <c r="D894" s="9" t="e">
        <f t="shared" si="1065"/>
        <v>#DIV/0!</v>
      </c>
      <c r="E894" s="9" t="e">
        <f t="shared" si="1065"/>
        <v>#DIV/0!</v>
      </c>
      <c r="F894" s="9" t="e">
        <f t="shared" si="1065"/>
        <v>#DIV/0!</v>
      </c>
      <c r="G894" s="9" t="e">
        <f t="shared" si="1065"/>
        <v>#DIV/0!</v>
      </c>
      <c r="H894" s="9" t="e">
        <f t="shared" si="1065"/>
        <v>#DIV/0!</v>
      </c>
      <c r="I894" s="9" t="e">
        <f t="shared" si="1065"/>
        <v>#DIV/0!</v>
      </c>
      <c r="J894" s="9" t="e">
        <f t="shared" si="1065"/>
        <v>#DIV/0!</v>
      </c>
      <c r="K894" s="9" t="e">
        <f t="shared" si="1065"/>
        <v>#DIV/0!</v>
      </c>
      <c r="L894" s="9" t="e">
        <f t="shared" si="1065"/>
        <v>#DIV/0!</v>
      </c>
      <c r="M894" s="9" t="e">
        <f t="shared" si="1065"/>
        <v>#DIV/0!</v>
      </c>
      <c r="N894" s="9" t="e">
        <f t="shared" si="1065"/>
        <v>#DIV/0!</v>
      </c>
      <c r="O894" s="9" t="e">
        <f t="shared" si="1065"/>
        <v>#DIV/0!</v>
      </c>
      <c r="P894" s="9" t="e">
        <f t="shared" si="1065"/>
        <v>#DIV/0!</v>
      </c>
      <c r="Q894" s="9" t="e">
        <f t="shared" si="1065"/>
        <v>#DIV/0!</v>
      </c>
      <c r="R894" s="9" t="e">
        <f t="shared" si="1065"/>
        <v>#DIV/0!</v>
      </c>
      <c r="S894" s="9" t="e">
        <f t="shared" si="1065"/>
        <v>#DIV/0!</v>
      </c>
      <c r="T894" s="17" t="e">
        <f t="shared" si="1065"/>
        <v>#DIV/0!</v>
      </c>
      <c r="V894" s="20">
        <v>45627</v>
      </c>
      <c r="W894" s="9" t="e">
        <f t="shared" ref="W894:AN894" si="1066">+W675/W663-1</f>
        <v>#DIV/0!</v>
      </c>
      <c r="X894" s="9" t="e">
        <f t="shared" si="1066"/>
        <v>#DIV/0!</v>
      </c>
      <c r="Y894" s="9" t="e">
        <f t="shared" si="1066"/>
        <v>#DIV/0!</v>
      </c>
      <c r="Z894" s="9" t="e">
        <f t="shared" si="1066"/>
        <v>#DIV/0!</v>
      </c>
      <c r="AA894" s="9" t="e">
        <f t="shared" si="1066"/>
        <v>#DIV/0!</v>
      </c>
      <c r="AB894" s="9" t="e">
        <f t="shared" si="1066"/>
        <v>#DIV/0!</v>
      </c>
      <c r="AC894" s="9" t="e">
        <f t="shared" si="1066"/>
        <v>#DIV/0!</v>
      </c>
      <c r="AD894" s="9" t="e">
        <f t="shared" si="1066"/>
        <v>#DIV/0!</v>
      </c>
      <c r="AE894" s="9" t="e">
        <f t="shared" si="1066"/>
        <v>#DIV/0!</v>
      </c>
      <c r="AF894" s="9" t="e">
        <f t="shared" si="1066"/>
        <v>#DIV/0!</v>
      </c>
      <c r="AG894" s="9" t="e">
        <f t="shared" si="1066"/>
        <v>#DIV/0!</v>
      </c>
      <c r="AH894" s="9" t="e">
        <f t="shared" si="1066"/>
        <v>#DIV/0!</v>
      </c>
      <c r="AI894" s="9" t="e">
        <f t="shared" si="1066"/>
        <v>#DIV/0!</v>
      </c>
      <c r="AJ894" s="9" t="e">
        <f t="shared" si="1066"/>
        <v>#DIV/0!</v>
      </c>
      <c r="AK894" s="9" t="e">
        <f t="shared" si="1066"/>
        <v>#DIV/0!</v>
      </c>
      <c r="AL894" s="9" t="e">
        <f t="shared" si="1066"/>
        <v>#DIV/0!</v>
      </c>
      <c r="AM894" s="9" t="e">
        <f t="shared" si="1066"/>
        <v>#DIV/0!</v>
      </c>
      <c r="AN894" s="17" t="e">
        <f t="shared" si="1066"/>
        <v>#DIV/0!</v>
      </c>
      <c r="AP894" s="20">
        <v>45627</v>
      </c>
      <c r="AQ894" s="9" t="e">
        <f t="shared" ref="AQ894:BH894" si="1067">+AQ675/AQ663-1</f>
        <v>#DIV/0!</v>
      </c>
      <c r="AR894" s="9" t="e">
        <f t="shared" si="1067"/>
        <v>#DIV/0!</v>
      </c>
      <c r="AS894" s="9" t="e">
        <f t="shared" si="1067"/>
        <v>#DIV/0!</v>
      </c>
      <c r="AT894" s="9" t="e">
        <f t="shared" si="1067"/>
        <v>#DIV/0!</v>
      </c>
      <c r="AU894" s="9" t="e">
        <f t="shared" si="1067"/>
        <v>#DIV/0!</v>
      </c>
      <c r="AV894" s="9" t="e">
        <f t="shared" si="1067"/>
        <v>#DIV/0!</v>
      </c>
      <c r="AW894" s="9" t="e">
        <f t="shared" si="1067"/>
        <v>#DIV/0!</v>
      </c>
      <c r="AX894" s="9" t="e">
        <f t="shared" si="1067"/>
        <v>#DIV/0!</v>
      </c>
      <c r="AY894" s="9" t="e">
        <f t="shared" si="1067"/>
        <v>#DIV/0!</v>
      </c>
      <c r="AZ894" s="9" t="e">
        <f t="shared" si="1067"/>
        <v>#DIV/0!</v>
      </c>
      <c r="BA894" s="9" t="e">
        <f t="shared" si="1067"/>
        <v>#DIV/0!</v>
      </c>
      <c r="BB894" s="9" t="e">
        <f t="shared" si="1067"/>
        <v>#DIV/0!</v>
      </c>
      <c r="BC894" s="9" t="e">
        <f t="shared" si="1067"/>
        <v>#DIV/0!</v>
      </c>
      <c r="BD894" s="9" t="e">
        <f t="shared" si="1067"/>
        <v>#DIV/0!</v>
      </c>
      <c r="BE894" s="9" t="e">
        <f t="shared" si="1067"/>
        <v>#DIV/0!</v>
      </c>
      <c r="BF894" s="9" t="e">
        <f t="shared" si="1067"/>
        <v>#DIV/0!</v>
      </c>
      <c r="BG894" s="9" t="e">
        <f t="shared" si="1067"/>
        <v>#DIV/0!</v>
      </c>
      <c r="BH894" s="17" t="e">
        <f t="shared" si="1067"/>
        <v>#DIV/0!</v>
      </c>
    </row>
    <row r="895" spans="2:60" ht="15" hidden="1" customHeight="1" x14ac:dyDescent="0.25">
      <c r="B895" s="21">
        <v>45658</v>
      </c>
      <c r="C895" s="8" t="e">
        <f t="shared" ref="C895:T895" si="1068">+C676/C664-1</f>
        <v>#DIV/0!</v>
      </c>
      <c r="D895" s="8" t="e">
        <f t="shared" si="1068"/>
        <v>#DIV/0!</v>
      </c>
      <c r="E895" s="8" t="e">
        <f t="shared" si="1068"/>
        <v>#DIV/0!</v>
      </c>
      <c r="F895" s="8" t="e">
        <f t="shared" si="1068"/>
        <v>#DIV/0!</v>
      </c>
      <c r="G895" s="8" t="e">
        <f t="shared" si="1068"/>
        <v>#DIV/0!</v>
      </c>
      <c r="H895" s="8" t="e">
        <f t="shared" si="1068"/>
        <v>#DIV/0!</v>
      </c>
      <c r="I895" s="8" t="e">
        <f t="shared" si="1068"/>
        <v>#DIV/0!</v>
      </c>
      <c r="J895" s="8" t="e">
        <f t="shared" si="1068"/>
        <v>#DIV/0!</v>
      </c>
      <c r="K895" s="8" t="e">
        <f t="shared" si="1068"/>
        <v>#DIV/0!</v>
      </c>
      <c r="L895" s="8" t="e">
        <f t="shared" si="1068"/>
        <v>#DIV/0!</v>
      </c>
      <c r="M895" s="8" t="e">
        <f t="shared" si="1068"/>
        <v>#DIV/0!</v>
      </c>
      <c r="N895" s="8" t="e">
        <f t="shared" si="1068"/>
        <v>#DIV/0!</v>
      </c>
      <c r="O895" s="8" t="e">
        <f t="shared" si="1068"/>
        <v>#DIV/0!</v>
      </c>
      <c r="P895" s="8" t="e">
        <f t="shared" si="1068"/>
        <v>#DIV/0!</v>
      </c>
      <c r="Q895" s="8" t="e">
        <f t="shared" si="1068"/>
        <v>#DIV/0!</v>
      </c>
      <c r="R895" s="8" t="e">
        <f t="shared" si="1068"/>
        <v>#DIV/0!</v>
      </c>
      <c r="S895" s="8" t="e">
        <f t="shared" si="1068"/>
        <v>#DIV/0!</v>
      </c>
      <c r="T895" s="16" t="e">
        <f t="shared" si="1068"/>
        <v>#DIV/0!</v>
      </c>
      <c r="V895" s="21">
        <v>45658</v>
      </c>
      <c r="W895" s="8" t="e">
        <f t="shared" ref="W895:AN895" si="1069">+W676/W664-1</f>
        <v>#DIV/0!</v>
      </c>
      <c r="X895" s="8" t="e">
        <f t="shared" si="1069"/>
        <v>#DIV/0!</v>
      </c>
      <c r="Y895" s="8" t="e">
        <f t="shared" si="1069"/>
        <v>#DIV/0!</v>
      </c>
      <c r="Z895" s="8" t="e">
        <f t="shared" si="1069"/>
        <v>#DIV/0!</v>
      </c>
      <c r="AA895" s="8" t="e">
        <f t="shared" si="1069"/>
        <v>#DIV/0!</v>
      </c>
      <c r="AB895" s="8" t="e">
        <f t="shared" si="1069"/>
        <v>#DIV/0!</v>
      </c>
      <c r="AC895" s="8" t="e">
        <f t="shared" si="1069"/>
        <v>#DIV/0!</v>
      </c>
      <c r="AD895" s="8" t="e">
        <f t="shared" si="1069"/>
        <v>#DIV/0!</v>
      </c>
      <c r="AE895" s="8" t="e">
        <f t="shared" si="1069"/>
        <v>#DIV/0!</v>
      </c>
      <c r="AF895" s="8" t="e">
        <f t="shared" si="1069"/>
        <v>#DIV/0!</v>
      </c>
      <c r="AG895" s="8" t="e">
        <f t="shared" si="1069"/>
        <v>#DIV/0!</v>
      </c>
      <c r="AH895" s="8" t="e">
        <f t="shared" si="1069"/>
        <v>#DIV/0!</v>
      </c>
      <c r="AI895" s="8" t="e">
        <f t="shared" si="1069"/>
        <v>#DIV/0!</v>
      </c>
      <c r="AJ895" s="8" t="e">
        <f t="shared" si="1069"/>
        <v>#DIV/0!</v>
      </c>
      <c r="AK895" s="8" t="e">
        <f t="shared" si="1069"/>
        <v>#DIV/0!</v>
      </c>
      <c r="AL895" s="8" t="e">
        <f t="shared" si="1069"/>
        <v>#DIV/0!</v>
      </c>
      <c r="AM895" s="8" t="e">
        <f t="shared" si="1069"/>
        <v>#DIV/0!</v>
      </c>
      <c r="AN895" s="16" t="e">
        <f t="shared" si="1069"/>
        <v>#DIV/0!</v>
      </c>
      <c r="AP895" s="21">
        <v>45658</v>
      </c>
      <c r="AQ895" s="8" t="e">
        <f t="shared" ref="AQ895:BH895" si="1070">+AQ676/AQ664-1</f>
        <v>#DIV/0!</v>
      </c>
      <c r="AR895" s="8" t="e">
        <f t="shared" si="1070"/>
        <v>#DIV/0!</v>
      </c>
      <c r="AS895" s="8" t="e">
        <f t="shared" si="1070"/>
        <v>#DIV/0!</v>
      </c>
      <c r="AT895" s="8" t="e">
        <f t="shared" si="1070"/>
        <v>#DIV/0!</v>
      </c>
      <c r="AU895" s="8" t="e">
        <f t="shared" si="1070"/>
        <v>#DIV/0!</v>
      </c>
      <c r="AV895" s="8" t="e">
        <f t="shared" si="1070"/>
        <v>#DIV/0!</v>
      </c>
      <c r="AW895" s="8" t="e">
        <f t="shared" si="1070"/>
        <v>#DIV/0!</v>
      </c>
      <c r="AX895" s="8" t="e">
        <f t="shared" si="1070"/>
        <v>#DIV/0!</v>
      </c>
      <c r="AY895" s="8" t="e">
        <f t="shared" si="1070"/>
        <v>#DIV/0!</v>
      </c>
      <c r="AZ895" s="8" t="e">
        <f t="shared" si="1070"/>
        <v>#DIV/0!</v>
      </c>
      <c r="BA895" s="8" t="e">
        <f t="shared" si="1070"/>
        <v>#DIV/0!</v>
      </c>
      <c r="BB895" s="8" t="e">
        <f t="shared" si="1070"/>
        <v>#DIV/0!</v>
      </c>
      <c r="BC895" s="8" t="e">
        <f t="shared" si="1070"/>
        <v>#DIV/0!</v>
      </c>
      <c r="BD895" s="8" t="e">
        <f t="shared" si="1070"/>
        <v>#DIV/0!</v>
      </c>
      <c r="BE895" s="8" t="e">
        <f t="shared" si="1070"/>
        <v>#DIV/0!</v>
      </c>
      <c r="BF895" s="8" t="e">
        <f t="shared" si="1070"/>
        <v>#DIV/0!</v>
      </c>
      <c r="BG895" s="8" t="e">
        <f t="shared" si="1070"/>
        <v>#DIV/0!</v>
      </c>
      <c r="BH895" s="16" t="e">
        <f t="shared" si="1070"/>
        <v>#DIV/0!</v>
      </c>
    </row>
    <row r="896" spans="2:60" ht="15" hidden="1" customHeight="1" x14ac:dyDescent="0.25">
      <c r="B896" s="20">
        <v>45689</v>
      </c>
      <c r="C896" s="9" t="e">
        <f t="shared" ref="C896:T896" si="1071">+C677/C665-1</f>
        <v>#DIV/0!</v>
      </c>
      <c r="D896" s="9" t="e">
        <f t="shared" si="1071"/>
        <v>#DIV/0!</v>
      </c>
      <c r="E896" s="9" t="e">
        <f t="shared" si="1071"/>
        <v>#DIV/0!</v>
      </c>
      <c r="F896" s="9" t="e">
        <f t="shared" si="1071"/>
        <v>#DIV/0!</v>
      </c>
      <c r="G896" s="9" t="e">
        <f t="shared" si="1071"/>
        <v>#DIV/0!</v>
      </c>
      <c r="H896" s="9" t="e">
        <f t="shared" si="1071"/>
        <v>#DIV/0!</v>
      </c>
      <c r="I896" s="9" t="e">
        <f t="shared" si="1071"/>
        <v>#DIV/0!</v>
      </c>
      <c r="J896" s="9" t="e">
        <f t="shared" si="1071"/>
        <v>#DIV/0!</v>
      </c>
      <c r="K896" s="9" t="e">
        <f t="shared" si="1071"/>
        <v>#DIV/0!</v>
      </c>
      <c r="L896" s="9" t="e">
        <f t="shared" si="1071"/>
        <v>#DIV/0!</v>
      </c>
      <c r="M896" s="9" t="e">
        <f t="shared" si="1071"/>
        <v>#DIV/0!</v>
      </c>
      <c r="N896" s="9" t="e">
        <f t="shared" si="1071"/>
        <v>#DIV/0!</v>
      </c>
      <c r="O896" s="9" t="e">
        <f t="shared" si="1071"/>
        <v>#DIV/0!</v>
      </c>
      <c r="P896" s="9" t="e">
        <f t="shared" si="1071"/>
        <v>#DIV/0!</v>
      </c>
      <c r="Q896" s="9" t="e">
        <f t="shared" si="1071"/>
        <v>#DIV/0!</v>
      </c>
      <c r="R896" s="9" t="e">
        <f t="shared" si="1071"/>
        <v>#DIV/0!</v>
      </c>
      <c r="S896" s="9" t="e">
        <f t="shared" si="1071"/>
        <v>#DIV/0!</v>
      </c>
      <c r="T896" s="17" t="e">
        <f t="shared" si="1071"/>
        <v>#DIV/0!</v>
      </c>
      <c r="V896" s="20">
        <v>45689</v>
      </c>
      <c r="W896" s="9" t="e">
        <f t="shared" ref="W896:AN896" si="1072">+W677/W665-1</f>
        <v>#DIV/0!</v>
      </c>
      <c r="X896" s="9" t="e">
        <f t="shared" si="1072"/>
        <v>#DIV/0!</v>
      </c>
      <c r="Y896" s="9" t="e">
        <f t="shared" si="1072"/>
        <v>#DIV/0!</v>
      </c>
      <c r="Z896" s="9" t="e">
        <f t="shared" si="1072"/>
        <v>#DIV/0!</v>
      </c>
      <c r="AA896" s="9" t="e">
        <f t="shared" si="1072"/>
        <v>#DIV/0!</v>
      </c>
      <c r="AB896" s="9" t="e">
        <f t="shared" si="1072"/>
        <v>#DIV/0!</v>
      </c>
      <c r="AC896" s="9" t="e">
        <f t="shared" si="1072"/>
        <v>#DIV/0!</v>
      </c>
      <c r="AD896" s="9" t="e">
        <f t="shared" si="1072"/>
        <v>#DIV/0!</v>
      </c>
      <c r="AE896" s="9" t="e">
        <f t="shared" si="1072"/>
        <v>#DIV/0!</v>
      </c>
      <c r="AF896" s="9" t="e">
        <f t="shared" si="1072"/>
        <v>#DIV/0!</v>
      </c>
      <c r="AG896" s="9" t="e">
        <f t="shared" si="1072"/>
        <v>#DIV/0!</v>
      </c>
      <c r="AH896" s="9" t="e">
        <f t="shared" si="1072"/>
        <v>#DIV/0!</v>
      </c>
      <c r="AI896" s="9" t="e">
        <f t="shared" si="1072"/>
        <v>#DIV/0!</v>
      </c>
      <c r="AJ896" s="9" t="e">
        <f t="shared" si="1072"/>
        <v>#DIV/0!</v>
      </c>
      <c r="AK896" s="9" t="e">
        <f t="shared" si="1072"/>
        <v>#DIV/0!</v>
      </c>
      <c r="AL896" s="9" t="e">
        <f t="shared" si="1072"/>
        <v>#DIV/0!</v>
      </c>
      <c r="AM896" s="9" t="e">
        <f t="shared" si="1072"/>
        <v>#DIV/0!</v>
      </c>
      <c r="AN896" s="17" t="e">
        <f t="shared" si="1072"/>
        <v>#DIV/0!</v>
      </c>
      <c r="AP896" s="20">
        <v>45689</v>
      </c>
      <c r="AQ896" s="9" t="e">
        <f t="shared" ref="AQ896:BH896" si="1073">+AQ677/AQ665-1</f>
        <v>#DIV/0!</v>
      </c>
      <c r="AR896" s="9" t="e">
        <f t="shared" si="1073"/>
        <v>#DIV/0!</v>
      </c>
      <c r="AS896" s="9" t="e">
        <f t="shared" si="1073"/>
        <v>#DIV/0!</v>
      </c>
      <c r="AT896" s="9" t="e">
        <f t="shared" si="1073"/>
        <v>#DIV/0!</v>
      </c>
      <c r="AU896" s="9" t="e">
        <f t="shared" si="1073"/>
        <v>#DIV/0!</v>
      </c>
      <c r="AV896" s="9" t="e">
        <f t="shared" si="1073"/>
        <v>#DIV/0!</v>
      </c>
      <c r="AW896" s="9" t="e">
        <f t="shared" si="1073"/>
        <v>#DIV/0!</v>
      </c>
      <c r="AX896" s="9" t="e">
        <f t="shared" si="1073"/>
        <v>#DIV/0!</v>
      </c>
      <c r="AY896" s="9" t="e">
        <f t="shared" si="1073"/>
        <v>#DIV/0!</v>
      </c>
      <c r="AZ896" s="9" t="e">
        <f t="shared" si="1073"/>
        <v>#DIV/0!</v>
      </c>
      <c r="BA896" s="9" t="e">
        <f t="shared" si="1073"/>
        <v>#DIV/0!</v>
      </c>
      <c r="BB896" s="9" t="e">
        <f t="shared" si="1073"/>
        <v>#DIV/0!</v>
      </c>
      <c r="BC896" s="9" t="e">
        <f t="shared" si="1073"/>
        <v>#DIV/0!</v>
      </c>
      <c r="BD896" s="9" t="e">
        <f t="shared" si="1073"/>
        <v>#DIV/0!</v>
      </c>
      <c r="BE896" s="9" t="e">
        <f t="shared" si="1073"/>
        <v>#DIV/0!</v>
      </c>
      <c r="BF896" s="9" t="e">
        <f t="shared" si="1073"/>
        <v>#DIV/0!</v>
      </c>
      <c r="BG896" s="9" t="e">
        <f t="shared" si="1073"/>
        <v>#DIV/0!</v>
      </c>
      <c r="BH896" s="17" t="e">
        <f t="shared" si="1073"/>
        <v>#DIV/0!</v>
      </c>
    </row>
    <row r="897" spans="2:60" ht="15" hidden="1" customHeight="1" x14ac:dyDescent="0.25">
      <c r="B897" s="21">
        <v>45717</v>
      </c>
      <c r="C897" s="8" t="e">
        <f t="shared" ref="C897:T897" si="1074">+C678/C666-1</f>
        <v>#DIV/0!</v>
      </c>
      <c r="D897" s="8" t="e">
        <f t="shared" si="1074"/>
        <v>#DIV/0!</v>
      </c>
      <c r="E897" s="8" t="e">
        <f t="shared" si="1074"/>
        <v>#DIV/0!</v>
      </c>
      <c r="F897" s="8" t="e">
        <f t="shared" si="1074"/>
        <v>#DIV/0!</v>
      </c>
      <c r="G897" s="8" t="e">
        <f t="shared" si="1074"/>
        <v>#DIV/0!</v>
      </c>
      <c r="H897" s="8" t="e">
        <f t="shared" si="1074"/>
        <v>#DIV/0!</v>
      </c>
      <c r="I897" s="8" t="e">
        <f t="shared" si="1074"/>
        <v>#DIV/0!</v>
      </c>
      <c r="J897" s="8" t="e">
        <f t="shared" si="1074"/>
        <v>#DIV/0!</v>
      </c>
      <c r="K897" s="8" t="e">
        <f t="shared" si="1074"/>
        <v>#DIV/0!</v>
      </c>
      <c r="L897" s="8" t="e">
        <f t="shared" si="1074"/>
        <v>#DIV/0!</v>
      </c>
      <c r="M897" s="8" t="e">
        <f t="shared" si="1074"/>
        <v>#DIV/0!</v>
      </c>
      <c r="N897" s="8" t="e">
        <f t="shared" si="1074"/>
        <v>#DIV/0!</v>
      </c>
      <c r="O897" s="8" t="e">
        <f t="shared" si="1074"/>
        <v>#DIV/0!</v>
      </c>
      <c r="P897" s="8" t="e">
        <f t="shared" si="1074"/>
        <v>#DIV/0!</v>
      </c>
      <c r="Q897" s="8" t="e">
        <f t="shared" si="1074"/>
        <v>#DIV/0!</v>
      </c>
      <c r="R897" s="8" t="e">
        <f t="shared" si="1074"/>
        <v>#DIV/0!</v>
      </c>
      <c r="S897" s="8" t="e">
        <f t="shared" si="1074"/>
        <v>#DIV/0!</v>
      </c>
      <c r="T897" s="16" t="e">
        <f t="shared" si="1074"/>
        <v>#DIV/0!</v>
      </c>
      <c r="V897" s="21">
        <v>45717</v>
      </c>
      <c r="W897" s="8" t="e">
        <f t="shared" ref="W897:AN897" si="1075">+W678/W666-1</f>
        <v>#DIV/0!</v>
      </c>
      <c r="X897" s="8" t="e">
        <f t="shared" si="1075"/>
        <v>#DIV/0!</v>
      </c>
      <c r="Y897" s="8" t="e">
        <f t="shared" si="1075"/>
        <v>#DIV/0!</v>
      </c>
      <c r="Z897" s="8" t="e">
        <f t="shared" si="1075"/>
        <v>#DIV/0!</v>
      </c>
      <c r="AA897" s="8" t="e">
        <f t="shared" si="1075"/>
        <v>#DIV/0!</v>
      </c>
      <c r="AB897" s="8" t="e">
        <f t="shared" si="1075"/>
        <v>#DIV/0!</v>
      </c>
      <c r="AC897" s="8" t="e">
        <f t="shared" si="1075"/>
        <v>#DIV/0!</v>
      </c>
      <c r="AD897" s="8" t="e">
        <f t="shared" si="1075"/>
        <v>#DIV/0!</v>
      </c>
      <c r="AE897" s="8" t="e">
        <f t="shared" si="1075"/>
        <v>#DIV/0!</v>
      </c>
      <c r="AF897" s="8" t="e">
        <f t="shared" si="1075"/>
        <v>#DIV/0!</v>
      </c>
      <c r="AG897" s="8" t="e">
        <f t="shared" si="1075"/>
        <v>#DIV/0!</v>
      </c>
      <c r="AH897" s="8" t="e">
        <f t="shared" si="1075"/>
        <v>#DIV/0!</v>
      </c>
      <c r="AI897" s="8" t="e">
        <f t="shared" si="1075"/>
        <v>#DIV/0!</v>
      </c>
      <c r="AJ897" s="8" t="e">
        <f t="shared" si="1075"/>
        <v>#DIV/0!</v>
      </c>
      <c r="AK897" s="8" t="e">
        <f t="shared" si="1075"/>
        <v>#DIV/0!</v>
      </c>
      <c r="AL897" s="8" t="e">
        <f t="shared" si="1075"/>
        <v>#DIV/0!</v>
      </c>
      <c r="AM897" s="8" t="e">
        <f t="shared" si="1075"/>
        <v>#DIV/0!</v>
      </c>
      <c r="AN897" s="16" t="e">
        <f t="shared" si="1075"/>
        <v>#DIV/0!</v>
      </c>
      <c r="AP897" s="21">
        <v>45717</v>
      </c>
      <c r="AQ897" s="8" t="e">
        <f t="shared" ref="AQ897:BH897" si="1076">+AQ678/AQ666-1</f>
        <v>#DIV/0!</v>
      </c>
      <c r="AR897" s="8" t="e">
        <f t="shared" si="1076"/>
        <v>#DIV/0!</v>
      </c>
      <c r="AS897" s="8" t="e">
        <f t="shared" si="1076"/>
        <v>#DIV/0!</v>
      </c>
      <c r="AT897" s="8" t="e">
        <f t="shared" si="1076"/>
        <v>#DIV/0!</v>
      </c>
      <c r="AU897" s="8" t="e">
        <f t="shared" si="1076"/>
        <v>#DIV/0!</v>
      </c>
      <c r="AV897" s="8" t="e">
        <f t="shared" si="1076"/>
        <v>#DIV/0!</v>
      </c>
      <c r="AW897" s="8" t="e">
        <f t="shared" si="1076"/>
        <v>#DIV/0!</v>
      </c>
      <c r="AX897" s="8" t="e">
        <f t="shared" si="1076"/>
        <v>#DIV/0!</v>
      </c>
      <c r="AY897" s="8" t="e">
        <f t="shared" si="1076"/>
        <v>#DIV/0!</v>
      </c>
      <c r="AZ897" s="8" t="e">
        <f t="shared" si="1076"/>
        <v>#DIV/0!</v>
      </c>
      <c r="BA897" s="8" t="e">
        <f t="shared" si="1076"/>
        <v>#DIV/0!</v>
      </c>
      <c r="BB897" s="8" t="e">
        <f t="shared" si="1076"/>
        <v>#DIV/0!</v>
      </c>
      <c r="BC897" s="8" t="e">
        <f t="shared" si="1076"/>
        <v>#DIV/0!</v>
      </c>
      <c r="BD897" s="8" t="e">
        <f t="shared" si="1076"/>
        <v>#DIV/0!</v>
      </c>
      <c r="BE897" s="8" t="e">
        <f t="shared" si="1076"/>
        <v>#DIV/0!</v>
      </c>
      <c r="BF897" s="8" t="e">
        <f t="shared" si="1076"/>
        <v>#DIV/0!</v>
      </c>
      <c r="BG897" s="8" t="e">
        <f t="shared" si="1076"/>
        <v>#DIV/0!</v>
      </c>
      <c r="BH897" s="16" t="e">
        <f t="shared" si="1076"/>
        <v>#DIV/0!</v>
      </c>
    </row>
    <row r="898" spans="2:60" ht="15" hidden="1" customHeight="1" x14ac:dyDescent="0.25">
      <c r="B898" s="20">
        <v>45748</v>
      </c>
      <c r="C898" s="9" t="e">
        <f t="shared" ref="C898:T898" si="1077">+C679/C667-1</f>
        <v>#DIV/0!</v>
      </c>
      <c r="D898" s="9" t="e">
        <f t="shared" si="1077"/>
        <v>#DIV/0!</v>
      </c>
      <c r="E898" s="9" t="e">
        <f t="shared" si="1077"/>
        <v>#DIV/0!</v>
      </c>
      <c r="F898" s="9" t="e">
        <f t="shared" si="1077"/>
        <v>#DIV/0!</v>
      </c>
      <c r="G898" s="9" t="e">
        <f t="shared" si="1077"/>
        <v>#DIV/0!</v>
      </c>
      <c r="H898" s="9" t="e">
        <f t="shared" si="1077"/>
        <v>#DIV/0!</v>
      </c>
      <c r="I898" s="9" t="e">
        <f t="shared" si="1077"/>
        <v>#DIV/0!</v>
      </c>
      <c r="J898" s="9" t="e">
        <f t="shared" si="1077"/>
        <v>#DIV/0!</v>
      </c>
      <c r="K898" s="9" t="e">
        <f t="shared" si="1077"/>
        <v>#DIV/0!</v>
      </c>
      <c r="L898" s="9" t="e">
        <f t="shared" si="1077"/>
        <v>#DIV/0!</v>
      </c>
      <c r="M898" s="9" t="e">
        <f t="shared" si="1077"/>
        <v>#DIV/0!</v>
      </c>
      <c r="N898" s="9" t="e">
        <f t="shared" si="1077"/>
        <v>#DIV/0!</v>
      </c>
      <c r="O898" s="9" t="e">
        <f t="shared" si="1077"/>
        <v>#DIV/0!</v>
      </c>
      <c r="P898" s="9" t="e">
        <f t="shared" si="1077"/>
        <v>#DIV/0!</v>
      </c>
      <c r="Q898" s="9" t="e">
        <f t="shared" si="1077"/>
        <v>#DIV/0!</v>
      </c>
      <c r="R898" s="9" t="e">
        <f t="shared" si="1077"/>
        <v>#DIV/0!</v>
      </c>
      <c r="S898" s="9" t="e">
        <f t="shared" si="1077"/>
        <v>#DIV/0!</v>
      </c>
      <c r="T898" s="17" t="e">
        <f t="shared" si="1077"/>
        <v>#DIV/0!</v>
      </c>
      <c r="V898" s="20">
        <v>45748</v>
      </c>
      <c r="W898" s="9" t="e">
        <f t="shared" ref="W898:AN898" si="1078">+W679/W667-1</f>
        <v>#DIV/0!</v>
      </c>
      <c r="X898" s="9" t="e">
        <f t="shared" si="1078"/>
        <v>#DIV/0!</v>
      </c>
      <c r="Y898" s="9" t="e">
        <f t="shared" si="1078"/>
        <v>#DIV/0!</v>
      </c>
      <c r="Z898" s="9" t="e">
        <f t="shared" si="1078"/>
        <v>#DIV/0!</v>
      </c>
      <c r="AA898" s="9" t="e">
        <f t="shared" si="1078"/>
        <v>#DIV/0!</v>
      </c>
      <c r="AB898" s="9" t="e">
        <f t="shared" si="1078"/>
        <v>#DIV/0!</v>
      </c>
      <c r="AC898" s="9" t="e">
        <f t="shared" si="1078"/>
        <v>#DIV/0!</v>
      </c>
      <c r="AD898" s="9" t="e">
        <f t="shared" si="1078"/>
        <v>#DIV/0!</v>
      </c>
      <c r="AE898" s="9" t="e">
        <f t="shared" si="1078"/>
        <v>#DIV/0!</v>
      </c>
      <c r="AF898" s="9" t="e">
        <f t="shared" si="1078"/>
        <v>#DIV/0!</v>
      </c>
      <c r="AG898" s="9" t="e">
        <f t="shared" si="1078"/>
        <v>#DIV/0!</v>
      </c>
      <c r="AH898" s="9" t="e">
        <f t="shared" si="1078"/>
        <v>#DIV/0!</v>
      </c>
      <c r="AI898" s="9" t="e">
        <f t="shared" si="1078"/>
        <v>#DIV/0!</v>
      </c>
      <c r="AJ898" s="9" t="e">
        <f t="shared" si="1078"/>
        <v>#DIV/0!</v>
      </c>
      <c r="AK898" s="9" t="e">
        <f t="shared" si="1078"/>
        <v>#DIV/0!</v>
      </c>
      <c r="AL898" s="9" t="e">
        <f t="shared" si="1078"/>
        <v>#DIV/0!</v>
      </c>
      <c r="AM898" s="9" t="e">
        <f t="shared" si="1078"/>
        <v>#DIV/0!</v>
      </c>
      <c r="AN898" s="17" t="e">
        <f t="shared" si="1078"/>
        <v>#DIV/0!</v>
      </c>
      <c r="AP898" s="20">
        <v>45748</v>
      </c>
      <c r="AQ898" s="9" t="e">
        <f t="shared" ref="AQ898:BH898" si="1079">+AQ679/AQ667-1</f>
        <v>#DIV/0!</v>
      </c>
      <c r="AR898" s="9" t="e">
        <f t="shared" si="1079"/>
        <v>#DIV/0!</v>
      </c>
      <c r="AS898" s="9" t="e">
        <f t="shared" si="1079"/>
        <v>#DIV/0!</v>
      </c>
      <c r="AT898" s="9" t="e">
        <f t="shared" si="1079"/>
        <v>#DIV/0!</v>
      </c>
      <c r="AU898" s="9" t="e">
        <f t="shared" si="1079"/>
        <v>#DIV/0!</v>
      </c>
      <c r="AV898" s="9" t="e">
        <f t="shared" si="1079"/>
        <v>#DIV/0!</v>
      </c>
      <c r="AW898" s="9" t="e">
        <f t="shared" si="1079"/>
        <v>#DIV/0!</v>
      </c>
      <c r="AX898" s="9" t="e">
        <f t="shared" si="1079"/>
        <v>#DIV/0!</v>
      </c>
      <c r="AY898" s="9" t="e">
        <f t="shared" si="1079"/>
        <v>#DIV/0!</v>
      </c>
      <c r="AZ898" s="9" t="e">
        <f t="shared" si="1079"/>
        <v>#DIV/0!</v>
      </c>
      <c r="BA898" s="9" t="e">
        <f t="shared" si="1079"/>
        <v>#DIV/0!</v>
      </c>
      <c r="BB898" s="9" t="e">
        <f t="shared" si="1079"/>
        <v>#DIV/0!</v>
      </c>
      <c r="BC898" s="9" t="e">
        <f t="shared" si="1079"/>
        <v>#DIV/0!</v>
      </c>
      <c r="BD898" s="9" t="e">
        <f t="shared" si="1079"/>
        <v>#DIV/0!</v>
      </c>
      <c r="BE898" s="9" t="e">
        <f t="shared" si="1079"/>
        <v>#DIV/0!</v>
      </c>
      <c r="BF898" s="9" t="e">
        <f t="shared" si="1079"/>
        <v>#DIV/0!</v>
      </c>
      <c r="BG898" s="9" t="e">
        <f t="shared" si="1079"/>
        <v>#DIV/0!</v>
      </c>
      <c r="BH898" s="17" t="e">
        <f t="shared" si="1079"/>
        <v>#DIV/0!</v>
      </c>
    </row>
    <row r="899" spans="2:60" ht="15" hidden="1" customHeight="1" x14ac:dyDescent="0.25">
      <c r="B899" s="21">
        <v>45778</v>
      </c>
      <c r="C899" s="8" t="e">
        <f t="shared" ref="C899:T899" si="1080">+C680/C668-1</f>
        <v>#DIV/0!</v>
      </c>
      <c r="D899" s="8" t="e">
        <f t="shared" si="1080"/>
        <v>#DIV/0!</v>
      </c>
      <c r="E899" s="8" t="e">
        <f t="shared" si="1080"/>
        <v>#DIV/0!</v>
      </c>
      <c r="F899" s="8" t="e">
        <f t="shared" si="1080"/>
        <v>#DIV/0!</v>
      </c>
      <c r="G899" s="8" t="e">
        <f t="shared" si="1080"/>
        <v>#DIV/0!</v>
      </c>
      <c r="H899" s="8" t="e">
        <f t="shared" si="1080"/>
        <v>#DIV/0!</v>
      </c>
      <c r="I899" s="8" t="e">
        <f t="shared" si="1080"/>
        <v>#DIV/0!</v>
      </c>
      <c r="J899" s="8" t="e">
        <f t="shared" si="1080"/>
        <v>#DIV/0!</v>
      </c>
      <c r="K899" s="8" t="e">
        <f t="shared" si="1080"/>
        <v>#DIV/0!</v>
      </c>
      <c r="L899" s="8" t="e">
        <f t="shared" si="1080"/>
        <v>#DIV/0!</v>
      </c>
      <c r="M899" s="8" t="e">
        <f t="shared" si="1080"/>
        <v>#DIV/0!</v>
      </c>
      <c r="N899" s="8" t="e">
        <f t="shared" si="1080"/>
        <v>#DIV/0!</v>
      </c>
      <c r="O899" s="8" t="e">
        <f t="shared" si="1080"/>
        <v>#DIV/0!</v>
      </c>
      <c r="P899" s="8" t="e">
        <f t="shared" si="1080"/>
        <v>#DIV/0!</v>
      </c>
      <c r="Q899" s="8" t="e">
        <f t="shared" si="1080"/>
        <v>#DIV/0!</v>
      </c>
      <c r="R899" s="8" t="e">
        <f t="shared" si="1080"/>
        <v>#DIV/0!</v>
      </c>
      <c r="S899" s="8" t="e">
        <f t="shared" si="1080"/>
        <v>#DIV/0!</v>
      </c>
      <c r="T899" s="16" t="e">
        <f t="shared" si="1080"/>
        <v>#DIV/0!</v>
      </c>
      <c r="V899" s="21">
        <v>45778</v>
      </c>
      <c r="W899" s="8" t="e">
        <f t="shared" ref="W899:AN899" si="1081">+W680/W668-1</f>
        <v>#DIV/0!</v>
      </c>
      <c r="X899" s="8" t="e">
        <f t="shared" si="1081"/>
        <v>#DIV/0!</v>
      </c>
      <c r="Y899" s="8" t="e">
        <f t="shared" si="1081"/>
        <v>#DIV/0!</v>
      </c>
      <c r="Z899" s="8" t="e">
        <f t="shared" si="1081"/>
        <v>#DIV/0!</v>
      </c>
      <c r="AA899" s="8" t="e">
        <f t="shared" si="1081"/>
        <v>#DIV/0!</v>
      </c>
      <c r="AB899" s="8" t="e">
        <f t="shared" si="1081"/>
        <v>#DIV/0!</v>
      </c>
      <c r="AC899" s="8" t="e">
        <f t="shared" si="1081"/>
        <v>#DIV/0!</v>
      </c>
      <c r="AD899" s="8" t="e">
        <f t="shared" si="1081"/>
        <v>#DIV/0!</v>
      </c>
      <c r="AE899" s="8" t="e">
        <f t="shared" si="1081"/>
        <v>#DIV/0!</v>
      </c>
      <c r="AF899" s="8" t="e">
        <f t="shared" si="1081"/>
        <v>#DIV/0!</v>
      </c>
      <c r="AG899" s="8" t="e">
        <f t="shared" si="1081"/>
        <v>#DIV/0!</v>
      </c>
      <c r="AH899" s="8" t="e">
        <f t="shared" si="1081"/>
        <v>#DIV/0!</v>
      </c>
      <c r="AI899" s="8" t="e">
        <f t="shared" si="1081"/>
        <v>#DIV/0!</v>
      </c>
      <c r="AJ899" s="8" t="e">
        <f t="shared" si="1081"/>
        <v>#DIV/0!</v>
      </c>
      <c r="AK899" s="8" t="e">
        <f t="shared" si="1081"/>
        <v>#DIV/0!</v>
      </c>
      <c r="AL899" s="8" t="e">
        <f t="shared" si="1081"/>
        <v>#DIV/0!</v>
      </c>
      <c r="AM899" s="8" t="e">
        <f t="shared" si="1081"/>
        <v>#DIV/0!</v>
      </c>
      <c r="AN899" s="16" t="e">
        <f t="shared" si="1081"/>
        <v>#DIV/0!</v>
      </c>
      <c r="AP899" s="21">
        <v>45778</v>
      </c>
      <c r="AQ899" s="8" t="e">
        <f t="shared" ref="AQ899:BH899" si="1082">+AQ680/AQ668-1</f>
        <v>#DIV/0!</v>
      </c>
      <c r="AR899" s="8" t="e">
        <f t="shared" si="1082"/>
        <v>#DIV/0!</v>
      </c>
      <c r="AS899" s="8" t="e">
        <f t="shared" si="1082"/>
        <v>#DIV/0!</v>
      </c>
      <c r="AT899" s="8" t="e">
        <f t="shared" si="1082"/>
        <v>#DIV/0!</v>
      </c>
      <c r="AU899" s="8" t="e">
        <f t="shared" si="1082"/>
        <v>#DIV/0!</v>
      </c>
      <c r="AV899" s="8" t="e">
        <f t="shared" si="1082"/>
        <v>#DIV/0!</v>
      </c>
      <c r="AW899" s="8" t="e">
        <f t="shared" si="1082"/>
        <v>#DIV/0!</v>
      </c>
      <c r="AX899" s="8" t="e">
        <f t="shared" si="1082"/>
        <v>#DIV/0!</v>
      </c>
      <c r="AY899" s="8" t="e">
        <f t="shared" si="1082"/>
        <v>#DIV/0!</v>
      </c>
      <c r="AZ899" s="8" t="e">
        <f t="shared" si="1082"/>
        <v>#DIV/0!</v>
      </c>
      <c r="BA899" s="8" t="e">
        <f t="shared" si="1082"/>
        <v>#DIV/0!</v>
      </c>
      <c r="BB899" s="8" t="e">
        <f t="shared" si="1082"/>
        <v>#DIV/0!</v>
      </c>
      <c r="BC899" s="8" t="e">
        <f t="shared" si="1082"/>
        <v>#DIV/0!</v>
      </c>
      <c r="BD899" s="8" t="e">
        <f t="shared" si="1082"/>
        <v>#DIV/0!</v>
      </c>
      <c r="BE899" s="8" t="e">
        <f t="shared" si="1082"/>
        <v>#DIV/0!</v>
      </c>
      <c r="BF899" s="8" t="e">
        <f t="shared" si="1082"/>
        <v>#DIV/0!</v>
      </c>
      <c r="BG899" s="8" t="e">
        <f t="shared" si="1082"/>
        <v>#DIV/0!</v>
      </c>
      <c r="BH899" s="16" t="e">
        <f t="shared" si="1082"/>
        <v>#DIV/0!</v>
      </c>
    </row>
    <row r="900" spans="2:60" ht="15" hidden="1" customHeight="1" x14ac:dyDescent="0.25">
      <c r="B900" s="20">
        <v>45809</v>
      </c>
      <c r="C900" s="9" t="e">
        <f t="shared" ref="C900:T900" si="1083">+C681/C669-1</f>
        <v>#DIV/0!</v>
      </c>
      <c r="D900" s="9" t="e">
        <f t="shared" si="1083"/>
        <v>#DIV/0!</v>
      </c>
      <c r="E900" s="9" t="e">
        <f t="shared" si="1083"/>
        <v>#DIV/0!</v>
      </c>
      <c r="F900" s="9" t="e">
        <f t="shared" si="1083"/>
        <v>#DIV/0!</v>
      </c>
      <c r="G900" s="9" t="e">
        <f t="shared" si="1083"/>
        <v>#DIV/0!</v>
      </c>
      <c r="H900" s="9" t="e">
        <f t="shared" si="1083"/>
        <v>#DIV/0!</v>
      </c>
      <c r="I900" s="9" t="e">
        <f t="shared" si="1083"/>
        <v>#DIV/0!</v>
      </c>
      <c r="J900" s="9" t="e">
        <f t="shared" si="1083"/>
        <v>#DIV/0!</v>
      </c>
      <c r="K900" s="9" t="e">
        <f t="shared" si="1083"/>
        <v>#DIV/0!</v>
      </c>
      <c r="L900" s="9" t="e">
        <f t="shared" si="1083"/>
        <v>#DIV/0!</v>
      </c>
      <c r="M900" s="9" t="e">
        <f t="shared" si="1083"/>
        <v>#DIV/0!</v>
      </c>
      <c r="N900" s="9" t="e">
        <f t="shared" si="1083"/>
        <v>#DIV/0!</v>
      </c>
      <c r="O900" s="9" t="e">
        <f t="shared" si="1083"/>
        <v>#DIV/0!</v>
      </c>
      <c r="P900" s="9" t="e">
        <f t="shared" si="1083"/>
        <v>#DIV/0!</v>
      </c>
      <c r="Q900" s="9" t="e">
        <f t="shared" si="1083"/>
        <v>#DIV/0!</v>
      </c>
      <c r="R900" s="9" t="e">
        <f t="shared" si="1083"/>
        <v>#DIV/0!</v>
      </c>
      <c r="S900" s="9" t="e">
        <f t="shared" si="1083"/>
        <v>#DIV/0!</v>
      </c>
      <c r="T900" s="17" t="e">
        <f t="shared" si="1083"/>
        <v>#DIV/0!</v>
      </c>
      <c r="V900" s="20">
        <v>45809</v>
      </c>
      <c r="W900" s="9" t="e">
        <f t="shared" ref="W900:AN900" si="1084">+W681/W669-1</f>
        <v>#DIV/0!</v>
      </c>
      <c r="X900" s="9" t="e">
        <f t="shared" si="1084"/>
        <v>#DIV/0!</v>
      </c>
      <c r="Y900" s="9" t="e">
        <f t="shared" si="1084"/>
        <v>#DIV/0!</v>
      </c>
      <c r="Z900" s="9" t="e">
        <f t="shared" si="1084"/>
        <v>#DIV/0!</v>
      </c>
      <c r="AA900" s="9" t="e">
        <f t="shared" si="1084"/>
        <v>#DIV/0!</v>
      </c>
      <c r="AB900" s="9" t="e">
        <f t="shared" si="1084"/>
        <v>#DIV/0!</v>
      </c>
      <c r="AC900" s="9" t="e">
        <f t="shared" si="1084"/>
        <v>#DIV/0!</v>
      </c>
      <c r="AD900" s="9" t="e">
        <f t="shared" si="1084"/>
        <v>#DIV/0!</v>
      </c>
      <c r="AE900" s="9" t="e">
        <f t="shared" si="1084"/>
        <v>#DIV/0!</v>
      </c>
      <c r="AF900" s="9" t="e">
        <f t="shared" si="1084"/>
        <v>#DIV/0!</v>
      </c>
      <c r="AG900" s="9" t="e">
        <f t="shared" si="1084"/>
        <v>#DIV/0!</v>
      </c>
      <c r="AH900" s="9" t="e">
        <f t="shared" si="1084"/>
        <v>#DIV/0!</v>
      </c>
      <c r="AI900" s="9" t="e">
        <f t="shared" si="1084"/>
        <v>#DIV/0!</v>
      </c>
      <c r="AJ900" s="9" t="e">
        <f t="shared" si="1084"/>
        <v>#DIV/0!</v>
      </c>
      <c r="AK900" s="9" t="e">
        <f t="shared" si="1084"/>
        <v>#DIV/0!</v>
      </c>
      <c r="AL900" s="9" t="e">
        <f t="shared" si="1084"/>
        <v>#DIV/0!</v>
      </c>
      <c r="AM900" s="9" t="e">
        <f t="shared" si="1084"/>
        <v>#DIV/0!</v>
      </c>
      <c r="AN900" s="17" t="e">
        <f t="shared" si="1084"/>
        <v>#DIV/0!</v>
      </c>
      <c r="AP900" s="20">
        <v>45809</v>
      </c>
      <c r="AQ900" s="9" t="e">
        <f t="shared" ref="AQ900:BH900" si="1085">+AQ681/AQ669-1</f>
        <v>#DIV/0!</v>
      </c>
      <c r="AR900" s="9" t="e">
        <f t="shared" si="1085"/>
        <v>#DIV/0!</v>
      </c>
      <c r="AS900" s="9" t="e">
        <f t="shared" si="1085"/>
        <v>#DIV/0!</v>
      </c>
      <c r="AT900" s="9" t="e">
        <f t="shared" si="1085"/>
        <v>#DIV/0!</v>
      </c>
      <c r="AU900" s="9" t="e">
        <f t="shared" si="1085"/>
        <v>#DIV/0!</v>
      </c>
      <c r="AV900" s="9" t="e">
        <f t="shared" si="1085"/>
        <v>#DIV/0!</v>
      </c>
      <c r="AW900" s="9" t="e">
        <f t="shared" si="1085"/>
        <v>#DIV/0!</v>
      </c>
      <c r="AX900" s="9" t="e">
        <f t="shared" si="1085"/>
        <v>#DIV/0!</v>
      </c>
      <c r="AY900" s="9" t="e">
        <f t="shared" si="1085"/>
        <v>#DIV/0!</v>
      </c>
      <c r="AZ900" s="9" t="e">
        <f t="shared" si="1085"/>
        <v>#DIV/0!</v>
      </c>
      <c r="BA900" s="9" t="e">
        <f t="shared" si="1085"/>
        <v>#DIV/0!</v>
      </c>
      <c r="BB900" s="9" t="e">
        <f t="shared" si="1085"/>
        <v>#DIV/0!</v>
      </c>
      <c r="BC900" s="9" t="e">
        <f t="shared" si="1085"/>
        <v>#DIV/0!</v>
      </c>
      <c r="BD900" s="9" t="e">
        <f t="shared" si="1085"/>
        <v>#DIV/0!</v>
      </c>
      <c r="BE900" s="9" t="e">
        <f t="shared" si="1085"/>
        <v>#DIV/0!</v>
      </c>
      <c r="BF900" s="9" t="e">
        <f t="shared" si="1085"/>
        <v>#DIV/0!</v>
      </c>
      <c r="BG900" s="9" t="e">
        <f t="shared" si="1085"/>
        <v>#DIV/0!</v>
      </c>
      <c r="BH900" s="17" t="e">
        <f t="shared" si="1085"/>
        <v>#DIV/0!</v>
      </c>
    </row>
    <row r="901" spans="2:60" ht="15" hidden="1" customHeight="1" x14ac:dyDescent="0.25">
      <c r="B901" s="21">
        <v>45839</v>
      </c>
      <c r="C901" s="8" t="e">
        <f t="shared" ref="C901:T901" si="1086">+C682/C670-1</f>
        <v>#DIV/0!</v>
      </c>
      <c r="D901" s="8" t="e">
        <f t="shared" si="1086"/>
        <v>#DIV/0!</v>
      </c>
      <c r="E901" s="8" t="e">
        <f t="shared" si="1086"/>
        <v>#DIV/0!</v>
      </c>
      <c r="F901" s="8" t="e">
        <f t="shared" si="1086"/>
        <v>#DIV/0!</v>
      </c>
      <c r="G901" s="8" t="e">
        <f t="shared" si="1086"/>
        <v>#DIV/0!</v>
      </c>
      <c r="H901" s="8" t="e">
        <f t="shared" si="1086"/>
        <v>#DIV/0!</v>
      </c>
      <c r="I901" s="8" t="e">
        <f t="shared" si="1086"/>
        <v>#DIV/0!</v>
      </c>
      <c r="J901" s="8" t="e">
        <f t="shared" si="1086"/>
        <v>#DIV/0!</v>
      </c>
      <c r="K901" s="8" t="e">
        <f t="shared" si="1086"/>
        <v>#DIV/0!</v>
      </c>
      <c r="L901" s="8" t="e">
        <f t="shared" si="1086"/>
        <v>#DIV/0!</v>
      </c>
      <c r="M901" s="8" t="e">
        <f t="shared" si="1086"/>
        <v>#DIV/0!</v>
      </c>
      <c r="N901" s="8" t="e">
        <f t="shared" si="1086"/>
        <v>#DIV/0!</v>
      </c>
      <c r="O901" s="8" t="e">
        <f t="shared" si="1086"/>
        <v>#DIV/0!</v>
      </c>
      <c r="P901" s="8" t="e">
        <f t="shared" si="1086"/>
        <v>#DIV/0!</v>
      </c>
      <c r="Q901" s="8" t="e">
        <f t="shared" si="1086"/>
        <v>#DIV/0!</v>
      </c>
      <c r="R901" s="8" t="e">
        <f t="shared" si="1086"/>
        <v>#DIV/0!</v>
      </c>
      <c r="S901" s="8" t="e">
        <f t="shared" si="1086"/>
        <v>#DIV/0!</v>
      </c>
      <c r="T901" s="16" t="e">
        <f t="shared" si="1086"/>
        <v>#DIV/0!</v>
      </c>
      <c r="V901" s="21">
        <v>45839</v>
      </c>
      <c r="W901" s="8" t="e">
        <f t="shared" ref="W901:AN901" si="1087">+W682/W670-1</f>
        <v>#DIV/0!</v>
      </c>
      <c r="X901" s="8" t="e">
        <f t="shared" si="1087"/>
        <v>#DIV/0!</v>
      </c>
      <c r="Y901" s="8" t="e">
        <f t="shared" si="1087"/>
        <v>#DIV/0!</v>
      </c>
      <c r="Z901" s="8" t="e">
        <f t="shared" si="1087"/>
        <v>#DIV/0!</v>
      </c>
      <c r="AA901" s="8" t="e">
        <f t="shared" si="1087"/>
        <v>#DIV/0!</v>
      </c>
      <c r="AB901" s="8" t="e">
        <f t="shared" si="1087"/>
        <v>#DIV/0!</v>
      </c>
      <c r="AC901" s="8" t="e">
        <f t="shared" si="1087"/>
        <v>#DIV/0!</v>
      </c>
      <c r="AD901" s="8" t="e">
        <f t="shared" si="1087"/>
        <v>#DIV/0!</v>
      </c>
      <c r="AE901" s="8" t="e">
        <f t="shared" si="1087"/>
        <v>#DIV/0!</v>
      </c>
      <c r="AF901" s="8" t="e">
        <f t="shared" si="1087"/>
        <v>#DIV/0!</v>
      </c>
      <c r="AG901" s="8" t="e">
        <f t="shared" si="1087"/>
        <v>#DIV/0!</v>
      </c>
      <c r="AH901" s="8" t="e">
        <f t="shared" si="1087"/>
        <v>#DIV/0!</v>
      </c>
      <c r="AI901" s="8" t="e">
        <f t="shared" si="1087"/>
        <v>#DIV/0!</v>
      </c>
      <c r="AJ901" s="8" t="e">
        <f t="shared" si="1087"/>
        <v>#DIV/0!</v>
      </c>
      <c r="AK901" s="8" t="e">
        <f t="shared" si="1087"/>
        <v>#DIV/0!</v>
      </c>
      <c r="AL901" s="8" t="e">
        <f t="shared" si="1087"/>
        <v>#DIV/0!</v>
      </c>
      <c r="AM901" s="8" t="e">
        <f t="shared" si="1087"/>
        <v>#DIV/0!</v>
      </c>
      <c r="AN901" s="16" t="e">
        <f t="shared" si="1087"/>
        <v>#DIV/0!</v>
      </c>
      <c r="AP901" s="21">
        <v>45839</v>
      </c>
      <c r="AQ901" s="8" t="e">
        <f t="shared" ref="AQ901:BH901" si="1088">+AQ682/AQ670-1</f>
        <v>#DIV/0!</v>
      </c>
      <c r="AR901" s="8" t="e">
        <f t="shared" si="1088"/>
        <v>#DIV/0!</v>
      </c>
      <c r="AS901" s="8" t="e">
        <f t="shared" si="1088"/>
        <v>#DIV/0!</v>
      </c>
      <c r="AT901" s="8" t="e">
        <f t="shared" si="1088"/>
        <v>#DIV/0!</v>
      </c>
      <c r="AU901" s="8" t="e">
        <f t="shared" si="1088"/>
        <v>#DIV/0!</v>
      </c>
      <c r="AV901" s="8" t="e">
        <f t="shared" si="1088"/>
        <v>#DIV/0!</v>
      </c>
      <c r="AW901" s="8" t="e">
        <f t="shared" si="1088"/>
        <v>#DIV/0!</v>
      </c>
      <c r="AX901" s="8" t="e">
        <f t="shared" si="1088"/>
        <v>#DIV/0!</v>
      </c>
      <c r="AY901" s="8" t="e">
        <f t="shared" si="1088"/>
        <v>#DIV/0!</v>
      </c>
      <c r="AZ901" s="8" t="e">
        <f t="shared" si="1088"/>
        <v>#DIV/0!</v>
      </c>
      <c r="BA901" s="8" t="e">
        <f t="shared" si="1088"/>
        <v>#DIV/0!</v>
      </c>
      <c r="BB901" s="8" t="e">
        <f t="shared" si="1088"/>
        <v>#DIV/0!</v>
      </c>
      <c r="BC901" s="8" t="e">
        <f t="shared" si="1088"/>
        <v>#DIV/0!</v>
      </c>
      <c r="BD901" s="8" t="e">
        <f t="shared" si="1088"/>
        <v>#DIV/0!</v>
      </c>
      <c r="BE901" s="8" t="e">
        <f t="shared" si="1088"/>
        <v>#DIV/0!</v>
      </c>
      <c r="BF901" s="8" t="e">
        <f t="shared" si="1088"/>
        <v>#DIV/0!</v>
      </c>
      <c r="BG901" s="8" t="e">
        <f t="shared" si="1088"/>
        <v>#DIV/0!</v>
      </c>
      <c r="BH901" s="16" t="e">
        <f t="shared" si="1088"/>
        <v>#DIV/0!</v>
      </c>
    </row>
    <row r="902" spans="2:60" ht="15" hidden="1" customHeight="1" x14ac:dyDescent="0.25">
      <c r="B902" s="20">
        <v>45870</v>
      </c>
      <c r="C902" s="9" t="e">
        <f t="shared" ref="C902:T902" si="1089">+C683/C671-1</f>
        <v>#DIV/0!</v>
      </c>
      <c r="D902" s="9" t="e">
        <f t="shared" si="1089"/>
        <v>#DIV/0!</v>
      </c>
      <c r="E902" s="9" t="e">
        <f t="shared" si="1089"/>
        <v>#DIV/0!</v>
      </c>
      <c r="F902" s="9" t="e">
        <f t="shared" si="1089"/>
        <v>#DIV/0!</v>
      </c>
      <c r="G902" s="9" t="e">
        <f t="shared" si="1089"/>
        <v>#DIV/0!</v>
      </c>
      <c r="H902" s="9" t="e">
        <f t="shared" si="1089"/>
        <v>#DIV/0!</v>
      </c>
      <c r="I902" s="9" t="e">
        <f t="shared" si="1089"/>
        <v>#DIV/0!</v>
      </c>
      <c r="J902" s="9" t="e">
        <f t="shared" si="1089"/>
        <v>#DIV/0!</v>
      </c>
      <c r="K902" s="9" t="e">
        <f t="shared" si="1089"/>
        <v>#DIV/0!</v>
      </c>
      <c r="L902" s="9" t="e">
        <f t="shared" si="1089"/>
        <v>#DIV/0!</v>
      </c>
      <c r="M902" s="9" t="e">
        <f t="shared" si="1089"/>
        <v>#DIV/0!</v>
      </c>
      <c r="N902" s="9" t="e">
        <f t="shared" si="1089"/>
        <v>#DIV/0!</v>
      </c>
      <c r="O902" s="9" t="e">
        <f t="shared" si="1089"/>
        <v>#DIV/0!</v>
      </c>
      <c r="P902" s="9" t="e">
        <f t="shared" si="1089"/>
        <v>#DIV/0!</v>
      </c>
      <c r="Q902" s="9" t="e">
        <f t="shared" si="1089"/>
        <v>#DIV/0!</v>
      </c>
      <c r="R902" s="9" t="e">
        <f t="shared" si="1089"/>
        <v>#DIV/0!</v>
      </c>
      <c r="S902" s="9" t="e">
        <f t="shared" si="1089"/>
        <v>#DIV/0!</v>
      </c>
      <c r="T902" s="17" t="e">
        <f t="shared" si="1089"/>
        <v>#DIV/0!</v>
      </c>
      <c r="V902" s="20">
        <v>45870</v>
      </c>
      <c r="W902" s="9" t="e">
        <f t="shared" ref="W902:AN902" si="1090">+W683/W671-1</f>
        <v>#DIV/0!</v>
      </c>
      <c r="X902" s="9" t="e">
        <f t="shared" si="1090"/>
        <v>#DIV/0!</v>
      </c>
      <c r="Y902" s="9" t="e">
        <f t="shared" si="1090"/>
        <v>#DIV/0!</v>
      </c>
      <c r="Z902" s="9" t="e">
        <f t="shared" si="1090"/>
        <v>#DIV/0!</v>
      </c>
      <c r="AA902" s="9" t="e">
        <f t="shared" si="1090"/>
        <v>#DIV/0!</v>
      </c>
      <c r="AB902" s="9" t="e">
        <f t="shared" si="1090"/>
        <v>#DIV/0!</v>
      </c>
      <c r="AC902" s="9" t="e">
        <f t="shared" si="1090"/>
        <v>#DIV/0!</v>
      </c>
      <c r="AD902" s="9" t="e">
        <f t="shared" si="1090"/>
        <v>#DIV/0!</v>
      </c>
      <c r="AE902" s="9" t="e">
        <f t="shared" si="1090"/>
        <v>#DIV/0!</v>
      </c>
      <c r="AF902" s="9" t="e">
        <f t="shared" si="1090"/>
        <v>#DIV/0!</v>
      </c>
      <c r="AG902" s="9" t="e">
        <f t="shared" si="1090"/>
        <v>#DIV/0!</v>
      </c>
      <c r="AH902" s="9" t="e">
        <f t="shared" si="1090"/>
        <v>#DIV/0!</v>
      </c>
      <c r="AI902" s="9" t="e">
        <f t="shared" si="1090"/>
        <v>#DIV/0!</v>
      </c>
      <c r="AJ902" s="9" t="e">
        <f t="shared" si="1090"/>
        <v>#DIV/0!</v>
      </c>
      <c r="AK902" s="9" t="e">
        <f t="shared" si="1090"/>
        <v>#DIV/0!</v>
      </c>
      <c r="AL902" s="9" t="e">
        <f t="shared" si="1090"/>
        <v>#DIV/0!</v>
      </c>
      <c r="AM902" s="9" t="e">
        <f t="shared" si="1090"/>
        <v>#DIV/0!</v>
      </c>
      <c r="AN902" s="17" t="e">
        <f t="shared" si="1090"/>
        <v>#DIV/0!</v>
      </c>
      <c r="AP902" s="20">
        <v>45870</v>
      </c>
      <c r="AQ902" s="9" t="e">
        <f t="shared" ref="AQ902:BH902" si="1091">+AQ683/AQ671-1</f>
        <v>#DIV/0!</v>
      </c>
      <c r="AR902" s="9" t="e">
        <f t="shared" si="1091"/>
        <v>#DIV/0!</v>
      </c>
      <c r="AS902" s="9" t="e">
        <f t="shared" si="1091"/>
        <v>#DIV/0!</v>
      </c>
      <c r="AT902" s="9" t="e">
        <f t="shared" si="1091"/>
        <v>#DIV/0!</v>
      </c>
      <c r="AU902" s="9" t="e">
        <f t="shared" si="1091"/>
        <v>#DIV/0!</v>
      </c>
      <c r="AV902" s="9" t="e">
        <f t="shared" si="1091"/>
        <v>#DIV/0!</v>
      </c>
      <c r="AW902" s="9" t="e">
        <f t="shared" si="1091"/>
        <v>#DIV/0!</v>
      </c>
      <c r="AX902" s="9" t="e">
        <f t="shared" si="1091"/>
        <v>#DIV/0!</v>
      </c>
      <c r="AY902" s="9" t="e">
        <f t="shared" si="1091"/>
        <v>#DIV/0!</v>
      </c>
      <c r="AZ902" s="9" t="e">
        <f t="shared" si="1091"/>
        <v>#DIV/0!</v>
      </c>
      <c r="BA902" s="9" t="e">
        <f t="shared" si="1091"/>
        <v>#DIV/0!</v>
      </c>
      <c r="BB902" s="9" t="e">
        <f t="shared" si="1091"/>
        <v>#DIV/0!</v>
      </c>
      <c r="BC902" s="9" t="e">
        <f t="shared" si="1091"/>
        <v>#DIV/0!</v>
      </c>
      <c r="BD902" s="9" t="e">
        <f t="shared" si="1091"/>
        <v>#DIV/0!</v>
      </c>
      <c r="BE902" s="9" t="e">
        <f t="shared" si="1091"/>
        <v>#DIV/0!</v>
      </c>
      <c r="BF902" s="9" t="e">
        <f t="shared" si="1091"/>
        <v>#DIV/0!</v>
      </c>
      <c r="BG902" s="9" t="e">
        <f t="shared" si="1091"/>
        <v>#DIV/0!</v>
      </c>
      <c r="BH902" s="17" t="e">
        <f t="shared" si="1091"/>
        <v>#DIV/0!</v>
      </c>
    </row>
    <row r="903" spans="2:60" ht="15" hidden="1" customHeight="1" x14ac:dyDescent="0.25">
      <c r="B903" s="21">
        <v>45901</v>
      </c>
      <c r="C903" s="8" t="e">
        <f t="shared" ref="C903:T903" si="1092">+C684/C672-1</f>
        <v>#DIV/0!</v>
      </c>
      <c r="D903" s="8" t="e">
        <f t="shared" si="1092"/>
        <v>#DIV/0!</v>
      </c>
      <c r="E903" s="8" t="e">
        <f t="shared" si="1092"/>
        <v>#DIV/0!</v>
      </c>
      <c r="F903" s="8" t="e">
        <f t="shared" si="1092"/>
        <v>#DIV/0!</v>
      </c>
      <c r="G903" s="8" t="e">
        <f t="shared" si="1092"/>
        <v>#DIV/0!</v>
      </c>
      <c r="H903" s="8" t="e">
        <f t="shared" si="1092"/>
        <v>#DIV/0!</v>
      </c>
      <c r="I903" s="8" t="e">
        <f t="shared" si="1092"/>
        <v>#DIV/0!</v>
      </c>
      <c r="J903" s="8" t="e">
        <f t="shared" si="1092"/>
        <v>#DIV/0!</v>
      </c>
      <c r="K903" s="8" t="e">
        <f t="shared" si="1092"/>
        <v>#DIV/0!</v>
      </c>
      <c r="L903" s="8" t="e">
        <f t="shared" si="1092"/>
        <v>#DIV/0!</v>
      </c>
      <c r="M903" s="8" t="e">
        <f t="shared" si="1092"/>
        <v>#DIV/0!</v>
      </c>
      <c r="N903" s="8" t="e">
        <f t="shared" si="1092"/>
        <v>#DIV/0!</v>
      </c>
      <c r="O903" s="8" t="e">
        <f t="shared" si="1092"/>
        <v>#DIV/0!</v>
      </c>
      <c r="P903" s="8" t="e">
        <f t="shared" si="1092"/>
        <v>#DIV/0!</v>
      </c>
      <c r="Q903" s="8" t="e">
        <f t="shared" si="1092"/>
        <v>#DIV/0!</v>
      </c>
      <c r="R903" s="8" t="e">
        <f t="shared" si="1092"/>
        <v>#DIV/0!</v>
      </c>
      <c r="S903" s="8" t="e">
        <f t="shared" si="1092"/>
        <v>#DIV/0!</v>
      </c>
      <c r="T903" s="16" t="e">
        <f t="shared" si="1092"/>
        <v>#DIV/0!</v>
      </c>
      <c r="V903" s="21">
        <v>45901</v>
      </c>
      <c r="W903" s="8" t="e">
        <f t="shared" ref="W903:AN903" si="1093">+W684/W672-1</f>
        <v>#DIV/0!</v>
      </c>
      <c r="X903" s="8" t="e">
        <f t="shared" si="1093"/>
        <v>#DIV/0!</v>
      </c>
      <c r="Y903" s="8" t="e">
        <f t="shared" si="1093"/>
        <v>#DIV/0!</v>
      </c>
      <c r="Z903" s="8" t="e">
        <f t="shared" si="1093"/>
        <v>#DIV/0!</v>
      </c>
      <c r="AA903" s="8" t="e">
        <f t="shared" si="1093"/>
        <v>#DIV/0!</v>
      </c>
      <c r="AB903" s="8" t="e">
        <f t="shared" si="1093"/>
        <v>#DIV/0!</v>
      </c>
      <c r="AC903" s="8" t="e">
        <f t="shared" si="1093"/>
        <v>#DIV/0!</v>
      </c>
      <c r="AD903" s="8" t="e">
        <f t="shared" si="1093"/>
        <v>#DIV/0!</v>
      </c>
      <c r="AE903" s="8" t="e">
        <f t="shared" si="1093"/>
        <v>#DIV/0!</v>
      </c>
      <c r="AF903" s="8" t="e">
        <f t="shared" si="1093"/>
        <v>#DIV/0!</v>
      </c>
      <c r="AG903" s="8" t="e">
        <f t="shared" si="1093"/>
        <v>#DIV/0!</v>
      </c>
      <c r="AH903" s="8" t="e">
        <f t="shared" si="1093"/>
        <v>#DIV/0!</v>
      </c>
      <c r="AI903" s="8" t="e">
        <f t="shared" si="1093"/>
        <v>#DIV/0!</v>
      </c>
      <c r="AJ903" s="8" t="e">
        <f t="shared" si="1093"/>
        <v>#DIV/0!</v>
      </c>
      <c r="AK903" s="8" t="e">
        <f t="shared" si="1093"/>
        <v>#DIV/0!</v>
      </c>
      <c r="AL903" s="8" t="e">
        <f t="shared" si="1093"/>
        <v>#DIV/0!</v>
      </c>
      <c r="AM903" s="8" t="e">
        <f t="shared" si="1093"/>
        <v>#DIV/0!</v>
      </c>
      <c r="AN903" s="16" t="e">
        <f t="shared" si="1093"/>
        <v>#DIV/0!</v>
      </c>
      <c r="AP903" s="21">
        <v>45901</v>
      </c>
      <c r="AQ903" s="8" t="e">
        <f t="shared" ref="AQ903:BH903" si="1094">+AQ684/AQ672-1</f>
        <v>#DIV/0!</v>
      </c>
      <c r="AR903" s="8" t="e">
        <f t="shared" si="1094"/>
        <v>#DIV/0!</v>
      </c>
      <c r="AS903" s="8" t="e">
        <f t="shared" si="1094"/>
        <v>#DIV/0!</v>
      </c>
      <c r="AT903" s="8" t="e">
        <f t="shared" si="1094"/>
        <v>#DIV/0!</v>
      </c>
      <c r="AU903" s="8" t="e">
        <f t="shared" si="1094"/>
        <v>#DIV/0!</v>
      </c>
      <c r="AV903" s="8" t="e">
        <f t="shared" si="1094"/>
        <v>#DIV/0!</v>
      </c>
      <c r="AW903" s="8" t="e">
        <f t="shared" si="1094"/>
        <v>#DIV/0!</v>
      </c>
      <c r="AX903" s="8" t="e">
        <f t="shared" si="1094"/>
        <v>#DIV/0!</v>
      </c>
      <c r="AY903" s="8" t="e">
        <f t="shared" si="1094"/>
        <v>#DIV/0!</v>
      </c>
      <c r="AZ903" s="8" t="e">
        <f t="shared" si="1094"/>
        <v>#DIV/0!</v>
      </c>
      <c r="BA903" s="8" t="e">
        <f t="shared" si="1094"/>
        <v>#DIV/0!</v>
      </c>
      <c r="BB903" s="8" t="e">
        <f t="shared" si="1094"/>
        <v>#DIV/0!</v>
      </c>
      <c r="BC903" s="8" t="e">
        <f t="shared" si="1094"/>
        <v>#DIV/0!</v>
      </c>
      <c r="BD903" s="8" t="e">
        <f t="shared" si="1094"/>
        <v>#DIV/0!</v>
      </c>
      <c r="BE903" s="8" t="e">
        <f t="shared" si="1094"/>
        <v>#DIV/0!</v>
      </c>
      <c r="BF903" s="8" t="e">
        <f t="shared" si="1094"/>
        <v>#DIV/0!</v>
      </c>
      <c r="BG903" s="8" t="e">
        <f t="shared" si="1094"/>
        <v>#DIV/0!</v>
      </c>
      <c r="BH903" s="16" t="e">
        <f t="shared" si="1094"/>
        <v>#DIV/0!</v>
      </c>
    </row>
    <row r="904" spans="2:60" ht="15" hidden="1" customHeight="1" x14ac:dyDescent="0.25">
      <c r="B904" s="20">
        <v>45931</v>
      </c>
      <c r="C904" s="9" t="e">
        <f t="shared" ref="C904:T904" si="1095">+C685/C673-1</f>
        <v>#DIV/0!</v>
      </c>
      <c r="D904" s="9" t="e">
        <f t="shared" si="1095"/>
        <v>#DIV/0!</v>
      </c>
      <c r="E904" s="9" t="e">
        <f t="shared" si="1095"/>
        <v>#DIV/0!</v>
      </c>
      <c r="F904" s="9" t="e">
        <f t="shared" si="1095"/>
        <v>#DIV/0!</v>
      </c>
      <c r="G904" s="9" t="e">
        <f t="shared" si="1095"/>
        <v>#DIV/0!</v>
      </c>
      <c r="H904" s="9" t="e">
        <f t="shared" si="1095"/>
        <v>#DIV/0!</v>
      </c>
      <c r="I904" s="9" t="e">
        <f t="shared" si="1095"/>
        <v>#DIV/0!</v>
      </c>
      <c r="J904" s="9" t="e">
        <f t="shared" si="1095"/>
        <v>#DIV/0!</v>
      </c>
      <c r="K904" s="9" t="e">
        <f t="shared" si="1095"/>
        <v>#DIV/0!</v>
      </c>
      <c r="L904" s="9" t="e">
        <f t="shared" si="1095"/>
        <v>#DIV/0!</v>
      </c>
      <c r="M904" s="9" t="e">
        <f t="shared" si="1095"/>
        <v>#DIV/0!</v>
      </c>
      <c r="N904" s="9" t="e">
        <f t="shared" si="1095"/>
        <v>#DIV/0!</v>
      </c>
      <c r="O904" s="9" t="e">
        <f t="shared" si="1095"/>
        <v>#DIV/0!</v>
      </c>
      <c r="P904" s="9" t="e">
        <f t="shared" si="1095"/>
        <v>#DIV/0!</v>
      </c>
      <c r="Q904" s="9" t="e">
        <f t="shared" si="1095"/>
        <v>#DIV/0!</v>
      </c>
      <c r="R904" s="9" t="e">
        <f t="shared" si="1095"/>
        <v>#DIV/0!</v>
      </c>
      <c r="S904" s="9" t="e">
        <f t="shared" si="1095"/>
        <v>#DIV/0!</v>
      </c>
      <c r="T904" s="17" t="e">
        <f t="shared" si="1095"/>
        <v>#DIV/0!</v>
      </c>
      <c r="V904" s="20">
        <v>45931</v>
      </c>
      <c r="W904" s="9" t="e">
        <f t="shared" ref="W904:AN904" si="1096">+W685/W673-1</f>
        <v>#DIV/0!</v>
      </c>
      <c r="X904" s="9" t="e">
        <f t="shared" si="1096"/>
        <v>#DIV/0!</v>
      </c>
      <c r="Y904" s="9" t="e">
        <f t="shared" si="1096"/>
        <v>#DIV/0!</v>
      </c>
      <c r="Z904" s="9" t="e">
        <f t="shared" si="1096"/>
        <v>#DIV/0!</v>
      </c>
      <c r="AA904" s="9" t="e">
        <f t="shared" si="1096"/>
        <v>#DIV/0!</v>
      </c>
      <c r="AB904" s="9" t="e">
        <f t="shared" si="1096"/>
        <v>#DIV/0!</v>
      </c>
      <c r="AC904" s="9" t="e">
        <f t="shared" si="1096"/>
        <v>#DIV/0!</v>
      </c>
      <c r="AD904" s="9" t="e">
        <f t="shared" si="1096"/>
        <v>#DIV/0!</v>
      </c>
      <c r="AE904" s="9" t="e">
        <f t="shared" si="1096"/>
        <v>#DIV/0!</v>
      </c>
      <c r="AF904" s="9" t="e">
        <f t="shared" si="1096"/>
        <v>#DIV/0!</v>
      </c>
      <c r="AG904" s="9" t="e">
        <f t="shared" si="1096"/>
        <v>#DIV/0!</v>
      </c>
      <c r="AH904" s="9" t="e">
        <f t="shared" si="1096"/>
        <v>#DIV/0!</v>
      </c>
      <c r="AI904" s="9" t="e">
        <f t="shared" si="1096"/>
        <v>#DIV/0!</v>
      </c>
      <c r="AJ904" s="9" t="e">
        <f t="shared" si="1096"/>
        <v>#DIV/0!</v>
      </c>
      <c r="AK904" s="9" t="e">
        <f t="shared" si="1096"/>
        <v>#DIV/0!</v>
      </c>
      <c r="AL904" s="9" t="e">
        <f t="shared" si="1096"/>
        <v>#DIV/0!</v>
      </c>
      <c r="AM904" s="9" t="e">
        <f t="shared" si="1096"/>
        <v>#DIV/0!</v>
      </c>
      <c r="AN904" s="17" t="e">
        <f t="shared" si="1096"/>
        <v>#DIV/0!</v>
      </c>
      <c r="AP904" s="20">
        <v>45931</v>
      </c>
      <c r="AQ904" s="9" t="e">
        <f t="shared" ref="AQ904:BH904" si="1097">+AQ685/AQ673-1</f>
        <v>#DIV/0!</v>
      </c>
      <c r="AR904" s="9" t="e">
        <f t="shared" si="1097"/>
        <v>#DIV/0!</v>
      </c>
      <c r="AS904" s="9" t="e">
        <f t="shared" si="1097"/>
        <v>#DIV/0!</v>
      </c>
      <c r="AT904" s="9" t="e">
        <f t="shared" si="1097"/>
        <v>#DIV/0!</v>
      </c>
      <c r="AU904" s="9" t="e">
        <f t="shared" si="1097"/>
        <v>#DIV/0!</v>
      </c>
      <c r="AV904" s="9" t="e">
        <f t="shared" si="1097"/>
        <v>#DIV/0!</v>
      </c>
      <c r="AW904" s="9" t="e">
        <f t="shared" si="1097"/>
        <v>#DIV/0!</v>
      </c>
      <c r="AX904" s="9" t="e">
        <f t="shared" si="1097"/>
        <v>#DIV/0!</v>
      </c>
      <c r="AY904" s="9" t="e">
        <f t="shared" si="1097"/>
        <v>#DIV/0!</v>
      </c>
      <c r="AZ904" s="9" t="e">
        <f t="shared" si="1097"/>
        <v>#DIV/0!</v>
      </c>
      <c r="BA904" s="9" t="e">
        <f t="shared" si="1097"/>
        <v>#DIV/0!</v>
      </c>
      <c r="BB904" s="9" t="e">
        <f t="shared" si="1097"/>
        <v>#DIV/0!</v>
      </c>
      <c r="BC904" s="9" t="e">
        <f t="shared" si="1097"/>
        <v>#DIV/0!</v>
      </c>
      <c r="BD904" s="9" t="e">
        <f t="shared" si="1097"/>
        <v>#DIV/0!</v>
      </c>
      <c r="BE904" s="9" t="e">
        <f t="shared" si="1097"/>
        <v>#DIV/0!</v>
      </c>
      <c r="BF904" s="9" t="e">
        <f t="shared" si="1097"/>
        <v>#DIV/0!</v>
      </c>
      <c r="BG904" s="9" t="e">
        <f t="shared" si="1097"/>
        <v>#DIV/0!</v>
      </c>
      <c r="BH904" s="17" t="e">
        <f t="shared" si="1097"/>
        <v>#DIV/0!</v>
      </c>
    </row>
    <row r="905" spans="2:60" ht="15" hidden="1" customHeight="1" x14ac:dyDescent="0.25">
      <c r="B905" s="21">
        <v>45962</v>
      </c>
      <c r="C905" s="8" t="e">
        <f t="shared" ref="C905:T905" si="1098">+C686/C674-1</f>
        <v>#DIV/0!</v>
      </c>
      <c r="D905" s="8" t="e">
        <f t="shared" si="1098"/>
        <v>#DIV/0!</v>
      </c>
      <c r="E905" s="8" t="e">
        <f t="shared" si="1098"/>
        <v>#DIV/0!</v>
      </c>
      <c r="F905" s="8" t="e">
        <f t="shared" si="1098"/>
        <v>#DIV/0!</v>
      </c>
      <c r="G905" s="8" t="e">
        <f t="shared" si="1098"/>
        <v>#DIV/0!</v>
      </c>
      <c r="H905" s="8" t="e">
        <f t="shared" si="1098"/>
        <v>#DIV/0!</v>
      </c>
      <c r="I905" s="8" t="e">
        <f t="shared" si="1098"/>
        <v>#DIV/0!</v>
      </c>
      <c r="J905" s="8" t="e">
        <f t="shared" si="1098"/>
        <v>#DIV/0!</v>
      </c>
      <c r="K905" s="8" t="e">
        <f t="shared" si="1098"/>
        <v>#DIV/0!</v>
      </c>
      <c r="L905" s="8" t="e">
        <f t="shared" si="1098"/>
        <v>#DIV/0!</v>
      </c>
      <c r="M905" s="8" t="e">
        <f t="shared" si="1098"/>
        <v>#DIV/0!</v>
      </c>
      <c r="N905" s="8" t="e">
        <f t="shared" si="1098"/>
        <v>#DIV/0!</v>
      </c>
      <c r="O905" s="8" t="e">
        <f t="shared" si="1098"/>
        <v>#DIV/0!</v>
      </c>
      <c r="P905" s="8" t="e">
        <f t="shared" si="1098"/>
        <v>#DIV/0!</v>
      </c>
      <c r="Q905" s="8" t="e">
        <f t="shared" si="1098"/>
        <v>#DIV/0!</v>
      </c>
      <c r="R905" s="8" t="e">
        <f t="shared" si="1098"/>
        <v>#DIV/0!</v>
      </c>
      <c r="S905" s="8" t="e">
        <f t="shared" si="1098"/>
        <v>#DIV/0!</v>
      </c>
      <c r="T905" s="16" t="e">
        <f t="shared" si="1098"/>
        <v>#DIV/0!</v>
      </c>
      <c r="V905" s="21">
        <v>45962</v>
      </c>
      <c r="W905" s="8" t="e">
        <f t="shared" ref="W905:AN905" si="1099">+W686/W674-1</f>
        <v>#DIV/0!</v>
      </c>
      <c r="X905" s="8" t="e">
        <f t="shared" si="1099"/>
        <v>#DIV/0!</v>
      </c>
      <c r="Y905" s="8" t="e">
        <f t="shared" si="1099"/>
        <v>#DIV/0!</v>
      </c>
      <c r="Z905" s="8" t="e">
        <f t="shared" si="1099"/>
        <v>#DIV/0!</v>
      </c>
      <c r="AA905" s="8" t="e">
        <f t="shared" si="1099"/>
        <v>#DIV/0!</v>
      </c>
      <c r="AB905" s="8" t="e">
        <f t="shared" si="1099"/>
        <v>#DIV/0!</v>
      </c>
      <c r="AC905" s="8" t="e">
        <f t="shared" si="1099"/>
        <v>#DIV/0!</v>
      </c>
      <c r="AD905" s="8" t="e">
        <f t="shared" si="1099"/>
        <v>#DIV/0!</v>
      </c>
      <c r="AE905" s="8" t="e">
        <f t="shared" si="1099"/>
        <v>#DIV/0!</v>
      </c>
      <c r="AF905" s="8" t="e">
        <f t="shared" si="1099"/>
        <v>#DIV/0!</v>
      </c>
      <c r="AG905" s="8" t="e">
        <f t="shared" si="1099"/>
        <v>#DIV/0!</v>
      </c>
      <c r="AH905" s="8" t="e">
        <f t="shared" si="1099"/>
        <v>#DIV/0!</v>
      </c>
      <c r="AI905" s="8" t="e">
        <f t="shared" si="1099"/>
        <v>#DIV/0!</v>
      </c>
      <c r="AJ905" s="8" t="e">
        <f t="shared" si="1099"/>
        <v>#DIV/0!</v>
      </c>
      <c r="AK905" s="8" t="e">
        <f t="shared" si="1099"/>
        <v>#DIV/0!</v>
      </c>
      <c r="AL905" s="8" t="e">
        <f t="shared" si="1099"/>
        <v>#DIV/0!</v>
      </c>
      <c r="AM905" s="8" t="e">
        <f t="shared" si="1099"/>
        <v>#DIV/0!</v>
      </c>
      <c r="AN905" s="16" t="e">
        <f t="shared" si="1099"/>
        <v>#DIV/0!</v>
      </c>
      <c r="AP905" s="21">
        <v>45962</v>
      </c>
      <c r="AQ905" s="8" t="e">
        <f t="shared" ref="AQ905:BH905" si="1100">+AQ686/AQ674-1</f>
        <v>#DIV/0!</v>
      </c>
      <c r="AR905" s="8" t="e">
        <f t="shared" si="1100"/>
        <v>#DIV/0!</v>
      </c>
      <c r="AS905" s="8" t="e">
        <f t="shared" si="1100"/>
        <v>#DIV/0!</v>
      </c>
      <c r="AT905" s="8" t="e">
        <f t="shared" si="1100"/>
        <v>#DIV/0!</v>
      </c>
      <c r="AU905" s="8" t="e">
        <f t="shared" si="1100"/>
        <v>#DIV/0!</v>
      </c>
      <c r="AV905" s="8" t="e">
        <f t="shared" si="1100"/>
        <v>#DIV/0!</v>
      </c>
      <c r="AW905" s="8" t="e">
        <f t="shared" si="1100"/>
        <v>#DIV/0!</v>
      </c>
      <c r="AX905" s="8" t="e">
        <f t="shared" si="1100"/>
        <v>#DIV/0!</v>
      </c>
      <c r="AY905" s="8" t="e">
        <f t="shared" si="1100"/>
        <v>#DIV/0!</v>
      </c>
      <c r="AZ905" s="8" t="e">
        <f t="shared" si="1100"/>
        <v>#DIV/0!</v>
      </c>
      <c r="BA905" s="8" t="e">
        <f t="shared" si="1100"/>
        <v>#DIV/0!</v>
      </c>
      <c r="BB905" s="8" t="e">
        <f t="shared" si="1100"/>
        <v>#DIV/0!</v>
      </c>
      <c r="BC905" s="8" t="e">
        <f t="shared" si="1100"/>
        <v>#DIV/0!</v>
      </c>
      <c r="BD905" s="8" t="e">
        <f t="shared" si="1100"/>
        <v>#DIV/0!</v>
      </c>
      <c r="BE905" s="8" t="e">
        <f t="shared" si="1100"/>
        <v>#DIV/0!</v>
      </c>
      <c r="BF905" s="8" t="e">
        <f t="shared" si="1100"/>
        <v>#DIV/0!</v>
      </c>
      <c r="BG905" s="8" t="e">
        <f t="shared" si="1100"/>
        <v>#DIV/0!</v>
      </c>
      <c r="BH905" s="16" t="e">
        <f t="shared" si="1100"/>
        <v>#DIV/0!</v>
      </c>
    </row>
    <row r="906" spans="2:60" ht="15" hidden="1" customHeight="1" x14ac:dyDescent="0.25">
      <c r="B906" s="20">
        <v>45992</v>
      </c>
      <c r="C906" s="9" t="e">
        <f t="shared" ref="C906:T906" si="1101">+C687/C675-1</f>
        <v>#DIV/0!</v>
      </c>
      <c r="D906" s="9" t="e">
        <f t="shared" si="1101"/>
        <v>#DIV/0!</v>
      </c>
      <c r="E906" s="9" t="e">
        <f t="shared" si="1101"/>
        <v>#DIV/0!</v>
      </c>
      <c r="F906" s="9" t="e">
        <f t="shared" si="1101"/>
        <v>#DIV/0!</v>
      </c>
      <c r="G906" s="9" t="e">
        <f t="shared" si="1101"/>
        <v>#DIV/0!</v>
      </c>
      <c r="H906" s="9" t="e">
        <f t="shared" si="1101"/>
        <v>#DIV/0!</v>
      </c>
      <c r="I906" s="9" t="e">
        <f t="shared" si="1101"/>
        <v>#DIV/0!</v>
      </c>
      <c r="J906" s="9" t="e">
        <f t="shared" si="1101"/>
        <v>#DIV/0!</v>
      </c>
      <c r="K906" s="9" t="e">
        <f t="shared" si="1101"/>
        <v>#DIV/0!</v>
      </c>
      <c r="L906" s="9" t="e">
        <f t="shared" si="1101"/>
        <v>#DIV/0!</v>
      </c>
      <c r="M906" s="9" t="e">
        <f t="shared" si="1101"/>
        <v>#DIV/0!</v>
      </c>
      <c r="N906" s="9" t="e">
        <f t="shared" si="1101"/>
        <v>#DIV/0!</v>
      </c>
      <c r="O906" s="9" t="e">
        <f t="shared" si="1101"/>
        <v>#DIV/0!</v>
      </c>
      <c r="P906" s="9" t="e">
        <f t="shared" si="1101"/>
        <v>#DIV/0!</v>
      </c>
      <c r="Q906" s="9" t="e">
        <f t="shared" si="1101"/>
        <v>#DIV/0!</v>
      </c>
      <c r="R906" s="9" t="e">
        <f t="shared" si="1101"/>
        <v>#DIV/0!</v>
      </c>
      <c r="S906" s="9" t="e">
        <f t="shared" si="1101"/>
        <v>#DIV/0!</v>
      </c>
      <c r="T906" s="17" t="e">
        <f t="shared" si="1101"/>
        <v>#DIV/0!</v>
      </c>
      <c r="V906" s="20">
        <v>45992</v>
      </c>
      <c r="W906" s="9" t="e">
        <f t="shared" ref="W906:AN906" si="1102">+W687/W675-1</f>
        <v>#DIV/0!</v>
      </c>
      <c r="X906" s="9" t="e">
        <f t="shared" si="1102"/>
        <v>#DIV/0!</v>
      </c>
      <c r="Y906" s="9" t="e">
        <f t="shared" si="1102"/>
        <v>#DIV/0!</v>
      </c>
      <c r="Z906" s="9" t="e">
        <f t="shared" si="1102"/>
        <v>#DIV/0!</v>
      </c>
      <c r="AA906" s="9" t="e">
        <f t="shared" si="1102"/>
        <v>#DIV/0!</v>
      </c>
      <c r="AB906" s="9" t="e">
        <f t="shared" si="1102"/>
        <v>#DIV/0!</v>
      </c>
      <c r="AC906" s="9" t="e">
        <f t="shared" si="1102"/>
        <v>#DIV/0!</v>
      </c>
      <c r="AD906" s="9" t="e">
        <f t="shared" si="1102"/>
        <v>#DIV/0!</v>
      </c>
      <c r="AE906" s="9" t="e">
        <f t="shared" si="1102"/>
        <v>#DIV/0!</v>
      </c>
      <c r="AF906" s="9" t="e">
        <f t="shared" si="1102"/>
        <v>#DIV/0!</v>
      </c>
      <c r="AG906" s="9" t="e">
        <f t="shared" si="1102"/>
        <v>#DIV/0!</v>
      </c>
      <c r="AH906" s="9" t="e">
        <f t="shared" si="1102"/>
        <v>#DIV/0!</v>
      </c>
      <c r="AI906" s="9" t="e">
        <f t="shared" si="1102"/>
        <v>#DIV/0!</v>
      </c>
      <c r="AJ906" s="9" t="e">
        <f t="shared" si="1102"/>
        <v>#DIV/0!</v>
      </c>
      <c r="AK906" s="9" t="e">
        <f t="shared" si="1102"/>
        <v>#DIV/0!</v>
      </c>
      <c r="AL906" s="9" t="e">
        <f t="shared" si="1102"/>
        <v>#DIV/0!</v>
      </c>
      <c r="AM906" s="9" t="e">
        <f t="shared" si="1102"/>
        <v>#DIV/0!</v>
      </c>
      <c r="AN906" s="17" t="e">
        <f t="shared" si="1102"/>
        <v>#DIV/0!</v>
      </c>
      <c r="AP906" s="20">
        <v>45992</v>
      </c>
      <c r="AQ906" s="9" t="e">
        <f t="shared" ref="AQ906:BH906" si="1103">+AQ687/AQ675-1</f>
        <v>#DIV/0!</v>
      </c>
      <c r="AR906" s="9" t="e">
        <f t="shared" si="1103"/>
        <v>#DIV/0!</v>
      </c>
      <c r="AS906" s="9" t="e">
        <f t="shared" si="1103"/>
        <v>#DIV/0!</v>
      </c>
      <c r="AT906" s="9" t="e">
        <f t="shared" si="1103"/>
        <v>#DIV/0!</v>
      </c>
      <c r="AU906" s="9" t="e">
        <f t="shared" si="1103"/>
        <v>#DIV/0!</v>
      </c>
      <c r="AV906" s="9" t="e">
        <f t="shared" si="1103"/>
        <v>#DIV/0!</v>
      </c>
      <c r="AW906" s="9" t="e">
        <f t="shared" si="1103"/>
        <v>#DIV/0!</v>
      </c>
      <c r="AX906" s="9" t="e">
        <f t="shared" si="1103"/>
        <v>#DIV/0!</v>
      </c>
      <c r="AY906" s="9" t="e">
        <f t="shared" si="1103"/>
        <v>#DIV/0!</v>
      </c>
      <c r="AZ906" s="9" t="e">
        <f t="shared" si="1103"/>
        <v>#DIV/0!</v>
      </c>
      <c r="BA906" s="9" t="e">
        <f t="shared" si="1103"/>
        <v>#DIV/0!</v>
      </c>
      <c r="BB906" s="9" t="e">
        <f t="shared" si="1103"/>
        <v>#DIV/0!</v>
      </c>
      <c r="BC906" s="9" t="e">
        <f t="shared" si="1103"/>
        <v>#DIV/0!</v>
      </c>
      <c r="BD906" s="9" t="e">
        <f t="shared" si="1103"/>
        <v>#DIV/0!</v>
      </c>
      <c r="BE906" s="9" t="e">
        <f t="shared" si="1103"/>
        <v>#DIV/0!</v>
      </c>
      <c r="BF906" s="9" t="e">
        <f t="shared" si="1103"/>
        <v>#DIV/0!</v>
      </c>
      <c r="BG906" s="9" t="e">
        <f t="shared" si="1103"/>
        <v>#DIV/0!</v>
      </c>
      <c r="BH906" s="17" t="e">
        <f t="shared" si="1103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4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8" sqref="B8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42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43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44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9">
        <v>2007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50">
        <v>2008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50">
        <v>2008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9">
        <v>2009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9">
        <v>2009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50">
        <v>2010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50">
        <v>2010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9">
        <v>2011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9">
        <v>2011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50">
        <v>2012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50">
        <v>2012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9">
        <v>2013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9">
        <v>2013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50">
        <v>2014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50">
        <v>2014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9">
        <v>2015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9">
        <v>2015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50">
        <v>2016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50">
        <v>2016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9">
        <v>2017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9">
        <v>2017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50">
        <v>2018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50">
        <v>2018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9">
        <v>2019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9">
        <v>2019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50">
        <v>2020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50">
        <v>2020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-0.31282220480884237</v>
      </c>
      <c r="D25" s="9">
        <f t="shared" si="0"/>
        <v>-0.32254724307533</v>
      </c>
      <c r="E25" s="9">
        <f t="shared" si="0"/>
        <v>-0.20301094890510951</v>
      </c>
      <c r="F25" s="9">
        <f t="shared" si="0"/>
        <v>-0.2871996303142329</v>
      </c>
      <c r="G25" s="9">
        <f t="shared" si="0"/>
        <v>-0.28856987097946574</v>
      </c>
      <c r="H25" s="9">
        <f t="shared" si="0"/>
        <v>-0.32446808510638303</v>
      </c>
      <c r="I25" s="9">
        <f t="shared" si="0"/>
        <v>-0.31661600810536983</v>
      </c>
      <c r="J25" s="9">
        <f t="shared" si="0"/>
        <v>-0.11119706052987821</v>
      </c>
      <c r="K25" s="9">
        <f t="shared" si="0"/>
        <v>-0.2612807955437586</v>
      </c>
      <c r="L25" s="9">
        <f t="shared" si="0"/>
        <v>-0.27845553251189459</v>
      </c>
      <c r="M25" s="9">
        <f t="shared" si="0"/>
        <v>-0.23215087561742254</v>
      </c>
      <c r="N25" s="9">
        <f t="shared" si="0"/>
        <v>-0.2114001106806862</v>
      </c>
      <c r="O25" s="9">
        <f t="shared" si="0"/>
        <v>-0.25363058583330589</v>
      </c>
      <c r="P25" s="9">
        <f t="shared" si="0"/>
        <v>-0.29886246122026883</v>
      </c>
      <c r="Q25" s="9">
        <f t="shared" si="0"/>
        <v>-0.14479638009049778</v>
      </c>
      <c r="R25" s="9">
        <f t="shared" si="0"/>
        <v>-0.27123022279625442</v>
      </c>
      <c r="S25" s="9">
        <f t="shared" si="0"/>
        <v>-0.21014492753623193</v>
      </c>
      <c r="T25" s="17">
        <f t="shared" si="0"/>
        <v>-0.26714588418313978</v>
      </c>
      <c r="V25" s="6">
        <v>2008</v>
      </c>
      <c r="W25" s="9">
        <f t="shared" ref="W25:AN25" si="1">+W9/W8-1</f>
        <v>-0.30490579245172955</v>
      </c>
      <c r="X25" s="9">
        <f t="shared" si="1"/>
        <v>-0.38439306358381498</v>
      </c>
      <c r="Y25" s="9">
        <f t="shared" si="1"/>
        <v>-0.15080033698399331</v>
      </c>
      <c r="Z25" s="9">
        <f t="shared" si="1"/>
        <v>-0.28507367072389489</v>
      </c>
      <c r="AA25" s="9">
        <f t="shared" si="1"/>
        <v>-0.29480651731160901</v>
      </c>
      <c r="AB25" s="9">
        <f t="shared" si="1"/>
        <v>-0.31113801452784506</v>
      </c>
      <c r="AC25" s="9">
        <f t="shared" si="1"/>
        <v>-0.30108447488584478</v>
      </c>
      <c r="AD25" s="9">
        <f t="shared" si="1"/>
        <v>4.3178973717146407E-2</v>
      </c>
      <c r="AE25" s="9">
        <f t="shared" si="1"/>
        <v>-0.25683090091078675</v>
      </c>
      <c r="AF25" s="9">
        <f t="shared" si="1"/>
        <v>-0.27073470103454322</v>
      </c>
      <c r="AG25" s="9">
        <f t="shared" si="1"/>
        <v>-0.12009607686148915</v>
      </c>
      <c r="AH25" s="9">
        <f t="shared" si="1"/>
        <v>-0.16334970276557248</v>
      </c>
      <c r="AI25" s="9">
        <f t="shared" si="1"/>
        <v>-0.25265886138171423</v>
      </c>
      <c r="AJ25" s="9">
        <f t="shared" si="1"/>
        <v>-0.28274009402283407</v>
      </c>
      <c r="AK25" s="9">
        <f t="shared" si="1"/>
        <v>-3.6468330134357019E-2</v>
      </c>
      <c r="AL25" s="9">
        <f t="shared" si="1"/>
        <v>-0.28939688715953304</v>
      </c>
      <c r="AM25" s="9">
        <f t="shared" si="1"/>
        <v>-0.15927419354838712</v>
      </c>
      <c r="AN25" s="17">
        <f t="shared" si="1"/>
        <v>-0.25635115349610227</v>
      </c>
      <c r="AP25" s="6">
        <v>2008</v>
      </c>
      <c r="AQ25" s="9">
        <f t="shared" ref="AQ25:BH25" si="2">+AQ9/AQ8-1</f>
        <v>-0.33192567567567566</v>
      </c>
      <c r="AR25" s="9">
        <f t="shared" si="2"/>
        <v>-0.21859819569743233</v>
      </c>
      <c r="AS25" s="9">
        <f t="shared" si="2"/>
        <v>-0.26467661691542288</v>
      </c>
      <c r="AT25" s="9">
        <f t="shared" si="2"/>
        <v>-0.29270315091210619</v>
      </c>
      <c r="AU25" s="9">
        <f t="shared" si="2"/>
        <v>-0.27301587301587305</v>
      </c>
      <c r="AV25" s="9">
        <f t="shared" si="2"/>
        <v>-0.34693877551020413</v>
      </c>
      <c r="AW25" s="9">
        <f t="shared" si="2"/>
        <v>-0.33912324234904878</v>
      </c>
      <c r="AX25" s="9">
        <f t="shared" si="2"/>
        <v>-0.36101265822784812</v>
      </c>
      <c r="AY25" s="9">
        <f t="shared" si="2"/>
        <v>-0.27079666783996248</v>
      </c>
      <c r="AZ25" s="9">
        <f t="shared" si="2"/>
        <v>-0.29611066559743382</v>
      </c>
      <c r="BA25" s="9">
        <f t="shared" si="2"/>
        <v>-0.37525562372188137</v>
      </c>
      <c r="BB25" s="9">
        <f t="shared" si="2"/>
        <v>-0.26674605537362306</v>
      </c>
      <c r="BC25" s="9">
        <f t="shared" si="2"/>
        <v>-0.25635248466641636</v>
      </c>
      <c r="BD25" s="9">
        <f t="shared" si="2"/>
        <v>-0.32471728594507265</v>
      </c>
      <c r="BE25" s="9">
        <f t="shared" si="2"/>
        <v>-0.30027548209366395</v>
      </c>
      <c r="BF25" s="9">
        <f t="shared" si="2"/>
        <v>-0.23535062439961574</v>
      </c>
      <c r="BG25" s="9">
        <f t="shared" si="2"/>
        <v>-0.28614457831325302</v>
      </c>
      <c r="BH25" s="17">
        <f t="shared" si="2"/>
        <v>-0.28985597735597735</v>
      </c>
    </row>
    <row r="26" spans="2:60" ht="15" customHeight="1" x14ac:dyDescent="0.25">
      <c r="B26" s="4">
        <v>2009</v>
      </c>
      <c r="C26" s="8">
        <f t="shared" ref="C26:T26" si="3">+C10/C9-1</f>
        <v>-0.16444604489256986</v>
      </c>
      <c r="D26" s="8">
        <f t="shared" si="3"/>
        <v>-0.22277416889568213</v>
      </c>
      <c r="E26" s="8">
        <f t="shared" si="3"/>
        <v>-0.23640526617057811</v>
      </c>
      <c r="F26" s="8">
        <f t="shared" si="3"/>
        <v>-0.23695299837925443</v>
      </c>
      <c r="G26" s="8">
        <f t="shared" si="3"/>
        <v>-0.2245210727969349</v>
      </c>
      <c r="H26" s="8">
        <f t="shared" si="3"/>
        <v>-0.18335208098987632</v>
      </c>
      <c r="I26" s="8">
        <f t="shared" si="3"/>
        <v>-0.1942179392142328</v>
      </c>
      <c r="J26" s="8">
        <f t="shared" si="3"/>
        <v>-0.3877284595300261</v>
      </c>
      <c r="K26" s="8">
        <f t="shared" si="3"/>
        <v>-0.2029858299595142</v>
      </c>
      <c r="L26" s="8">
        <f t="shared" si="3"/>
        <v>-0.14540535970918933</v>
      </c>
      <c r="M26" s="8">
        <f t="shared" si="3"/>
        <v>-0.24444444444444446</v>
      </c>
      <c r="N26" s="8">
        <f t="shared" si="3"/>
        <v>-0.23807017543859654</v>
      </c>
      <c r="O26" s="8">
        <f t="shared" si="3"/>
        <v>-0.1919699977939554</v>
      </c>
      <c r="P26" s="8">
        <f t="shared" si="3"/>
        <v>-0.22300884955752209</v>
      </c>
      <c r="Q26" s="8">
        <f t="shared" si="3"/>
        <v>-0.33862433862433861</v>
      </c>
      <c r="R26" s="8">
        <f t="shared" si="3"/>
        <v>-0.24169251218431542</v>
      </c>
      <c r="S26" s="8">
        <f t="shared" si="3"/>
        <v>-0.25535168195718649</v>
      </c>
      <c r="T26" s="16">
        <f t="shared" si="3"/>
        <v>-0.20550452000146402</v>
      </c>
      <c r="V26" s="4">
        <v>2009</v>
      </c>
      <c r="W26" s="8">
        <f t="shared" ref="W26:AN26" si="4">+W10/W9-1</f>
        <v>-0.16297415240013424</v>
      </c>
      <c r="X26" s="8">
        <f t="shared" si="4"/>
        <v>-0.19785378940308518</v>
      </c>
      <c r="Y26" s="8">
        <f t="shared" si="4"/>
        <v>-0.2410714285714286</v>
      </c>
      <c r="Z26" s="8">
        <f t="shared" si="4"/>
        <v>-0.26030465949820791</v>
      </c>
      <c r="AA26" s="8">
        <f t="shared" si="4"/>
        <v>-0.21046931407942238</v>
      </c>
      <c r="AB26" s="8">
        <f t="shared" si="4"/>
        <v>-9.4903339191564129E-2</v>
      </c>
      <c r="AC26" s="8">
        <f t="shared" si="4"/>
        <v>-0.17721518987341767</v>
      </c>
      <c r="AD26" s="8">
        <f t="shared" si="4"/>
        <v>-0.44931013797240549</v>
      </c>
      <c r="AE26" s="8">
        <f t="shared" si="4"/>
        <v>-0.16965669988925802</v>
      </c>
      <c r="AF26" s="8">
        <f t="shared" si="4"/>
        <v>-0.16013464775186348</v>
      </c>
      <c r="AG26" s="8">
        <f t="shared" si="4"/>
        <v>-0.2866242038216561</v>
      </c>
      <c r="AH26" s="8">
        <f t="shared" si="4"/>
        <v>-0.20667284522706209</v>
      </c>
      <c r="AI26" s="8">
        <f t="shared" si="4"/>
        <v>-0.18219325520210472</v>
      </c>
      <c r="AJ26" s="8">
        <f t="shared" si="4"/>
        <v>-0.24906367041198507</v>
      </c>
      <c r="AK26" s="8">
        <f t="shared" si="4"/>
        <v>-0.35458167330677293</v>
      </c>
      <c r="AL26" s="8">
        <f t="shared" si="4"/>
        <v>-0.24058863791923335</v>
      </c>
      <c r="AM26" s="8">
        <f t="shared" si="4"/>
        <v>-0.32853717026378892</v>
      </c>
      <c r="AN26" s="16">
        <f t="shared" si="4"/>
        <v>-0.19979779436218759</v>
      </c>
      <c r="AP26" s="4">
        <v>2009</v>
      </c>
      <c r="AQ26" s="8">
        <f t="shared" ref="AQ26:BH26" si="5">+AQ10/AQ9-1</f>
        <v>-0.16814159292035402</v>
      </c>
      <c r="AR26" s="8">
        <f t="shared" si="5"/>
        <v>-0.25577264653641207</v>
      </c>
      <c r="AS26" s="8">
        <f t="shared" si="5"/>
        <v>-0.23004059539918809</v>
      </c>
      <c r="AT26" s="8">
        <f t="shared" si="5"/>
        <v>-0.17584994138335286</v>
      </c>
      <c r="AU26" s="8">
        <f t="shared" si="5"/>
        <v>-0.25851528384279476</v>
      </c>
      <c r="AV26" s="8">
        <f t="shared" si="5"/>
        <v>-0.34062499999999996</v>
      </c>
      <c r="AW26" s="8">
        <f t="shared" si="5"/>
        <v>-0.22027534418022532</v>
      </c>
      <c r="AX26" s="8">
        <f t="shared" si="5"/>
        <v>-0.22503961965134711</v>
      </c>
      <c r="AY26" s="8">
        <f t="shared" si="5"/>
        <v>-0.27562349155269505</v>
      </c>
      <c r="AZ26" s="8">
        <f t="shared" si="5"/>
        <v>-0.11050982626032468</v>
      </c>
      <c r="BA26" s="8">
        <f t="shared" si="5"/>
        <v>-0.16857610474631757</v>
      </c>
      <c r="BB26" s="8">
        <f t="shared" si="5"/>
        <v>-0.27933414535119772</v>
      </c>
      <c r="BC26" s="8">
        <f t="shared" si="5"/>
        <v>-0.21949166806934861</v>
      </c>
      <c r="BD26" s="8">
        <f t="shared" si="5"/>
        <v>-0.17862838915470491</v>
      </c>
      <c r="BE26" s="8">
        <f t="shared" si="5"/>
        <v>-0.30708661417322836</v>
      </c>
      <c r="BF26" s="8">
        <f t="shared" si="5"/>
        <v>-0.24371859296482412</v>
      </c>
      <c r="BG26" s="8">
        <f t="shared" si="5"/>
        <v>-0.12658227848101267</v>
      </c>
      <c r="BH26" s="16">
        <f t="shared" si="5"/>
        <v>-0.21807684417221063</v>
      </c>
    </row>
    <row r="27" spans="2:60" ht="15" customHeight="1" x14ac:dyDescent="0.25">
      <c r="B27" s="6">
        <v>2010</v>
      </c>
      <c r="C27" s="9">
        <f t="shared" ref="C27:T27" si="6">+C11/C10-1</f>
        <v>-9.1940813101565322E-3</v>
      </c>
      <c r="D27" s="9">
        <f t="shared" si="6"/>
        <v>-8.3579154375614806E-3</v>
      </c>
      <c r="E27" s="9">
        <f t="shared" si="6"/>
        <v>4.5727136431784166E-2</v>
      </c>
      <c r="F27" s="9">
        <f t="shared" si="6"/>
        <v>-2.7187765505522488E-2</v>
      </c>
      <c r="G27" s="9">
        <f t="shared" si="6"/>
        <v>1.383399209486158E-2</v>
      </c>
      <c r="H27" s="9">
        <f t="shared" si="6"/>
        <v>6.4738292011019327E-2</v>
      </c>
      <c r="I27" s="9">
        <f t="shared" si="6"/>
        <v>3.8945108862312283E-2</v>
      </c>
      <c r="J27" s="9">
        <f t="shared" si="6"/>
        <v>3.5536602700791953E-4</v>
      </c>
      <c r="K27" s="9">
        <f t="shared" si="6"/>
        <v>1.4985078417677267E-2</v>
      </c>
      <c r="L27" s="9">
        <f t="shared" si="6"/>
        <v>3.3237708972202906E-2</v>
      </c>
      <c r="M27" s="9">
        <f t="shared" si="6"/>
        <v>-3.8699690402477227E-3</v>
      </c>
      <c r="N27" s="9">
        <f t="shared" si="6"/>
        <v>4.3518305318903883E-2</v>
      </c>
      <c r="O27" s="9">
        <f t="shared" si="6"/>
        <v>2.9758654581194754E-2</v>
      </c>
      <c r="P27" s="9">
        <f t="shared" si="6"/>
        <v>-1.8223234624145768E-2</v>
      </c>
      <c r="Q27" s="9">
        <f t="shared" si="6"/>
        <v>3.6999999999999922E-2</v>
      </c>
      <c r="R27" s="9">
        <f t="shared" si="6"/>
        <v>5.7259713701431458E-2</v>
      </c>
      <c r="S27" s="9">
        <f t="shared" si="6"/>
        <v>4.1067761806981018E-3</v>
      </c>
      <c r="T27" s="17">
        <f t="shared" si="6"/>
        <v>1.7931177446102842E-2</v>
      </c>
      <c r="V27" s="6">
        <v>2010</v>
      </c>
      <c r="W27" s="9">
        <f t="shared" ref="W27:AN27" si="7">+W11/W10-1</f>
        <v>1.7044315219569839E-3</v>
      </c>
      <c r="X27" s="9">
        <f t="shared" si="7"/>
        <v>5.6856187290969862E-2</v>
      </c>
      <c r="Y27" s="9">
        <f t="shared" si="7"/>
        <v>7.0588235294117618E-2</v>
      </c>
      <c r="Z27" s="9">
        <f t="shared" si="7"/>
        <v>-2.6044821320411859E-2</v>
      </c>
      <c r="AA27" s="9">
        <f t="shared" si="7"/>
        <v>3.3836305441243608E-2</v>
      </c>
      <c r="AB27" s="9">
        <f t="shared" si="7"/>
        <v>8.1553398058252347E-2</v>
      </c>
      <c r="AC27" s="9">
        <f t="shared" si="7"/>
        <v>5.7071960297766733E-2</v>
      </c>
      <c r="AD27" s="9">
        <f t="shared" si="7"/>
        <v>1.5795206971677578E-2</v>
      </c>
      <c r="AE27" s="9">
        <f t="shared" si="7"/>
        <v>2.6584867075664542E-2</v>
      </c>
      <c r="AF27" s="9">
        <f t="shared" si="7"/>
        <v>6.3985113083309564E-2</v>
      </c>
      <c r="AG27" s="9">
        <f t="shared" si="7"/>
        <v>-2.9336734693877542E-2</v>
      </c>
      <c r="AH27" s="9">
        <f t="shared" si="7"/>
        <v>3.6993769470405002E-2</v>
      </c>
      <c r="AI27" s="9">
        <f t="shared" si="7"/>
        <v>3.0050449660013134E-2</v>
      </c>
      <c r="AJ27" s="9">
        <f t="shared" si="7"/>
        <v>-2.8678304239401542E-2</v>
      </c>
      <c r="AK27" s="9">
        <f t="shared" si="7"/>
        <v>3.0864197530864113E-2</v>
      </c>
      <c r="AL27" s="9">
        <f t="shared" si="7"/>
        <v>5.7683641279855813E-2</v>
      </c>
      <c r="AM27" s="9">
        <f t="shared" si="7"/>
        <v>-1.7857142857142905E-2</v>
      </c>
      <c r="AN27" s="17">
        <f t="shared" si="7"/>
        <v>2.7962495012634703E-2</v>
      </c>
      <c r="AP27" s="6">
        <v>2010</v>
      </c>
      <c r="AQ27" s="9">
        <f t="shared" ref="AQ27:BH27" si="8">+AQ11/AQ10-1</f>
        <v>-3.6727456940222947E-2</v>
      </c>
      <c r="AR27" s="9">
        <f t="shared" si="8"/>
        <v>-0.10143198090692129</v>
      </c>
      <c r="AS27" s="9">
        <f t="shared" si="8"/>
        <v>1.2302284710017597E-2</v>
      </c>
      <c r="AT27" s="9">
        <f t="shared" si="8"/>
        <v>-2.9871977240398251E-2</v>
      </c>
      <c r="AU27" s="9">
        <f t="shared" si="8"/>
        <v>-3.7691401648998868E-2</v>
      </c>
      <c r="AV27" s="9">
        <f t="shared" si="8"/>
        <v>2.3696682464454888E-2</v>
      </c>
      <c r="AW27" s="9">
        <f t="shared" si="8"/>
        <v>9.6308186195825929E-3</v>
      </c>
      <c r="AX27" s="9">
        <f t="shared" si="8"/>
        <v>-2.8629856850715729E-2</v>
      </c>
      <c r="AY27" s="9">
        <f t="shared" si="8"/>
        <v>-1.3993780541981304E-2</v>
      </c>
      <c r="AZ27" s="9">
        <f t="shared" si="8"/>
        <v>-3.5542747358309312E-2</v>
      </c>
      <c r="BA27" s="9">
        <f t="shared" si="8"/>
        <v>3.5433070866141669E-2</v>
      </c>
      <c r="BB27" s="9">
        <f t="shared" si="8"/>
        <v>5.2957746478873302E-2</v>
      </c>
      <c r="BC27" s="9">
        <f t="shared" si="8"/>
        <v>2.8897994392926396E-2</v>
      </c>
      <c r="BD27" s="9">
        <f t="shared" si="8"/>
        <v>-1.9417475728155109E-3</v>
      </c>
      <c r="BE27" s="9">
        <f t="shared" si="8"/>
        <v>4.8295454545454586E-2</v>
      </c>
      <c r="BF27" s="9">
        <f t="shared" si="8"/>
        <v>5.6478405315614655E-2</v>
      </c>
      <c r="BG27" s="9">
        <f t="shared" si="8"/>
        <v>3.3816425120772875E-2</v>
      </c>
      <c r="BH27" s="17">
        <f t="shared" si="8"/>
        <v>-4.6851574212893876E-3</v>
      </c>
    </row>
    <row r="28" spans="2:60" ht="15" customHeight="1" x14ac:dyDescent="0.25">
      <c r="B28" s="4">
        <v>2011</v>
      </c>
      <c r="C28" s="8">
        <f t="shared" ref="C28:T28" si="9">+C12/C11-1</f>
        <v>8.6994345367551018E-2</v>
      </c>
      <c r="D28" s="8">
        <f t="shared" si="9"/>
        <v>-2.3301933564700006E-2</v>
      </c>
      <c r="E28" s="8">
        <f t="shared" si="9"/>
        <v>5.5913978494623651E-2</v>
      </c>
      <c r="F28" s="8">
        <f t="shared" si="9"/>
        <v>6.2445414847161596E-2</v>
      </c>
      <c r="G28" s="8">
        <f t="shared" si="9"/>
        <v>5.2306692657569931E-2</v>
      </c>
      <c r="H28" s="8">
        <f t="shared" si="9"/>
        <v>-5.9508408796895229E-2</v>
      </c>
      <c r="I28" s="8">
        <f t="shared" si="9"/>
        <v>-4.7815820543093301E-2</v>
      </c>
      <c r="J28" s="8">
        <f t="shared" si="9"/>
        <v>-1.243339253996445E-2</v>
      </c>
      <c r="K28" s="8">
        <f t="shared" si="9"/>
        <v>3.7847982483578457E-2</v>
      </c>
      <c r="L28" s="8">
        <f t="shared" si="9"/>
        <v>7.276208712302612E-3</v>
      </c>
      <c r="M28" s="8">
        <f t="shared" si="9"/>
        <v>9.3240093240092303E-3</v>
      </c>
      <c r="N28" s="8">
        <f t="shared" si="9"/>
        <v>3.3097969991173759E-3</v>
      </c>
      <c r="O28" s="8">
        <f t="shared" si="9"/>
        <v>1.5218198207752165E-2</v>
      </c>
      <c r="P28" s="8">
        <f t="shared" si="9"/>
        <v>6.6898685228151678E-2</v>
      </c>
      <c r="Q28" s="8">
        <f t="shared" si="9"/>
        <v>-8.2931533269045343E-2</v>
      </c>
      <c r="R28" s="8">
        <f t="shared" si="9"/>
        <v>-2.7355623100303927E-2</v>
      </c>
      <c r="S28" s="8">
        <f t="shared" si="9"/>
        <v>-4.7034764826175857E-2</v>
      </c>
      <c r="T28" s="16">
        <f t="shared" si="9"/>
        <v>2.5478283496815246E-2</v>
      </c>
      <c r="V28" s="4">
        <v>2011</v>
      </c>
      <c r="W28" s="8">
        <f t="shared" ref="W28:AN28" si="10">+W12/W11-1</f>
        <v>8.3575217695926352E-2</v>
      </c>
      <c r="X28" s="8">
        <f t="shared" si="10"/>
        <v>7.9113924050633333E-3</v>
      </c>
      <c r="Y28" s="8">
        <f t="shared" si="10"/>
        <v>0.11721611721611724</v>
      </c>
      <c r="Z28" s="8">
        <f t="shared" si="10"/>
        <v>7.3383084577114399E-2</v>
      </c>
      <c r="AA28" s="8">
        <f t="shared" si="10"/>
        <v>9.1994692613887707E-2</v>
      </c>
      <c r="AB28" s="8">
        <f t="shared" si="10"/>
        <v>-5.924596050269304E-2</v>
      </c>
      <c r="AC28" s="8">
        <f t="shared" si="10"/>
        <v>-7.3708920187793403E-2</v>
      </c>
      <c r="AD28" s="8">
        <f t="shared" si="10"/>
        <v>9.1152815013404442E-3</v>
      </c>
      <c r="AE28" s="8">
        <f t="shared" si="10"/>
        <v>5.3525030313528399E-2</v>
      </c>
      <c r="AF28" s="8">
        <f t="shared" si="10"/>
        <v>4.5876496703888048E-2</v>
      </c>
      <c r="AG28" s="8">
        <f t="shared" si="10"/>
        <v>4.8620236530880323E-2</v>
      </c>
      <c r="AH28" s="8">
        <f t="shared" si="10"/>
        <v>2.5535110777318737E-2</v>
      </c>
      <c r="AI28" s="8">
        <f t="shared" si="10"/>
        <v>1.4196479273140161E-2</v>
      </c>
      <c r="AJ28" s="8">
        <f t="shared" si="10"/>
        <v>0.13671373555840827</v>
      </c>
      <c r="AK28" s="8">
        <f t="shared" si="10"/>
        <v>-5.0898203592814384E-2</v>
      </c>
      <c r="AL28" s="8">
        <f t="shared" si="10"/>
        <v>-2.4712398806987612E-2</v>
      </c>
      <c r="AM28" s="8">
        <f t="shared" si="10"/>
        <v>7.2727272727273196E-3</v>
      </c>
      <c r="AN28" s="16">
        <f t="shared" si="10"/>
        <v>4.0123556619335643E-2</v>
      </c>
      <c r="AP28" s="4">
        <v>2011</v>
      </c>
      <c r="AQ28" s="8">
        <f t="shared" ref="AQ28:BH28" si="11">+AQ12/AQ11-1</f>
        <v>9.5976860373389483E-2</v>
      </c>
      <c r="AR28" s="8">
        <f t="shared" si="11"/>
        <v>-7.569721115537853E-2</v>
      </c>
      <c r="AS28" s="8">
        <f t="shared" si="11"/>
        <v>-3.125E-2</v>
      </c>
      <c r="AT28" s="8">
        <f t="shared" si="11"/>
        <v>3.665689149560114E-2</v>
      </c>
      <c r="AU28" s="8">
        <f t="shared" si="11"/>
        <v>-5.7527539779681724E-2</v>
      </c>
      <c r="AV28" s="8">
        <f t="shared" si="11"/>
        <v>-6.018518518518523E-2</v>
      </c>
      <c r="AW28" s="8">
        <f t="shared" si="11"/>
        <v>-3.9745627980921627E-3</v>
      </c>
      <c r="AX28" s="8">
        <f t="shared" si="11"/>
        <v>-5.4736842105263195E-2</v>
      </c>
      <c r="AY28" s="8">
        <f t="shared" si="11"/>
        <v>-2.9285875197117006E-3</v>
      </c>
      <c r="AZ28" s="8">
        <f t="shared" si="11"/>
        <v>-8.7981407702523273E-2</v>
      </c>
      <c r="BA28" s="8">
        <f t="shared" si="11"/>
        <v>-4.7528517110266177E-2</v>
      </c>
      <c r="BB28" s="8">
        <f t="shared" si="11"/>
        <v>-2.8357410379882264E-2</v>
      </c>
      <c r="BC28" s="8">
        <f t="shared" si="11"/>
        <v>1.8235170823726721E-2</v>
      </c>
      <c r="BD28" s="8">
        <f t="shared" si="11"/>
        <v>-3.8910505836575848E-2</v>
      </c>
      <c r="BE28" s="8">
        <f t="shared" si="11"/>
        <v>-0.14092140921409213</v>
      </c>
      <c r="BF28" s="8">
        <f t="shared" si="11"/>
        <v>-3.2232704402515688E-2</v>
      </c>
      <c r="BG28" s="8">
        <f t="shared" si="11"/>
        <v>-0.11682242990654201</v>
      </c>
      <c r="BH28" s="16">
        <f t="shared" si="11"/>
        <v>-8.623611372622908E-3</v>
      </c>
    </row>
    <row r="29" spans="2:60" ht="15" customHeight="1" x14ac:dyDescent="0.25">
      <c r="B29" s="6">
        <v>2012</v>
      </c>
      <c r="C29" s="9">
        <f t="shared" ref="C29:T29" si="12">+C13/C12-1</f>
        <v>1.8540749633186637E-2</v>
      </c>
      <c r="D29" s="9">
        <f t="shared" si="12"/>
        <v>6.4467005076142225E-2</v>
      </c>
      <c r="E29" s="9">
        <f t="shared" si="12"/>
        <v>-5.7705363204344828E-2</v>
      </c>
      <c r="F29" s="9">
        <f t="shared" si="12"/>
        <v>0.116728318947801</v>
      </c>
      <c r="G29" s="9">
        <f t="shared" si="12"/>
        <v>2.6551404754553865E-2</v>
      </c>
      <c r="H29" s="9">
        <f t="shared" si="12"/>
        <v>3.8514442916093516E-2</v>
      </c>
      <c r="I29" s="9">
        <f t="shared" si="12"/>
        <v>-2.8518288902665834E-2</v>
      </c>
      <c r="J29" s="9">
        <f t="shared" si="12"/>
        <v>7.4100719424460504E-2</v>
      </c>
      <c r="K29" s="9">
        <f t="shared" si="12"/>
        <v>5.0753465943339293E-2</v>
      </c>
      <c r="L29" s="9">
        <f t="shared" si="12"/>
        <v>4.0015207679878317E-2</v>
      </c>
      <c r="M29" s="9">
        <f t="shared" si="12"/>
        <v>6.389530408006161E-2</v>
      </c>
      <c r="N29" s="9">
        <f t="shared" si="12"/>
        <v>2.1992522542335635E-2</v>
      </c>
      <c r="O29" s="9">
        <f t="shared" si="12"/>
        <v>3.2800584978585512E-2</v>
      </c>
      <c r="P29" s="9">
        <f t="shared" si="12"/>
        <v>9.7136643711489778E-2</v>
      </c>
      <c r="Q29" s="9">
        <f t="shared" si="12"/>
        <v>1.7875920084122088E-2</v>
      </c>
      <c r="R29" s="9">
        <f t="shared" si="12"/>
        <v>-2.3011363636363691E-2</v>
      </c>
      <c r="S29" s="9">
        <f t="shared" si="12"/>
        <v>7.9399141630901227E-2</v>
      </c>
      <c r="T29" s="17">
        <f t="shared" si="12"/>
        <v>3.4719387473659769E-2</v>
      </c>
      <c r="V29" s="6">
        <v>2012</v>
      </c>
      <c r="W29" s="9">
        <f t="shared" ref="W29:AN29" si="13">+W13/W12-1</f>
        <v>2.0136707925364927E-2</v>
      </c>
      <c r="X29" s="9">
        <f t="shared" si="13"/>
        <v>8.6342229199372067E-2</v>
      </c>
      <c r="Y29" s="9">
        <f t="shared" si="13"/>
        <v>1.7486338797814138E-2</v>
      </c>
      <c r="Z29" s="9">
        <f t="shared" si="13"/>
        <v>0.17555040556199297</v>
      </c>
      <c r="AA29" s="9">
        <f t="shared" si="13"/>
        <v>6.3588497367355279E-2</v>
      </c>
      <c r="AB29" s="9">
        <f t="shared" si="13"/>
        <v>9.92366412213741E-2</v>
      </c>
      <c r="AC29" s="9">
        <f t="shared" si="13"/>
        <v>1.1657374556512945E-2</v>
      </c>
      <c r="AD29" s="9">
        <f t="shared" si="13"/>
        <v>6.0042507970244463E-2</v>
      </c>
      <c r="AE29" s="9">
        <f t="shared" si="13"/>
        <v>7.7195001644196015E-2</v>
      </c>
      <c r="AF29" s="9">
        <f t="shared" si="13"/>
        <v>5.2611268330331917E-2</v>
      </c>
      <c r="AG29" s="9">
        <f t="shared" si="13"/>
        <v>8.3959899749373346E-2</v>
      </c>
      <c r="AH29" s="9">
        <f t="shared" si="13"/>
        <v>6.151592823141705E-2</v>
      </c>
      <c r="AI29" s="9">
        <f t="shared" si="13"/>
        <v>6.6839305711086316E-2</v>
      </c>
      <c r="AJ29" s="9">
        <f t="shared" si="13"/>
        <v>9.2603049124788228E-2</v>
      </c>
      <c r="AK29" s="9">
        <f t="shared" si="13"/>
        <v>6.3091482649842323E-2</v>
      </c>
      <c r="AL29" s="9">
        <f t="shared" si="13"/>
        <v>-1.7474879860200909E-3</v>
      </c>
      <c r="AM29" s="9">
        <f t="shared" si="13"/>
        <v>8.6642599277978238E-2</v>
      </c>
      <c r="AN29" s="17">
        <f t="shared" si="13"/>
        <v>5.8368965249164351E-2</v>
      </c>
      <c r="AP29" s="6">
        <v>2012</v>
      </c>
      <c r="AQ29" s="9">
        <f t="shared" ref="AQ29:BH29" si="14">+AQ13/AQ12-1</f>
        <v>1.4395393474088358E-2</v>
      </c>
      <c r="AR29" s="9">
        <f t="shared" si="14"/>
        <v>2.4425287356321768E-2</v>
      </c>
      <c r="AS29" s="9">
        <f t="shared" si="14"/>
        <v>-0.18100358422939067</v>
      </c>
      <c r="AT29" s="9">
        <f t="shared" si="14"/>
        <v>-2.6874115983026914E-2</v>
      </c>
      <c r="AU29" s="9">
        <f t="shared" si="14"/>
        <v>-9.2207792207792183E-2</v>
      </c>
      <c r="AV29" s="9">
        <f t="shared" si="14"/>
        <v>-0.11822660098522164</v>
      </c>
      <c r="AW29" s="9">
        <f t="shared" si="14"/>
        <v>-9.1779728651237069E-2</v>
      </c>
      <c r="AX29" s="9">
        <f t="shared" si="14"/>
        <v>0.10356347438752778</v>
      </c>
      <c r="AY29" s="9">
        <f t="shared" si="14"/>
        <v>-2.1915951197469474E-2</v>
      </c>
      <c r="AZ29" s="9">
        <f t="shared" si="14"/>
        <v>4.3684018929741608E-3</v>
      </c>
      <c r="BA29" s="9">
        <f t="shared" si="14"/>
        <v>3.1936127744510934E-2</v>
      </c>
      <c r="BB29" s="9">
        <f t="shared" si="14"/>
        <v>-3.7444933920704804E-2</v>
      </c>
      <c r="BC29" s="9">
        <f t="shared" si="14"/>
        <v>-6.7311650885137908E-2</v>
      </c>
      <c r="BD29" s="9">
        <f t="shared" si="14"/>
        <v>0.10526315789473695</v>
      </c>
      <c r="BE29" s="9">
        <f t="shared" si="14"/>
        <v>-7.2555205047318605E-2</v>
      </c>
      <c r="BF29" s="9">
        <f t="shared" si="14"/>
        <v>-6.2550771730300547E-2</v>
      </c>
      <c r="BG29" s="9">
        <f t="shared" si="14"/>
        <v>6.8783068783068835E-2</v>
      </c>
      <c r="BH29" s="17">
        <f t="shared" si="14"/>
        <v>-2.3057053863101085E-2</v>
      </c>
    </row>
    <row r="30" spans="2:60" ht="15" customHeight="1" x14ac:dyDescent="0.25">
      <c r="B30" s="4">
        <v>2013</v>
      </c>
      <c r="C30" s="8">
        <f t="shared" ref="C30:T30" si="15">+C14/C13-1</f>
        <v>8.1914614981665856E-2</v>
      </c>
      <c r="D30" s="8">
        <f t="shared" si="15"/>
        <v>1.6213638531235031E-2</v>
      </c>
      <c r="E30" s="8">
        <f t="shared" si="15"/>
        <v>0.10951008645533133</v>
      </c>
      <c r="F30" s="8">
        <f t="shared" si="15"/>
        <v>0.1148325358851674</v>
      </c>
      <c r="G30" s="8">
        <f t="shared" si="15"/>
        <v>0.10646616541353393</v>
      </c>
      <c r="H30" s="8">
        <f t="shared" si="15"/>
        <v>0.1258278145695364</v>
      </c>
      <c r="I30" s="8">
        <f t="shared" si="15"/>
        <v>7.2750478621569803E-2</v>
      </c>
      <c r="J30" s="8">
        <f t="shared" si="15"/>
        <v>4.5210984594775683E-2</v>
      </c>
      <c r="K30" s="8">
        <f t="shared" si="15"/>
        <v>7.9508949059201361E-2</v>
      </c>
      <c r="L30" s="8">
        <f t="shared" si="15"/>
        <v>5.1635898373240785E-2</v>
      </c>
      <c r="M30" s="8">
        <f t="shared" si="15"/>
        <v>-5.2821997105643947E-2</v>
      </c>
      <c r="N30" s="8">
        <f t="shared" si="15"/>
        <v>-5.8102001291155947E-3</v>
      </c>
      <c r="O30" s="8">
        <f t="shared" si="15"/>
        <v>7.1103469201982294E-2</v>
      </c>
      <c r="P30" s="8">
        <f t="shared" si="15"/>
        <v>2.5768087215064517E-2</v>
      </c>
      <c r="Q30" s="8">
        <f t="shared" si="15"/>
        <v>-2.6859504132231371E-2</v>
      </c>
      <c r="R30" s="8">
        <f t="shared" si="15"/>
        <v>8.1419017156149964E-2</v>
      </c>
      <c r="S30" s="8">
        <f t="shared" si="15"/>
        <v>-1.3916500994035741E-2</v>
      </c>
      <c r="T30" s="16">
        <f t="shared" si="15"/>
        <v>6.5498784492685536E-2</v>
      </c>
      <c r="V30" s="4">
        <v>2013</v>
      </c>
      <c r="W30" s="8">
        <f t="shared" ref="W30:AN30" si="16">+W14/W13-1</f>
        <v>0.12993480622962705</v>
      </c>
      <c r="X30" s="8">
        <f t="shared" si="16"/>
        <v>6.7196531791907432E-2</v>
      </c>
      <c r="Y30" s="8">
        <f t="shared" si="16"/>
        <v>3.007518796992481E-2</v>
      </c>
      <c r="Z30" s="8">
        <f t="shared" si="16"/>
        <v>0.13701330704780679</v>
      </c>
      <c r="AA30" s="8">
        <f t="shared" si="16"/>
        <v>7.9969535415080006E-2</v>
      </c>
      <c r="AB30" s="8">
        <f t="shared" si="16"/>
        <v>6.944444444444442E-2</v>
      </c>
      <c r="AC30" s="8">
        <f t="shared" si="16"/>
        <v>8.6673346693386666E-2</v>
      </c>
      <c r="AD30" s="8">
        <f t="shared" si="16"/>
        <v>9.1729323308270772E-2</v>
      </c>
      <c r="AE30" s="8">
        <f t="shared" si="16"/>
        <v>9.7534915668167521E-2</v>
      </c>
      <c r="AF30" s="8">
        <f t="shared" si="16"/>
        <v>7.3322742270560903E-2</v>
      </c>
      <c r="AG30" s="8">
        <f t="shared" si="16"/>
        <v>4.6242774566473965E-3</v>
      </c>
      <c r="AH30" s="8">
        <f t="shared" si="16"/>
        <v>2.621593652983778E-2</v>
      </c>
      <c r="AI30" s="8">
        <f t="shared" si="16"/>
        <v>8.1742439152397761E-2</v>
      </c>
      <c r="AJ30" s="8">
        <f t="shared" si="16"/>
        <v>4.8578811369509145E-2</v>
      </c>
      <c r="AK30" s="8">
        <f t="shared" si="16"/>
        <v>-5.6379821958456922E-2</v>
      </c>
      <c r="AL30" s="8">
        <f t="shared" si="16"/>
        <v>0.12297592997811813</v>
      </c>
      <c r="AM30" s="8">
        <f t="shared" si="16"/>
        <v>9.966777408637828E-3</v>
      </c>
      <c r="AN30" s="16">
        <f t="shared" si="16"/>
        <v>8.7910796397772772E-2</v>
      </c>
      <c r="AP30" s="4">
        <v>2013</v>
      </c>
      <c r="AQ30" s="8">
        <f t="shared" ref="AQ30:BH30" si="17">+AQ14/AQ13-1</f>
        <v>-4.3519394512771981E-2</v>
      </c>
      <c r="AR30" s="8">
        <f t="shared" si="17"/>
        <v>-8.2748948106591835E-2</v>
      </c>
      <c r="AS30" s="8">
        <f t="shared" si="17"/>
        <v>0.27133479212253819</v>
      </c>
      <c r="AT30" s="8">
        <f t="shared" si="17"/>
        <v>4.9418604651162878E-2</v>
      </c>
      <c r="AU30" s="8">
        <f t="shared" si="17"/>
        <v>0.20600858369098707</v>
      </c>
      <c r="AV30" s="8">
        <f t="shared" si="17"/>
        <v>0.3072625698324023</v>
      </c>
      <c r="AW30" s="8">
        <f t="shared" si="17"/>
        <v>4.8330404217926226E-2</v>
      </c>
      <c r="AX30" s="8">
        <f t="shared" si="17"/>
        <v>-4.8435923309788076E-2</v>
      </c>
      <c r="AY30" s="8">
        <f t="shared" si="17"/>
        <v>2.4948024948024949E-2</v>
      </c>
      <c r="AZ30" s="8">
        <f t="shared" si="17"/>
        <v>-1.2685755708590096E-2</v>
      </c>
      <c r="BA30" s="8">
        <f t="shared" si="17"/>
        <v>-0.14893617021276595</v>
      </c>
      <c r="BB30" s="8">
        <f t="shared" si="17"/>
        <v>-5.8924485125858128E-2</v>
      </c>
      <c r="BC30" s="8">
        <f t="shared" si="17"/>
        <v>3.5312293092032654E-2</v>
      </c>
      <c r="BD30" s="8">
        <f t="shared" si="17"/>
        <v>-1.46520146520146E-2</v>
      </c>
      <c r="BE30" s="8">
        <f t="shared" si="17"/>
        <v>4.081632653061229E-2</v>
      </c>
      <c r="BF30" s="8">
        <f t="shared" si="17"/>
        <v>-8.6655112651645716E-4</v>
      </c>
      <c r="BG30" s="8">
        <f t="shared" si="17"/>
        <v>-4.9504950495049549E-2</v>
      </c>
      <c r="BH30" s="16">
        <f t="shared" si="17"/>
        <v>6.1821999300128994E-3</v>
      </c>
    </row>
    <row r="31" spans="2:60" ht="15" customHeight="1" x14ac:dyDescent="0.25">
      <c r="B31" s="6">
        <v>2014</v>
      </c>
      <c r="C31" s="9">
        <f t="shared" ref="C31:T31" si="18">+C15/C14-1</f>
        <v>-8.715124372087435E-3</v>
      </c>
      <c r="D31" s="9">
        <f t="shared" si="18"/>
        <v>-1.6893477240732091E-2</v>
      </c>
      <c r="E31" s="9">
        <f t="shared" si="18"/>
        <v>6.4935064935065512E-3</v>
      </c>
      <c r="F31" s="9">
        <f t="shared" si="18"/>
        <v>1.9148233740508447E-2</v>
      </c>
      <c r="G31" s="9">
        <f t="shared" si="18"/>
        <v>-1.168795868442507E-2</v>
      </c>
      <c r="H31" s="9">
        <f t="shared" si="18"/>
        <v>1.5294117647058902E-2</v>
      </c>
      <c r="I31" s="9">
        <f t="shared" si="18"/>
        <v>-5.1160023795359888E-2</v>
      </c>
      <c r="J31" s="9">
        <f t="shared" si="18"/>
        <v>-7.818007049022746E-2</v>
      </c>
      <c r="K31" s="9">
        <f t="shared" si="18"/>
        <v>1.5676479965990087E-2</v>
      </c>
      <c r="L31" s="9">
        <f t="shared" si="18"/>
        <v>2.3811592943425719E-2</v>
      </c>
      <c r="M31" s="9">
        <f t="shared" si="18"/>
        <v>1.3750954927425507E-2</v>
      </c>
      <c r="N31" s="9">
        <f t="shared" si="18"/>
        <v>2.4242424242424176E-2</v>
      </c>
      <c r="O31" s="9">
        <f t="shared" si="18"/>
        <v>-6.7044381491974114E-3</v>
      </c>
      <c r="P31" s="9">
        <f t="shared" si="18"/>
        <v>-2.2866344605474986E-2</v>
      </c>
      <c r="Q31" s="9">
        <f t="shared" si="18"/>
        <v>4.7770700636942776E-2</v>
      </c>
      <c r="R31" s="9">
        <f t="shared" si="18"/>
        <v>4.6786770637267994E-2</v>
      </c>
      <c r="S31" s="9">
        <f t="shared" si="18"/>
        <v>-3.4274193548387122E-2</v>
      </c>
      <c r="T31" s="17">
        <f t="shared" si="18"/>
        <v>1.3008976193573663E-3</v>
      </c>
      <c r="V31" s="6">
        <v>2014</v>
      </c>
      <c r="W31" s="9">
        <f t="shared" ref="W31:AN31" si="19">+W15/W14-1</f>
        <v>-1.2501001682827195E-2</v>
      </c>
      <c r="X31" s="9">
        <f t="shared" si="19"/>
        <v>-2.8436018957345932E-2</v>
      </c>
      <c r="Y31" s="9">
        <f t="shared" si="19"/>
        <v>5.4223149113659996E-2</v>
      </c>
      <c r="Z31" s="9">
        <f t="shared" si="19"/>
        <v>4.3346337234504428E-3</v>
      </c>
      <c r="AA31" s="9">
        <f t="shared" si="19"/>
        <v>-5.3244005641748915E-2</v>
      </c>
      <c r="AB31" s="9">
        <f t="shared" si="19"/>
        <v>1.4610389610389518E-2</v>
      </c>
      <c r="AC31" s="9">
        <f t="shared" si="19"/>
        <v>-5.348086675887509E-2</v>
      </c>
      <c r="AD31" s="9">
        <f t="shared" si="19"/>
        <v>-0.11432506887052341</v>
      </c>
      <c r="AE31" s="9">
        <f t="shared" si="19"/>
        <v>1.1125790974201966E-2</v>
      </c>
      <c r="AF31" s="9">
        <f t="shared" si="19"/>
        <v>6.3759535466241246E-3</v>
      </c>
      <c r="AG31" s="9">
        <f t="shared" si="19"/>
        <v>-1.6110471806674354E-2</v>
      </c>
      <c r="AH31" s="9">
        <f t="shared" si="19"/>
        <v>2.0168067226891129E-3</v>
      </c>
      <c r="AI31" s="9">
        <f t="shared" si="19"/>
        <v>2.4258596640192032E-4</v>
      </c>
      <c r="AJ31" s="9">
        <f t="shared" si="19"/>
        <v>-9.857072449482529E-3</v>
      </c>
      <c r="AK31" s="9">
        <f t="shared" si="19"/>
        <v>3.3018867924528239E-2</v>
      </c>
      <c r="AL31" s="9">
        <f t="shared" si="19"/>
        <v>5.0662509742790407E-2</v>
      </c>
      <c r="AM31" s="9">
        <f t="shared" si="19"/>
        <v>-6.5789473684210176E-3</v>
      </c>
      <c r="AN31" s="17">
        <f t="shared" si="19"/>
        <v>-4.0781602365873582E-3</v>
      </c>
      <c r="AP31" s="6">
        <v>2014</v>
      </c>
      <c r="AQ31" s="9">
        <f t="shared" ref="AQ31:BH31" si="20">+AQ15/AQ14-1</f>
        <v>2.9673590504450953E-3</v>
      </c>
      <c r="AR31" s="9">
        <f t="shared" si="20"/>
        <v>9.1743119266054496E-3</v>
      </c>
      <c r="AS31" s="9">
        <f t="shared" si="20"/>
        <v>-7.2289156626506035E-2</v>
      </c>
      <c r="AT31" s="9">
        <f t="shared" si="20"/>
        <v>6.6481994459833826E-2</v>
      </c>
      <c r="AU31" s="9">
        <f t="shared" si="20"/>
        <v>0.12811387900355875</v>
      </c>
      <c r="AV31" s="9">
        <f t="shared" si="20"/>
        <v>1.7094017094017033E-2</v>
      </c>
      <c r="AW31" s="9">
        <f t="shared" si="20"/>
        <v>-4.6940486169321005E-2</v>
      </c>
      <c r="AX31" s="9">
        <f t="shared" si="20"/>
        <v>5.3022269353129037E-3</v>
      </c>
      <c r="AY31" s="9">
        <f t="shared" si="20"/>
        <v>3.0425963488843744E-2</v>
      </c>
      <c r="AZ31" s="9">
        <f t="shared" si="20"/>
        <v>8.0029368575624149E-2</v>
      </c>
      <c r="BA31" s="9">
        <f t="shared" si="20"/>
        <v>7.2727272727272751E-2</v>
      </c>
      <c r="BB31" s="9">
        <f t="shared" si="20"/>
        <v>6.4437689969604861E-2</v>
      </c>
      <c r="BC31" s="9">
        <f t="shared" si="20"/>
        <v>-3.1123427840545781E-2</v>
      </c>
      <c r="BD31" s="9">
        <f t="shared" si="20"/>
        <v>-4.7397769516728583E-2</v>
      </c>
      <c r="BE31" s="9">
        <f t="shared" si="20"/>
        <v>7.8431372549019551E-2</v>
      </c>
      <c r="BF31" s="9">
        <f t="shared" si="20"/>
        <v>3.8161318300086622E-2</v>
      </c>
      <c r="BG31" s="9">
        <f t="shared" si="20"/>
        <v>-7.8125E-2</v>
      </c>
      <c r="BH31" s="17">
        <f t="shared" si="20"/>
        <v>1.6693716670530989E-2</v>
      </c>
    </row>
    <row r="32" spans="2:60" ht="15" customHeight="1" x14ac:dyDescent="0.25">
      <c r="B32" s="4">
        <v>2015</v>
      </c>
      <c r="C32" s="8">
        <f t="shared" ref="C32:T32" si="21">+C16/C15-1</f>
        <v>4.1028145796446758E-2</v>
      </c>
      <c r="D32" s="8">
        <f t="shared" si="21"/>
        <v>5.5847255369928295E-2</v>
      </c>
      <c r="E32" s="8">
        <f t="shared" si="21"/>
        <v>5.1612903225806139E-3</v>
      </c>
      <c r="F32" s="8">
        <f t="shared" si="21"/>
        <v>5.3773890508584277E-2</v>
      </c>
      <c r="G32" s="8">
        <f t="shared" si="21"/>
        <v>4.5929592959295995E-2</v>
      </c>
      <c r="H32" s="8">
        <f t="shared" si="21"/>
        <v>9.2699884125144738E-3</v>
      </c>
      <c r="I32" s="8">
        <f t="shared" si="21"/>
        <v>-1.6614420062695978E-2</v>
      </c>
      <c r="J32" s="8">
        <f t="shared" si="21"/>
        <v>-3.1282586027111536E-2</v>
      </c>
      <c r="K32" s="8">
        <f t="shared" si="21"/>
        <v>0.10160623659289492</v>
      </c>
      <c r="L32" s="8">
        <f t="shared" si="21"/>
        <v>-1.6721840251252007E-2</v>
      </c>
      <c r="M32" s="8">
        <f t="shared" si="21"/>
        <v>1.5071590052750494E-2</v>
      </c>
      <c r="N32" s="8">
        <f t="shared" si="21"/>
        <v>-6.677937447168214E-2</v>
      </c>
      <c r="O32" s="8">
        <f t="shared" si="21"/>
        <v>-3.1371803403364984E-3</v>
      </c>
      <c r="P32" s="8">
        <f t="shared" si="21"/>
        <v>3.9222148978246496E-2</v>
      </c>
      <c r="Q32" s="8">
        <f t="shared" si="21"/>
        <v>-5.3698074974670718E-2</v>
      </c>
      <c r="R32" s="8">
        <f t="shared" si="21"/>
        <v>-7.4492679167736942E-2</v>
      </c>
      <c r="S32" s="8">
        <f t="shared" si="21"/>
        <v>9.1858037578288032E-2</v>
      </c>
      <c r="T32" s="16">
        <f t="shared" si="21"/>
        <v>2.1966600373771961E-2</v>
      </c>
      <c r="V32" s="4">
        <v>2015</v>
      </c>
      <c r="W32" s="8">
        <f t="shared" ref="W32:AN32" si="22">+W16/W15-1</f>
        <v>6.9544753712569962E-2</v>
      </c>
      <c r="X32" s="8">
        <f t="shared" si="22"/>
        <v>3.6933797909407762E-2</v>
      </c>
      <c r="Y32" s="8">
        <f t="shared" si="22"/>
        <v>-3.0662710187932762E-2</v>
      </c>
      <c r="Z32" s="8">
        <f t="shared" si="22"/>
        <v>5.8696590418644723E-2</v>
      </c>
      <c r="AA32" s="8">
        <f t="shared" si="22"/>
        <v>6.1452513966480549E-2</v>
      </c>
      <c r="AB32" s="8">
        <f t="shared" si="22"/>
        <v>4.8000000000000043E-2</v>
      </c>
      <c r="AC32" s="8">
        <f t="shared" si="22"/>
        <v>-6.186069167072572E-2</v>
      </c>
      <c r="AD32" s="8">
        <f t="shared" si="22"/>
        <v>-1.244167962674958E-2</v>
      </c>
      <c r="AE32" s="8">
        <f t="shared" si="22"/>
        <v>9.9442954404786565E-2</v>
      </c>
      <c r="AF32" s="8">
        <f t="shared" si="22"/>
        <v>-2.726552777463509E-2</v>
      </c>
      <c r="AG32" s="8">
        <f t="shared" si="22"/>
        <v>-7.0175438596491446E-3</v>
      </c>
      <c r="AH32" s="8">
        <f t="shared" si="22"/>
        <v>-7.9168064407916794E-2</v>
      </c>
      <c r="AI32" s="8">
        <f t="shared" si="22"/>
        <v>-2.7102407081792235E-2</v>
      </c>
      <c r="AJ32" s="8">
        <f t="shared" si="22"/>
        <v>2.0408163265306145E-2</v>
      </c>
      <c r="AK32" s="8">
        <f t="shared" si="22"/>
        <v>-5.9360730593607358E-2</v>
      </c>
      <c r="AL32" s="8">
        <f t="shared" si="22"/>
        <v>-0.10497032640949555</v>
      </c>
      <c r="AM32" s="8">
        <f t="shared" si="22"/>
        <v>7.6158940397351049E-2</v>
      </c>
      <c r="AN32" s="16">
        <f t="shared" si="22"/>
        <v>1.7857384984610425E-2</v>
      </c>
      <c r="AP32" s="4">
        <v>2015</v>
      </c>
      <c r="AQ32" s="8">
        <f t="shared" ref="AQ32:BH32" si="23">+AQ16/AQ15-1</f>
        <v>-4.5611439842209056E-2</v>
      </c>
      <c r="AR32" s="8">
        <f t="shared" si="23"/>
        <v>9.6969696969696928E-2</v>
      </c>
      <c r="AS32" s="8">
        <f t="shared" si="23"/>
        <v>7.235621521335811E-2</v>
      </c>
      <c r="AT32" s="8">
        <f t="shared" si="23"/>
        <v>3.8961038961038863E-2</v>
      </c>
      <c r="AU32" s="8">
        <f t="shared" si="23"/>
        <v>2.103049421661396E-3</v>
      </c>
      <c r="AV32" s="8">
        <f t="shared" si="23"/>
        <v>-9.2436974789915971E-2</v>
      </c>
      <c r="AW32" s="8">
        <f t="shared" si="23"/>
        <v>6.5083553210202316E-2</v>
      </c>
      <c r="AX32" s="8">
        <f t="shared" si="23"/>
        <v>-6.9620253164557E-2</v>
      </c>
      <c r="AY32" s="8">
        <f t="shared" si="23"/>
        <v>0.10848643919510059</v>
      </c>
      <c r="AZ32" s="8">
        <f t="shared" si="23"/>
        <v>1.4955812372535737E-2</v>
      </c>
      <c r="BA32" s="8">
        <f t="shared" si="23"/>
        <v>5.508474576271194E-2</v>
      </c>
      <c r="BB32" s="8">
        <f t="shared" si="23"/>
        <v>-4.5688178183894923E-2</v>
      </c>
      <c r="BC32" s="8">
        <f t="shared" si="23"/>
        <v>8.3828382838283755E-2</v>
      </c>
      <c r="BD32" s="8">
        <f t="shared" si="23"/>
        <v>7.6097560975609824E-2</v>
      </c>
      <c r="BE32" s="8">
        <f t="shared" si="23"/>
        <v>-4.2424242424242475E-2</v>
      </c>
      <c r="BF32" s="8">
        <f t="shared" si="23"/>
        <v>-5.8479532163743242E-3</v>
      </c>
      <c r="BG32" s="8">
        <f t="shared" si="23"/>
        <v>0.11864406779661008</v>
      </c>
      <c r="BH32" s="16">
        <f t="shared" si="23"/>
        <v>3.3485366780691805E-2</v>
      </c>
    </row>
    <row r="33" spans="2:60" ht="15" customHeight="1" x14ac:dyDescent="0.25">
      <c r="B33" s="6">
        <v>2016</v>
      </c>
      <c r="C33" s="9">
        <f t="shared" ref="C33:T33" si="24">+C17/C16-1</f>
        <v>2.3224444314116521E-2</v>
      </c>
      <c r="D33" s="9">
        <f t="shared" si="24"/>
        <v>0.19439421338155505</v>
      </c>
      <c r="E33" s="9">
        <f t="shared" si="24"/>
        <v>4.6854942233632846E-2</v>
      </c>
      <c r="F33" s="9">
        <f t="shared" si="24"/>
        <v>0.11835229019366733</v>
      </c>
      <c r="G33" s="9">
        <f t="shared" si="24"/>
        <v>5.4693662897712381E-2</v>
      </c>
      <c r="H33" s="9">
        <f t="shared" si="24"/>
        <v>0.19747416762342129</v>
      </c>
      <c r="I33" s="9">
        <f t="shared" si="24"/>
        <v>3.1240038253108171E-2</v>
      </c>
      <c r="J33" s="9">
        <f t="shared" si="24"/>
        <v>5.0950843200574081E-2</v>
      </c>
      <c r="K33" s="9">
        <f t="shared" si="24"/>
        <v>8.4018047969603327E-2</v>
      </c>
      <c r="L33" s="9">
        <f t="shared" si="24"/>
        <v>1.5797651933701751E-2</v>
      </c>
      <c r="M33" s="9">
        <f t="shared" si="24"/>
        <v>3.3407572383073569E-2</v>
      </c>
      <c r="N33" s="9">
        <f t="shared" si="24"/>
        <v>0.10009057971014501</v>
      </c>
      <c r="O33" s="9">
        <f t="shared" si="24"/>
        <v>-1.1586877741750934E-2</v>
      </c>
      <c r="P33" s="9">
        <f t="shared" si="24"/>
        <v>-5.2965429749444959E-2</v>
      </c>
      <c r="Q33" s="9">
        <f t="shared" si="24"/>
        <v>8.1370449678800805E-2</v>
      </c>
      <c r="R33" s="9">
        <f t="shared" si="24"/>
        <v>-5.8839855675825725E-2</v>
      </c>
      <c r="S33" s="9">
        <f t="shared" si="24"/>
        <v>0.13384321223709361</v>
      </c>
      <c r="T33" s="17">
        <f t="shared" si="24"/>
        <v>3.7815742379643913E-2</v>
      </c>
      <c r="V33" s="6">
        <v>2016</v>
      </c>
      <c r="W33" s="9">
        <f t="shared" ref="W33:AN33" si="25">+W17/W16-1</f>
        <v>-1.2291350531107748E-2</v>
      </c>
      <c r="X33" s="9">
        <f t="shared" si="25"/>
        <v>0.12231182795698925</v>
      </c>
      <c r="Y33" s="9">
        <f t="shared" si="25"/>
        <v>-1.0204081632653184E-3</v>
      </c>
      <c r="Z33" s="9">
        <f t="shared" si="25"/>
        <v>0.11577660008153279</v>
      </c>
      <c r="AA33" s="9">
        <f t="shared" si="25"/>
        <v>5.4035087719298325E-2</v>
      </c>
      <c r="AB33" s="9">
        <f t="shared" si="25"/>
        <v>0.13129770992366407</v>
      </c>
      <c r="AC33" s="9">
        <f t="shared" si="25"/>
        <v>9.3457943925232545E-3</v>
      </c>
      <c r="AD33" s="9">
        <f t="shared" si="25"/>
        <v>3.3070866141732269E-2</v>
      </c>
      <c r="AE33" s="9">
        <f t="shared" si="25"/>
        <v>5.604553699881154E-2</v>
      </c>
      <c r="AF33" s="9">
        <f t="shared" si="25"/>
        <v>2.3842754128867272E-2</v>
      </c>
      <c r="AG33" s="9">
        <f t="shared" si="25"/>
        <v>2.4734982332155431E-2</v>
      </c>
      <c r="AH33" s="9">
        <f t="shared" si="25"/>
        <v>5.5373406193078401E-2</v>
      </c>
      <c r="AI33" s="9">
        <f t="shared" si="25"/>
        <v>-2.3619593668203875E-2</v>
      </c>
      <c r="AJ33" s="9">
        <f t="shared" si="25"/>
        <v>-7.2682926829268246E-2</v>
      </c>
      <c r="AK33" s="9">
        <f t="shared" si="25"/>
        <v>4.6925566343042124E-2</v>
      </c>
      <c r="AL33" s="9">
        <f t="shared" si="25"/>
        <v>-4.9730625777041015E-2</v>
      </c>
      <c r="AM33" s="9">
        <f t="shared" si="25"/>
        <v>0.12307692307692308</v>
      </c>
      <c r="AN33" s="17">
        <f t="shared" si="25"/>
        <v>1.7570735866148102E-2</v>
      </c>
      <c r="AP33" s="6">
        <v>2016</v>
      </c>
      <c r="AQ33" s="9">
        <f t="shared" ref="AQ33:BH33" si="26">+AQ17/AQ16-1</f>
        <v>0.1441487987600103</v>
      </c>
      <c r="AR33" s="9">
        <f t="shared" si="26"/>
        <v>0.34254143646408841</v>
      </c>
      <c r="AS33" s="9">
        <f t="shared" si="26"/>
        <v>0.12802768166089962</v>
      </c>
      <c r="AT33" s="9">
        <f t="shared" si="26"/>
        <v>0.12624999999999997</v>
      </c>
      <c r="AU33" s="9">
        <f t="shared" si="26"/>
        <v>5.6663168940188857E-2</v>
      </c>
      <c r="AV33" s="9">
        <f t="shared" si="26"/>
        <v>0.39814814814814814</v>
      </c>
      <c r="AW33" s="9">
        <f t="shared" si="26"/>
        <v>6.6061106523534363E-2</v>
      </c>
      <c r="AX33" s="9">
        <f t="shared" si="26"/>
        <v>8.9569160997732489E-2</v>
      </c>
      <c r="AY33" s="9">
        <f t="shared" si="26"/>
        <v>0.1722573007103394</v>
      </c>
      <c r="AZ33" s="9">
        <f t="shared" si="26"/>
        <v>-7.3677160080375392E-3</v>
      </c>
      <c r="BA33" s="9">
        <f t="shared" si="26"/>
        <v>4.8192771084337283E-2</v>
      </c>
      <c r="BB33" s="9">
        <f t="shared" si="26"/>
        <v>0.17354877318970674</v>
      </c>
      <c r="BC33" s="9">
        <f t="shared" si="26"/>
        <v>2.760860738936266E-2</v>
      </c>
      <c r="BD33" s="9">
        <f t="shared" si="26"/>
        <v>-1.6319129646418906E-2</v>
      </c>
      <c r="BE33" s="9">
        <f t="shared" si="26"/>
        <v>0.14873417721518978</v>
      </c>
      <c r="BF33" s="9">
        <f t="shared" si="26"/>
        <v>-7.7310924369747847E-2</v>
      </c>
      <c r="BG33" s="9">
        <f t="shared" si="26"/>
        <v>0.1515151515151516</v>
      </c>
      <c r="BH33" s="17">
        <f t="shared" si="26"/>
        <v>9.3707476738626783E-2</v>
      </c>
    </row>
    <row r="34" spans="2:60" ht="15" customHeight="1" x14ac:dyDescent="0.25">
      <c r="B34" s="4">
        <v>2017</v>
      </c>
      <c r="C34" s="8">
        <f t="shared" ref="C34:T34" si="27">+C18/C17-1</f>
        <v>-6.2704189832062829E-2</v>
      </c>
      <c r="D34" s="8">
        <f t="shared" si="27"/>
        <v>-0.18092354277062828</v>
      </c>
      <c r="E34" s="8">
        <f t="shared" si="27"/>
        <v>-6.8669527896995763E-2</v>
      </c>
      <c r="F34" s="8">
        <f t="shared" si="27"/>
        <v>-1.7317207256734468E-2</v>
      </c>
      <c r="G34" s="8">
        <f t="shared" si="27"/>
        <v>-2.6925953627524257E-2</v>
      </c>
      <c r="H34" s="8">
        <f t="shared" si="27"/>
        <v>-0.21764141898370082</v>
      </c>
      <c r="I34" s="8">
        <f t="shared" si="27"/>
        <v>-4.2349304482225625E-2</v>
      </c>
      <c r="J34" s="8">
        <f t="shared" si="27"/>
        <v>-8.3987709115739162E-2</v>
      </c>
      <c r="K34" s="8">
        <f t="shared" si="27"/>
        <v>-0.10786890991938314</v>
      </c>
      <c r="L34" s="8">
        <f t="shared" si="27"/>
        <v>-1.8016486785076946E-2</v>
      </c>
      <c r="M34" s="8">
        <f t="shared" si="27"/>
        <v>-0.11494252873563215</v>
      </c>
      <c r="N34" s="8">
        <f t="shared" si="27"/>
        <v>-8.9131329765335554E-2</v>
      </c>
      <c r="O34" s="8">
        <f t="shared" si="27"/>
        <v>1.5292585267017156E-2</v>
      </c>
      <c r="P34" s="8">
        <f t="shared" si="27"/>
        <v>-3.5498995311453396E-2</v>
      </c>
      <c r="Q34" s="8">
        <f t="shared" si="27"/>
        <v>6.9306930693069368E-3</v>
      </c>
      <c r="R34" s="8">
        <f t="shared" si="27"/>
        <v>-9.7316425833087195E-3</v>
      </c>
      <c r="S34" s="8">
        <f t="shared" si="27"/>
        <v>-0.19561551433389546</v>
      </c>
      <c r="T34" s="16">
        <f t="shared" si="27"/>
        <v>-5.3361099070915685E-2</v>
      </c>
      <c r="V34" s="4">
        <v>2017</v>
      </c>
      <c r="W34" s="8">
        <f t="shared" ref="W34:AN34" si="28">+W18/W17-1</f>
        <v>-4.6397296051620796E-2</v>
      </c>
      <c r="X34" s="8">
        <f t="shared" si="28"/>
        <v>-0.13772455089820357</v>
      </c>
      <c r="Y34" s="8">
        <f t="shared" si="28"/>
        <v>2.6557711950970342E-2</v>
      </c>
      <c r="Z34" s="8">
        <f t="shared" si="28"/>
        <v>-1.9729630982827873E-2</v>
      </c>
      <c r="AA34" s="8">
        <f t="shared" si="28"/>
        <v>-3.6617842876165096E-2</v>
      </c>
      <c r="AB34" s="8">
        <f t="shared" si="28"/>
        <v>-0.16329284750337381</v>
      </c>
      <c r="AC34" s="8">
        <f t="shared" si="28"/>
        <v>-3.240740740740744E-2</v>
      </c>
      <c r="AD34" s="8">
        <f t="shared" si="28"/>
        <v>-0.10213414634146345</v>
      </c>
      <c r="AE34" s="8">
        <f t="shared" si="28"/>
        <v>-9.0268317242196305E-2</v>
      </c>
      <c r="AF34" s="8">
        <f t="shared" si="28"/>
        <v>-2.5559468363058002E-2</v>
      </c>
      <c r="AG34" s="8">
        <f t="shared" si="28"/>
        <v>-0.12068965517241381</v>
      </c>
      <c r="AH34" s="8">
        <f t="shared" si="28"/>
        <v>-6.8001380738695216E-2</v>
      </c>
      <c r="AI34" s="8">
        <f t="shared" si="28"/>
        <v>3.5105636050296818E-2</v>
      </c>
      <c r="AJ34" s="8">
        <f t="shared" si="28"/>
        <v>-5.8390320883745406E-2</v>
      </c>
      <c r="AK34" s="8">
        <f t="shared" si="28"/>
        <v>2.472952086553315E-2</v>
      </c>
      <c r="AL34" s="8">
        <f t="shared" si="28"/>
        <v>2.5294374182293966E-2</v>
      </c>
      <c r="AM34" s="8">
        <f t="shared" si="28"/>
        <v>-0.25205479452054791</v>
      </c>
      <c r="AN34" s="16">
        <f t="shared" si="28"/>
        <v>-3.9103512377760663E-2</v>
      </c>
      <c r="AP34" s="4">
        <v>2017</v>
      </c>
      <c r="AQ34" s="8">
        <f t="shared" ref="AQ34:BH34" si="29">+AQ18/AQ17-1</f>
        <v>-0.1106344547301874</v>
      </c>
      <c r="AR34" s="8">
        <f t="shared" si="29"/>
        <v>-0.25514403292181065</v>
      </c>
      <c r="AS34" s="8">
        <f t="shared" si="29"/>
        <v>-0.21165644171779141</v>
      </c>
      <c r="AT34" s="8">
        <f t="shared" si="29"/>
        <v>-9.9889012208657091E-3</v>
      </c>
      <c r="AU34" s="8">
        <f t="shared" si="29"/>
        <v>1.9860973187686426E-3</v>
      </c>
      <c r="AV34" s="8">
        <f t="shared" si="29"/>
        <v>-0.35099337748344372</v>
      </c>
      <c r="AW34" s="8">
        <f t="shared" si="29"/>
        <v>-5.7319907048799412E-2</v>
      </c>
      <c r="AX34" s="8">
        <f t="shared" si="29"/>
        <v>-4.6826222684703489E-2</v>
      </c>
      <c r="AY34" s="8">
        <f t="shared" si="29"/>
        <v>-0.15788587779835039</v>
      </c>
      <c r="AZ34" s="8">
        <f t="shared" si="29"/>
        <v>4.3859649122806044E-3</v>
      </c>
      <c r="BA34" s="8">
        <f t="shared" si="29"/>
        <v>-0.1053639846743295</v>
      </c>
      <c r="BB34" s="8">
        <f t="shared" si="29"/>
        <v>-0.12034676185619586</v>
      </c>
      <c r="BC34" s="8">
        <f t="shared" si="29"/>
        <v>-4.6029237455551208E-2</v>
      </c>
      <c r="BD34" s="8">
        <f t="shared" si="29"/>
        <v>4.6082949308756671E-3</v>
      </c>
      <c r="BE34" s="8">
        <f t="shared" si="29"/>
        <v>-2.4793388429752095E-2</v>
      </c>
      <c r="BF34" s="8">
        <f t="shared" si="29"/>
        <v>-8.287795992714031E-2</v>
      </c>
      <c r="BG34" s="8">
        <f t="shared" si="29"/>
        <v>-0.10526315789473684</v>
      </c>
      <c r="BH34" s="16">
        <f t="shared" si="29"/>
        <v>-8.998285080197721E-2</v>
      </c>
    </row>
    <row r="35" spans="2:60" ht="15" customHeight="1" x14ac:dyDescent="0.25">
      <c r="B35" s="6">
        <v>2018</v>
      </c>
      <c r="C35" s="9">
        <f t="shared" ref="C35:T35" si="30">+C19/C18-1</f>
        <v>4.4823579771295696E-2</v>
      </c>
      <c r="D35" s="9">
        <f t="shared" si="30"/>
        <v>-6.3770794824399291E-2</v>
      </c>
      <c r="E35" s="9">
        <f t="shared" si="30"/>
        <v>-0.1178406846609612</v>
      </c>
      <c r="F35" s="9">
        <f t="shared" si="30"/>
        <v>-7.7482517482517443E-2</v>
      </c>
      <c r="G35" s="9">
        <f t="shared" si="30"/>
        <v>-5.6366897258519066E-2</v>
      </c>
      <c r="H35" s="9">
        <f t="shared" si="30"/>
        <v>-5.3921568627451011E-2</v>
      </c>
      <c r="I35" s="9">
        <f t="shared" si="30"/>
        <v>-2.0981278244028401E-2</v>
      </c>
      <c r="J35" s="9">
        <f t="shared" si="30"/>
        <v>5.5162131941856041E-2</v>
      </c>
      <c r="K35" s="9">
        <f t="shared" si="30"/>
        <v>-3.1038208427462965E-2</v>
      </c>
      <c r="L35" s="9">
        <f t="shared" si="30"/>
        <v>2.2154911293812196E-2</v>
      </c>
      <c r="M35" s="9">
        <f t="shared" si="30"/>
        <v>1.7857142857142794E-2</v>
      </c>
      <c r="N35" s="9">
        <f t="shared" si="30"/>
        <v>-9.0395480225990976E-4</v>
      </c>
      <c r="O35" s="9">
        <f t="shared" si="30"/>
        <v>5.5117361969020173E-2</v>
      </c>
      <c r="P35" s="9">
        <f t="shared" si="30"/>
        <v>2.3611111111111027E-2</v>
      </c>
      <c r="Q35" s="9">
        <f t="shared" si="30"/>
        <v>-2.359882005899705E-2</v>
      </c>
      <c r="R35" s="9">
        <f t="shared" si="30"/>
        <v>1.1911852293031489E-2</v>
      </c>
      <c r="S35" s="9">
        <f t="shared" si="30"/>
        <v>-5.031446540880502E-2</v>
      </c>
      <c r="T35" s="17">
        <f t="shared" si="30"/>
        <v>8.162208972457563E-3</v>
      </c>
      <c r="V35" s="6">
        <v>2018</v>
      </c>
      <c r="W35" s="9">
        <f t="shared" ref="W35:AN35" si="31">+W19/W18-1</f>
        <v>4.7285323022393966E-2</v>
      </c>
      <c r="X35" s="9">
        <f t="shared" si="31"/>
        <v>-8.333333333333337E-2</v>
      </c>
      <c r="Y35" s="9">
        <f t="shared" si="31"/>
        <v>-0.17611940298507467</v>
      </c>
      <c r="Z35" s="9">
        <f t="shared" si="31"/>
        <v>-9.2806559821095758E-2</v>
      </c>
      <c r="AA35" s="9">
        <f t="shared" si="31"/>
        <v>-3.5245335176226633E-2</v>
      </c>
      <c r="AB35" s="9">
        <f t="shared" si="31"/>
        <v>-9.3548387096774155E-2</v>
      </c>
      <c r="AC35" s="9">
        <f t="shared" si="31"/>
        <v>8.5061137692716837E-3</v>
      </c>
      <c r="AD35" s="9">
        <f t="shared" si="31"/>
        <v>8.6587436332767442E-2</v>
      </c>
      <c r="AE35" s="9">
        <f t="shared" si="31"/>
        <v>-2.0444039325476893E-2</v>
      </c>
      <c r="AF35" s="9">
        <f t="shared" si="31"/>
        <v>2.4714385637677694E-2</v>
      </c>
      <c r="AG35" s="9">
        <f t="shared" si="31"/>
        <v>6.0130718954248374E-2</v>
      </c>
      <c r="AH35" s="9">
        <f t="shared" si="31"/>
        <v>-2.2962962962962963E-2</v>
      </c>
      <c r="AI35" s="9">
        <f t="shared" si="31"/>
        <v>5.9505457236233683E-2</v>
      </c>
      <c r="AJ35" s="9">
        <f t="shared" si="31"/>
        <v>4.2458100558659284E-2</v>
      </c>
      <c r="AK35" s="9">
        <f t="shared" si="31"/>
        <v>-4.2232277526395134E-2</v>
      </c>
      <c r="AL35" s="9">
        <f t="shared" si="31"/>
        <v>3.4028073160357053E-3</v>
      </c>
      <c r="AM35" s="9">
        <f t="shared" si="31"/>
        <v>-2.5641025641025661E-2</v>
      </c>
      <c r="AN35" s="17">
        <f t="shared" si="31"/>
        <v>1.2888283378746701E-2</v>
      </c>
      <c r="AP35" s="6">
        <v>2018</v>
      </c>
      <c r="AQ35" s="9">
        <f t="shared" ref="AQ35:BH35" si="32">+AQ19/AQ18-1</f>
        <v>3.7065244986037138E-2</v>
      </c>
      <c r="AR35" s="9">
        <f t="shared" si="32"/>
        <v>-2.4861878453038666E-2</v>
      </c>
      <c r="AS35" s="9">
        <f t="shared" si="32"/>
        <v>-3.8910505836575737E-3</v>
      </c>
      <c r="AT35" s="9">
        <f t="shared" si="32"/>
        <v>-3.1390134529147962E-2</v>
      </c>
      <c r="AU35" s="9">
        <f t="shared" si="32"/>
        <v>-0.11694747274529238</v>
      </c>
      <c r="AV35" s="9">
        <f t="shared" si="32"/>
        <v>7.1428571428571397E-2</v>
      </c>
      <c r="AW35" s="9">
        <f t="shared" si="32"/>
        <v>-6.6557107641741942E-2</v>
      </c>
      <c r="AX35" s="9">
        <f t="shared" si="32"/>
        <v>-5.4585152838427797E-3</v>
      </c>
      <c r="AY35" s="9">
        <f t="shared" si="32"/>
        <v>-6.3561862882270614E-2</v>
      </c>
      <c r="AZ35" s="9">
        <f t="shared" si="32"/>
        <v>1.4779979845481961E-2</v>
      </c>
      <c r="BA35" s="9">
        <f t="shared" si="32"/>
        <v>-5.1391862955032175E-2</v>
      </c>
      <c r="BB35" s="9">
        <f t="shared" si="32"/>
        <v>3.3623188405797144E-2</v>
      </c>
      <c r="BC35" s="9">
        <f t="shared" si="32"/>
        <v>4.0381031269413947E-2</v>
      </c>
      <c r="BD35" s="9">
        <f t="shared" si="32"/>
        <v>-7.3394495412844041E-3</v>
      </c>
      <c r="BE35" s="9">
        <f t="shared" si="32"/>
        <v>1.1299435028248483E-2</v>
      </c>
      <c r="BF35" s="9">
        <f t="shared" si="32"/>
        <v>3.1777557100297837E-2</v>
      </c>
      <c r="BG35" s="9">
        <f t="shared" si="32"/>
        <v>-8.333333333333337E-2</v>
      </c>
      <c r="BH35" s="17">
        <f t="shared" si="32"/>
        <v>-4.655803126039193E-3</v>
      </c>
    </row>
    <row r="36" spans="2:60" ht="15" customHeight="1" x14ac:dyDescent="0.25">
      <c r="B36" s="4">
        <v>2019</v>
      </c>
      <c r="C36" s="8">
        <f t="shared" ref="C36:T36" si="33">+C20/C19-1</f>
        <v>-3.7867259744820303E-2</v>
      </c>
      <c r="D36" s="8">
        <f t="shared" si="33"/>
        <v>1.7275419545903281E-2</v>
      </c>
      <c r="E36" s="8">
        <f t="shared" si="33"/>
        <v>2.5373134328358304E-2</v>
      </c>
      <c r="F36" s="8">
        <f t="shared" si="33"/>
        <v>-5.7913887204366299E-2</v>
      </c>
      <c r="G36" s="8">
        <f t="shared" si="33"/>
        <v>-2.4436600597339542E-3</v>
      </c>
      <c r="H36" s="8">
        <f t="shared" si="33"/>
        <v>-0.13730569948186533</v>
      </c>
      <c r="I36" s="8">
        <f t="shared" si="33"/>
        <v>1.2199142762940873E-2</v>
      </c>
      <c r="J36" s="8">
        <f t="shared" si="33"/>
        <v>-3.3910279053337988E-2</v>
      </c>
      <c r="K36" s="8">
        <f t="shared" si="33"/>
        <v>-9.7313735428281589E-3</v>
      </c>
      <c r="L36" s="8">
        <f t="shared" si="33"/>
        <v>-1.6933367200068217E-3</v>
      </c>
      <c r="M36" s="8">
        <f t="shared" si="33"/>
        <v>-3.9074960127591707E-2</v>
      </c>
      <c r="N36" s="8">
        <f t="shared" si="33"/>
        <v>-5.0667269848450602E-2</v>
      </c>
      <c r="O36" s="8">
        <f t="shared" si="33"/>
        <v>5.944339367738527E-3</v>
      </c>
      <c r="P36" s="8">
        <f t="shared" si="33"/>
        <v>-7.4966078697422001E-2</v>
      </c>
      <c r="Q36" s="8">
        <f t="shared" si="33"/>
        <v>-6.7472306143001037E-2</v>
      </c>
      <c r="R36" s="8">
        <f t="shared" si="33"/>
        <v>1.5303119482048322E-2</v>
      </c>
      <c r="S36" s="8">
        <f t="shared" si="33"/>
        <v>8.1677704194260459E-2</v>
      </c>
      <c r="T36" s="16">
        <f t="shared" si="33"/>
        <v>-1.476062122962396E-2</v>
      </c>
      <c r="V36" s="4">
        <v>2019</v>
      </c>
      <c r="W36" s="8">
        <f t="shared" ref="W36:AN36" si="34">+W20/W19-1</f>
        <v>-2.6536420275363404E-2</v>
      </c>
      <c r="X36" s="8">
        <f t="shared" si="34"/>
        <v>3.4090909090909172E-2</v>
      </c>
      <c r="Y36" s="8">
        <f t="shared" si="34"/>
        <v>0.10265700483091789</v>
      </c>
      <c r="Z36" s="8">
        <f t="shared" si="34"/>
        <v>-5.3820870994248149E-2</v>
      </c>
      <c r="AA36" s="8">
        <f t="shared" si="34"/>
        <v>-4.8352435530085947E-2</v>
      </c>
      <c r="AB36" s="8">
        <f t="shared" si="34"/>
        <v>-0.14768683274021355</v>
      </c>
      <c r="AC36" s="8">
        <f t="shared" si="34"/>
        <v>1.317870321560366E-2</v>
      </c>
      <c r="AD36" s="8">
        <f t="shared" si="34"/>
        <v>-1.7187500000000022E-2</v>
      </c>
      <c r="AE36" s="8">
        <f t="shared" si="34"/>
        <v>-9.6377534064473469E-3</v>
      </c>
      <c r="AF36" s="8">
        <f t="shared" si="34"/>
        <v>2.2184300341296925E-2</v>
      </c>
      <c r="AG36" s="8">
        <f t="shared" si="34"/>
        <v>-4.4389642416769459E-2</v>
      </c>
      <c r="AH36" s="8">
        <f t="shared" si="34"/>
        <v>-3.7528430629264586E-2</v>
      </c>
      <c r="AI36" s="8">
        <f t="shared" si="34"/>
        <v>5.8200442323361745E-3</v>
      </c>
      <c r="AJ36" s="8">
        <f t="shared" si="34"/>
        <v>-7.8778135048231501E-2</v>
      </c>
      <c r="AK36" s="8">
        <f t="shared" si="34"/>
        <v>-1.7322834645669305E-2</v>
      </c>
      <c r="AL36" s="8">
        <f t="shared" si="34"/>
        <v>1.6956337431114799E-2</v>
      </c>
      <c r="AM36" s="8">
        <f t="shared" si="34"/>
        <v>0.18421052631578938</v>
      </c>
      <c r="AN36" s="16">
        <f t="shared" si="34"/>
        <v>-8.4200898501600729E-3</v>
      </c>
      <c r="AP36" s="4">
        <v>2019</v>
      </c>
      <c r="AQ36" s="8">
        <f t="shared" ref="AQ36:BH36" si="35">+AQ20/AQ19-1</f>
        <v>-7.3929008567931498E-2</v>
      </c>
      <c r="AR36" s="8">
        <f t="shared" si="35"/>
        <v>-1.4164305949008527E-2</v>
      </c>
      <c r="AS36" s="8">
        <f t="shared" si="35"/>
        <v>-9.9609375E-2</v>
      </c>
      <c r="AT36" s="8">
        <f t="shared" si="35"/>
        <v>-6.944444444444442E-2</v>
      </c>
      <c r="AU36" s="8">
        <f t="shared" si="35"/>
        <v>0.14141414141414144</v>
      </c>
      <c r="AV36" s="8">
        <f t="shared" si="35"/>
        <v>-0.10952380952380958</v>
      </c>
      <c r="AW36" s="8">
        <f t="shared" si="35"/>
        <v>1.0563380281690238E-2</v>
      </c>
      <c r="AX36" s="8">
        <f t="shared" si="35"/>
        <v>-6.915477497255762E-2</v>
      </c>
      <c r="AY36" s="8">
        <f t="shared" si="35"/>
        <v>-1.0032017075773725E-2</v>
      </c>
      <c r="AZ36" s="8">
        <f t="shared" si="35"/>
        <v>-7.1168487255875545E-2</v>
      </c>
      <c r="BA36" s="8">
        <f t="shared" si="35"/>
        <v>-2.9345372460496622E-2</v>
      </c>
      <c r="BB36" s="8">
        <f t="shared" si="35"/>
        <v>-7.0106561974200732E-2</v>
      </c>
      <c r="BC36" s="8">
        <f t="shared" si="35"/>
        <v>6.3694267515923553E-3</v>
      </c>
      <c r="BD36" s="8">
        <f t="shared" si="35"/>
        <v>-6.8391866913123822E-2</v>
      </c>
      <c r="BE36" s="8">
        <f t="shared" si="35"/>
        <v>-0.15642458100558654</v>
      </c>
      <c r="BF36" s="8">
        <f t="shared" si="35"/>
        <v>1.1549566891241536E-2</v>
      </c>
      <c r="BG36" s="8">
        <f t="shared" si="35"/>
        <v>-6.4171122994652441E-2</v>
      </c>
      <c r="BH36" s="16">
        <f t="shared" si="35"/>
        <v>-3.2260459590897295E-2</v>
      </c>
    </row>
    <row r="37" spans="2:60" ht="15" customHeight="1" x14ac:dyDescent="0.25">
      <c r="B37" s="6">
        <v>2020</v>
      </c>
      <c r="C37" s="9">
        <f t="shared" ref="C37:T37" si="36">+C21/C20-1</f>
        <v>-0.10280430683131581</v>
      </c>
      <c r="D37" s="9">
        <f t="shared" si="36"/>
        <v>-0.20378457059679767</v>
      </c>
      <c r="E37" s="9">
        <f t="shared" si="36"/>
        <v>-0.12154294032023294</v>
      </c>
      <c r="F37" s="9">
        <f t="shared" si="36"/>
        <v>-0.12359188928226583</v>
      </c>
      <c r="G37" s="9">
        <f t="shared" si="36"/>
        <v>-0.20522591181273819</v>
      </c>
      <c r="H37" s="9">
        <f t="shared" si="36"/>
        <v>-3.0030030030030019E-2</v>
      </c>
      <c r="I37" s="9">
        <f t="shared" si="36"/>
        <v>-0.19674267100977194</v>
      </c>
      <c r="J37" s="9">
        <f t="shared" si="36"/>
        <v>-0.18537477148080439</v>
      </c>
      <c r="K37" s="9">
        <f t="shared" si="36"/>
        <v>-0.16040536390623406</v>
      </c>
      <c r="L37" s="9">
        <f t="shared" si="36"/>
        <v>-0.10686116529556444</v>
      </c>
      <c r="M37" s="9">
        <f t="shared" si="36"/>
        <v>-5.8921161825726154E-2</v>
      </c>
      <c r="N37" s="9">
        <f t="shared" si="36"/>
        <v>-0.16035263283297596</v>
      </c>
      <c r="O37" s="9">
        <f t="shared" si="36"/>
        <v>-0.18197690034918079</v>
      </c>
      <c r="P37" s="9">
        <f t="shared" si="36"/>
        <v>-4.3270993766043264E-2</v>
      </c>
      <c r="Q37" s="9">
        <f t="shared" si="36"/>
        <v>-0.17926565874730016</v>
      </c>
      <c r="R37" s="9">
        <f t="shared" si="36"/>
        <v>-0.16840579710144932</v>
      </c>
      <c r="S37" s="9">
        <f t="shared" si="36"/>
        <v>-0.23877551020408161</v>
      </c>
      <c r="T37" s="17">
        <f t="shared" si="36"/>
        <v>-0.1476229606766345</v>
      </c>
      <c r="V37" s="6">
        <v>2020</v>
      </c>
      <c r="W37" s="9">
        <f t="shared" ref="W37:AN37" si="37">+W21/W20-1</f>
        <v>-0.10532553729456384</v>
      </c>
      <c r="X37" s="9">
        <f t="shared" si="37"/>
        <v>-0.22344322344322343</v>
      </c>
      <c r="Y37" s="9">
        <f t="shared" si="37"/>
        <v>-0.19496166484118294</v>
      </c>
      <c r="Z37" s="9">
        <f t="shared" si="37"/>
        <v>-0.11029092488059056</v>
      </c>
      <c r="AA37" s="9">
        <f t="shared" si="37"/>
        <v>-0.186676703048551</v>
      </c>
      <c r="AB37" s="9">
        <f t="shared" si="37"/>
        <v>6.2630480167014113E-3</v>
      </c>
      <c r="AC37" s="9">
        <f t="shared" si="37"/>
        <v>-0.15660770031217486</v>
      </c>
      <c r="AD37" s="9">
        <f t="shared" si="37"/>
        <v>-0.17170111287758349</v>
      </c>
      <c r="AE37" s="9">
        <f t="shared" si="37"/>
        <v>-0.15953020134228191</v>
      </c>
      <c r="AF37" s="9">
        <f t="shared" si="37"/>
        <v>-0.11608235948803558</v>
      </c>
      <c r="AG37" s="9">
        <f t="shared" si="37"/>
        <v>-4.2580645161290342E-2</v>
      </c>
      <c r="AH37" s="9">
        <f t="shared" si="37"/>
        <v>-0.125640015754234</v>
      </c>
      <c r="AI37" s="9">
        <f t="shared" si="37"/>
        <v>-0.18105543339891217</v>
      </c>
      <c r="AJ37" s="9">
        <f t="shared" si="37"/>
        <v>-2.5596276905177406E-2</v>
      </c>
      <c r="AK37" s="9">
        <f t="shared" si="37"/>
        <v>-0.20352564102564108</v>
      </c>
      <c r="AL37" s="9">
        <f t="shared" si="37"/>
        <v>-0.169237182159233</v>
      </c>
      <c r="AM37" s="9">
        <f t="shared" si="37"/>
        <v>-0.23492063492063497</v>
      </c>
      <c r="AN37" s="17">
        <f t="shared" si="37"/>
        <v>-0.1456863809007054</v>
      </c>
      <c r="AP37" s="6">
        <v>2020</v>
      </c>
      <c r="AQ37" s="9">
        <f t="shared" ref="AQ37:BH37" si="38">+AQ21/AQ20-1</f>
        <v>-9.4369547977795398E-2</v>
      </c>
      <c r="AR37" s="9">
        <f t="shared" si="38"/>
        <v>-0.16522988505747127</v>
      </c>
      <c r="AS37" s="9">
        <f t="shared" si="38"/>
        <v>2.386117136659438E-2</v>
      </c>
      <c r="AT37" s="9">
        <f t="shared" si="38"/>
        <v>-0.1616915422885572</v>
      </c>
      <c r="AU37" s="9">
        <f t="shared" si="38"/>
        <v>-0.25368731563421831</v>
      </c>
      <c r="AV37" s="9">
        <f t="shared" si="38"/>
        <v>-0.12299465240641716</v>
      </c>
      <c r="AW37" s="9">
        <f t="shared" si="38"/>
        <v>-0.26393728222996515</v>
      </c>
      <c r="AX37" s="9">
        <f t="shared" si="38"/>
        <v>-0.21580188679245282</v>
      </c>
      <c r="AY37" s="9">
        <f t="shared" si="38"/>
        <v>-0.16321690383786114</v>
      </c>
      <c r="AZ37" s="9">
        <f t="shared" si="38"/>
        <v>-7.7334283677833238E-2</v>
      </c>
      <c r="BA37" s="9">
        <f t="shared" si="38"/>
        <v>-8.8372093023255771E-2</v>
      </c>
      <c r="BB37" s="9">
        <f t="shared" si="38"/>
        <v>-0.21351025331724971</v>
      </c>
      <c r="BC37" s="9">
        <f t="shared" si="38"/>
        <v>-0.185126582278481</v>
      </c>
      <c r="BD37" s="9">
        <f t="shared" si="38"/>
        <v>-7.3412698412698374E-2</v>
      </c>
      <c r="BE37" s="9">
        <f t="shared" si="38"/>
        <v>-0.12913907284768211</v>
      </c>
      <c r="BF37" s="9">
        <f t="shared" si="38"/>
        <v>-0.16650808753568025</v>
      </c>
      <c r="BG37" s="9">
        <f t="shared" si="38"/>
        <v>-0.24571428571428566</v>
      </c>
      <c r="BH37" s="17">
        <f t="shared" si="38"/>
        <v>-0.15309958569894122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37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37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37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16902.714166666668</v>
      </c>
      <c r="D43" s="11">
        <v>25149.233333333334</v>
      </c>
      <c r="E43" s="11">
        <v>27400.369166666667</v>
      </c>
      <c r="F43" s="11">
        <v>19649.432500000003</v>
      </c>
      <c r="G43" s="11">
        <v>17159.185833333333</v>
      </c>
      <c r="H43" s="11">
        <v>19755.801666666666</v>
      </c>
      <c r="I43" s="11">
        <v>20704.84</v>
      </c>
      <c r="J43" s="11">
        <v>19627.578333333335</v>
      </c>
      <c r="K43" s="11">
        <v>21433.929166666665</v>
      </c>
      <c r="L43" s="11">
        <v>17675.641666666666</v>
      </c>
      <c r="M43" s="11">
        <v>24515.103333333336</v>
      </c>
      <c r="N43" s="11">
        <v>23494.08083333333</v>
      </c>
      <c r="O43" s="11">
        <v>18540.939999999999</v>
      </c>
      <c r="P43" s="11">
        <v>20336.890833333335</v>
      </c>
      <c r="Q43" s="11">
        <v>20881.73</v>
      </c>
      <c r="R43" s="11">
        <v>26589.216666666671</v>
      </c>
      <c r="S43" s="11">
        <v>30599.445833333331</v>
      </c>
      <c r="T43" s="18">
        <v>19893.044166666667</v>
      </c>
      <c r="V43" s="4" t="s">
        <v>96</v>
      </c>
      <c r="W43" s="11">
        <v>3069.8216666666667</v>
      </c>
      <c r="X43" s="11">
        <v>3070.4133333333334</v>
      </c>
      <c r="Y43" s="11">
        <v>3073.7641666666664</v>
      </c>
      <c r="Z43" s="11">
        <v>3087.8983333333331</v>
      </c>
      <c r="AA43" s="11">
        <v>3085.6616666666664</v>
      </c>
      <c r="AB43" s="11">
        <v>3059.3908333333334</v>
      </c>
      <c r="AC43" s="11">
        <v>3081.8925000000004</v>
      </c>
      <c r="AD43" s="11">
        <v>3093.6083333333331</v>
      </c>
      <c r="AE43" s="11">
        <v>3067.5666666666671</v>
      </c>
      <c r="AF43" s="11">
        <v>3067.0708333333337</v>
      </c>
      <c r="AG43" s="11">
        <v>3086.3883333333329</v>
      </c>
      <c r="AH43" s="11">
        <v>3089.7049999999999</v>
      </c>
      <c r="AI43" s="11">
        <v>3048.6741666666671</v>
      </c>
      <c r="AJ43" s="11">
        <v>3103.8174999999997</v>
      </c>
      <c r="AK43" s="11">
        <v>3056.2958333333331</v>
      </c>
      <c r="AL43" s="11">
        <v>3050.9558333333334</v>
      </c>
      <c r="AM43" s="11">
        <v>3082.31</v>
      </c>
      <c r="AN43" s="18">
        <v>3067.6683333333331</v>
      </c>
      <c r="AP43" s="4" t="s">
        <v>96</v>
      </c>
      <c r="AQ43" s="11">
        <v>52174.467500000006</v>
      </c>
      <c r="AR43" s="11">
        <v>61814.933333333327</v>
      </c>
      <c r="AS43" s="11">
        <v>57651.199166666665</v>
      </c>
      <c r="AT43" s="11">
        <v>64456.347499999996</v>
      </c>
      <c r="AU43" s="11">
        <v>52948.574166666665</v>
      </c>
      <c r="AV43" s="11">
        <v>48286.181666666664</v>
      </c>
      <c r="AW43" s="11">
        <v>47452.673333333332</v>
      </c>
      <c r="AX43" s="11">
        <v>46760.472499999996</v>
      </c>
      <c r="AY43" s="11">
        <v>61910.020833333336</v>
      </c>
      <c r="AZ43" s="11">
        <v>52258.1875</v>
      </c>
      <c r="BA43" s="11">
        <v>51453.876666666671</v>
      </c>
      <c r="BB43" s="11">
        <v>47329.280833333331</v>
      </c>
      <c r="BC43" s="11">
        <v>65285.847500000011</v>
      </c>
      <c r="BD43" s="11">
        <v>49153.721666666672</v>
      </c>
      <c r="BE43" s="11">
        <v>49866.780833333331</v>
      </c>
      <c r="BF43" s="11">
        <v>74627.854999999996</v>
      </c>
      <c r="BG43" s="11">
        <v>69028.995833333334</v>
      </c>
      <c r="BH43" s="18">
        <v>56761.768333333333</v>
      </c>
    </row>
    <row r="44" spans="2:60" ht="15" customHeight="1" x14ac:dyDescent="0.25">
      <c r="B44" s="50">
        <v>2008</v>
      </c>
      <c r="C44" s="12">
        <v>18328.960833333334</v>
      </c>
      <c r="D44" s="12">
        <v>26239.05</v>
      </c>
      <c r="E44" s="12">
        <v>23758.5825</v>
      </c>
      <c r="F44" s="12">
        <v>19715.716666666664</v>
      </c>
      <c r="G44" s="12">
        <v>17214.809166666666</v>
      </c>
      <c r="H44" s="12">
        <v>17110.977499999997</v>
      </c>
      <c r="I44" s="12">
        <v>21765.078333333335</v>
      </c>
      <c r="J44" s="12">
        <v>18393.30166666667</v>
      </c>
      <c r="K44" s="12">
        <v>20658.664166666669</v>
      </c>
      <c r="L44" s="12">
        <v>16874.851666666666</v>
      </c>
      <c r="M44" s="12">
        <v>18206.718333333334</v>
      </c>
      <c r="N44" s="12">
        <v>21680.757500000003</v>
      </c>
      <c r="O44" s="12">
        <v>19450.724999999999</v>
      </c>
      <c r="P44" s="12">
        <v>20638.925833333335</v>
      </c>
      <c r="Q44" s="12">
        <v>24275.156666666662</v>
      </c>
      <c r="R44" s="12">
        <v>25118.58083333333</v>
      </c>
      <c r="S44" s="12">
        <v>22837.104166666668</v>
      </c>
      <c r="T44" s="19">
        <v>19842.845833333329</v>
      </c>
      <c r="V44" s="6" t="s">
        <v>97</v>
      </c>
      <c r="W44" s="12">
        <v>3066.3891666666673</v>
      </c>
      <c r="X44" s="12">
        <v>3075.1824999999994</v>
      </c>
      <c r="Y44" s="12">
        <v>3071.8241666666659</v>
      </c>
      <c r="Z44" s="12">
        <v>3091.6083333333336</v>
      </c>
      <c r="AA44" s="12">
        <v>3087.7116666666666</v>
      </c>
      <c r="AB44" s="12">
        <v>3058.7724999999996</v>
      </c>
      <c r="AC44" s="12">
        <v>3080.3975000000005</v>
      </c>
      <c r="AD44" s="12">
        <v>3083.5266666666666</v>
      </c>
      <c r="AE44" s="12">
        <v>3069.9491666666668</v>
      </c>
      <c r="AF44" s="12">
        <v>3071.7624999999994</v>
      </c>
      <c r="AG44" s="12">
        <v>3083.1408333333334</v>
      </c>
      <c r="AH44" s="12">
        <v>3088.4874999999997</v>
      </c>
      <c r="AI44" s="12">
        <v>3049.749166666667</v>
      </c>
      <c r="AJ44" s="12">
        <v>3099.5783333333329</v>
      </c>
      <c r="AK44" s="12">
        <v>3036.3024999999998</v>
      </c>
      <c r="AL44" s="12">
        <v>3051.9199999999996</v>
      </c>
      <c r="AM44" s="12">
        <v>3091.2241666666669</v>
      </c>
      <c r="AN44" s="19">
        <v>3067.7141666666666</v>
      </c>
      <c r="AP44" s="6" t="s">
        <v>97</v>
      </c>
      <c r="AQ44" s="12">
        <v>57334.92500000001</v>
      </c>
      <c r="AR44" s="12">
        <v>57972.290833333325</v>
      </c>
      <c r="AS44" s="12">
        <v>54159.730833333335</v>
      </c>
      <c r="AT44" s="12">
        <v>63665.756666666675</v>
      </c>
      <c r="AU44" s="12">
        <v>51072.083333333321</v>
      </c>
      <c r="AV44" s="12">
        <v>44336.401666666672</v>
      </c>
      <c r="AW44" s="12">
        <v>51752.845000000001</v>
      </c>
      <c r="AX44" s="12">
        <v>52264.125833333332</v>
      </c>
      <c r="AY44" s="12">
        <v>61311.654999999992</v>
      </c>
      <c r="AZ44" s="12">
        <v>50817.122499999998</v>
      </c>
      <c r="BA44" s="12">
        <v>44911.175833333335</v>
      </c>
      <c r="BB44" s="12">
        <v>47384.08416666666</v>
      </c>
      <c r="BC44" s="12">
        <v>68695.539166666669</v>
      </c>
      <c r="BD44" s="12">
        <v>50813.159166666657</v>
      </c>
      <c r="BE44" s="12">
        <v>63256.809166666673</v>
      </c>
      <c r="BF44" s="12">
        <v>68555.715833333321</v>
      </c>
      <c r="BG44" s="12">
        <v>50469.599166666674</v>
      </c>
      <c r="BH44" s="19">
        <v>58166.232499999991</v>
      </c>
    </row>
    <row r="45" spans="2:60" ht="15" customHeight="1" x14ac:dyDescent="0.25">
      <c r="B45" s="49">
        <v>2009</v>
      </c>
      <c r="C45" s="11">
        <v>19277.655000000002</v>
      </c>
      <c r="D45" s="11">
        <v>24295.286666666667</v>
      </c>
      <c r="E45" s="11">
        <v>20960.929166666665</v>
      </c>
      <c r="F45" s="11">
        <v>19430.209166666667</v>
      </c>
      <c r="G45" s="11">
        <v>17499.280833333334</v>
      </c>
      <c r="H45" s="11">
        <v>17780.446666666667</v>
      </c>
      <c r="I45" s="11">
        <v>22314.544999999998</v>
      </c>
      <c r="J45" s="11">
        <v>18955.883333333335</v>
      </c>
      <c r="K45" s="11">
        <v>18710.773333333331</v>
      </c>
      <c r="L45" s="11">
        <v>17302.467500000002</v>
      </c>
      <c r="M45" s="11">
        <v>17885.835833333334</v>
      </c>
      <c r="N45" s="11">
        <v>22314.039999999997</v>
      </c>
      <c r="O45" s="11">
        <v>18093.35083333333</v>
      </c>
      <c r="P45" s="11">
        <v>18940.537500000002</v>
      </c>
      <c r="Q45" s="11">
        <v>18826.685000000001</v>
      </c>
      <c r="R45" s="11">
        <v>22667.931666666667</v>
      </c>
      <c r="S45" s="11">
        <v>28694.479166666668</v>
      </c>
      <c r="T45" s="18">
        <v>19205.374166666665</v>
      </c>
      <c r="V45" s="4" t="s">
        <v>98</v>
      </c>
      <c r="W45" s="11">
        <v>3069.5441666666666</v>
      </c>
      <c r="X45" s="11">
        <v>3072.5724999999998</v>
      </c>
      <c r="Y45" s="11">
        <v>3075.4074999999998</v>
      </c>
      <c r="Z45" s="11">
        <v>3092.6358333333337</v>
      </c>
      <c r="AA45" s="11">
        <v>3093.2950000000001</v>
      </c>
      <c r="AB45" s="11">
        <v>3062.5150000000008</v>
      </c>
      <c r="AC45" s="11">
        <v>3085.2450000000003</v>
      </c>
      <c r="AD45" s="11">
        <v>3088.8575000000001</v>
      </c>
      <c r="AE45" s="11">
        <v>3069.9525000000008</v>
      </c>
      <c r="AF45" s="11">
        <v>3068.4841666666666</v>
      </c>
      <c r="AG45" s="11">
        <v>3087.1158333333328</v>
      </c>
      <c r="AH45" s="11">
        <v>3091.2591666666667</v>
      </c>
      <c r="AI45" s="11">
        <v>3052.8675000000003</v>
      </c>
      <c r="AJ45" s="11">
        <v>3096.5825</v>
      </c>
      <c r="AK45" s="11">
        <v>3050.6041666666674</v>
      </c>
      <c r="AL45" s="11">
        <v>3056.0475000000001</v>
      </c>
      <c r="AM45" s="11">
        <v>3072.3091666666674</v>
      </c>
      <c r="AN45" s="18">
        <v>3069.6466666666674</v>
      </c>
      <c r="AP45" s="4" t="s">
        <v>98</v>
      </c>
      <c r="AQ45" s="11">
        <v>61021.914166666662</v>
      </c>
      <c r="AR45" s="11">
        <v>57425.756666666661</v>
      </c>
      <c r="AS45" s="11">
        <v>45554.68</v>
      </c>
      <c r="AT45" s="11">
        <v>58487.31</v>
      </c>
      <c r="AU45" s="11">
        <v>54533.296666666669</v>
      </c>
      <c r="AV45" s="11">
        <v>51125.641666666663</v>
      </c>
      <c r="AW45" s="11">
        <v>54429.444999999985</v>
      </c>
      <c r="AX45" s="11">
        <v>48982.735000000008</v>
      </c>
      <c r="AY45" s="11">
        <v>59998.255833333329</v>
      </c>
      <c r="AZ45" s="11">
        <v>49915.695</v>
      </c>
      <c r="BA45" s="11">
        <v>40829.532500000001</v>
      </c>
      <c r="BB45" s="11">
        <v>50884.728333333325</v>
      </c>
      <c r="BC45" s="11">
        <v>65535.781666666669</v>
      </c>
      <c r="BD45" s="11">
        <v>44673.841666666667</v>
      </c>
      <c r="BE45" s="11">
        <v>48923.113333333335</v>
      </c>
      <c r="BF45" s="11">
        <v>60648.191666666673</v>
      </c>
      <c r="BG45" s="11">
        <v>63247.317499999997</v>
      </c>
      <c r="BH45" s="18">
        <v>56792.800833333342</v>
      </c>
    </row>
    <row r="46" spans="2:60" ht="15" customHeight="1" x14ac:dyDescent="0.25">
      <c r="B46" s="50">
        <v>2010</v>
      </c>
      <c r="C46" s="12">
        <v>19107.744166666667</v>
      </c>
      <c r="D46" s="12">
        <v>20654.321666666667</v>
      </c>
      <c r="E46" s="12">
        <v>20937.196666666667</v>
      </c>
      <c r="F46" s="12">
        <v>20725.482499999998</v>
      </c>
      <c r="G46" s="12">
        <v>17181.980833333335</v>
      </c>
      <c r="H46" s="12">
        <v>14024.686666666666</v>
      </c>
      <c r="I46" s="12">
        <v>19356.233333333334</v>
      </c>
      <c r="J46" s="12">
        <v>14868.746666666664</v>
      </c>
      <c r="K46" s="12">
        <v>18171.695833333335</v>
      </c>
      <c r="L46" s="12">
        <v>15738.95833333333</v>
      </c>
      <c r="M46" s="12">
        <v>21813.674166666668</v>
      </c>
      <c r="N46" s="12">
        <v>19838.036666666667</v>
      </c>
      <c r="O46" s="12">
        <v>16153.651666666667</v>
      </c>
      <c r="P46" s="12">
        <v>21675.944166666664</v>
      </c>
      <c r="Q46" s="12">
        <v>26081.144166666665</v>
      </c>
      <c r="R46" s="12">
        <v>28591.74</v>
      </c>
      <c r="S46" s="12">
        <v>31767.235833333329</v>
      </c>
      <c r="T46" s="19">
        <v>18510.107500000002</v>
      </c>
      <c r="V46" s="6" t="s">
        <v>99</v>
      </c>
      <c r="W46" s="12">
        <v>3068.3883333333329</v>
      </c>
      <c r="X46" s="12">
        <v>3076.8675000000003</v>
      </c>
      <c r="Y46" s="12">
        <v>3061.9050000000002</v>
      </c>
      <c r="Z46" s="12">
        <v>3087.1774999999998</v>
      </c>
      <c r="AA46" s="12">
        <v>3095.1991666666668</v>
      </c>
      <c r="AB46" s="12">
        <v>3065.4416666666671</v>
      </c>
      <c r="AC46" s="12">
        <v>3080.1141666666667</v>
      </c>
      <c r="AD46" s="12">
        <v>3088.8716666666664</v>
      </c>
      <c r="AE46" s="12">
        <v>3064.563333333334</v>
      </c>
      <c r="AF46" s="12">
        <v>3064.01</v>
      </c>
      <c r="AG46" s="12">
        <v>3072.1275000000005</v>
      </c>
      <c r="AH46" s="12">
        <v>3083.8791666666662</v>
      </c>
      <c r="AI46" s="12">
        <v>3052.9333333333329</v>
      </c>
      <c r="AJ46" s="12">
        <v>3092.4133333333334</v>
      </c>
      <c r="AK46" s="12">
        <v>3052.4300000000003</v>
      </c>
      <c r="AL46" s="12">
        <v>3050.2533333333336</v>
      </c>
      <c r="AM46" s="12">
        <v>3103.4466666666667</v>
      </c>
      <c r="AN46" s="19">
        <v>3066.7366666666671</v>
      </c>
      <c r="AP46" s="6" t="s">
        <v>99</v>
      </c>
      <c r="AQ46" s="12">
        <v>61723.517499999994</v>
      </c>
      <c r="AR46" s="12">
        <v>50929.941666666651</v>
      </c>
      <c r="AS46" s="12">
        <v>47969.640000000007</v>
      </c>
      <c r="AT46" s="12">
        <v>65239.293333333335</v>
      </c>
      <c r="AU46" s="12">
        <v>56608.354166666679</v>
      </c>
      <c r="AV46" s="12">
        <v>41883.653333333328</v>
      </c>
      <c r="AW46" s="12">
        <v>47609.509166666663</v>
      </c>
      <c r="AX46" s="12">
        <v>38350.167499999996</v>
      </c>
      <c r="AY46" s="12">
        <v>58828.921666666669</v>
      </c>
      <c r="AZ46" s="12">
        <v>48119.605000000003</v>
      </c>
      <c r="BA46" s="12">
        <v>48214.863333333335</v>
      </c>
      <c r="BB46" s="12">
        <v>44593.967499999999</v>
      </c>
      <c r="BC46" s="12">
        <v>57491.657500000001</v>
      </c>
      <c r="BD46" s="12">
        <v>51044.620833333342</v>
      </c>
      <c r="BE46" s="12">
        <v>71210.074999999997</v>
      </c>
      <c r="BF46" s="12">
        <v>78502.833333333328</v>
      </c>
      <c r="BG46" s="12">
        <v>65675.715833333335</v>
      </c>
      <c r="BH46" s="19">
        <v>55708.70166666666</v>
      </c>
    </row>
    <row r="47" spans="2:60" ht="15" customHeight="1" x14ac:dyDescent="0.25">
      <c r="B47" s="49">
        <v>2011</v>
      </c>
      <c r="C47" s="11">
        <v>22904.030833333334</v>
      </c>
      <c r="D47" s="11">
        <v>20483.653333333332</v>
      </c>
      <c r="E47" s="11">
        <v>22642.210833333331</v>
      </c>
      <c r="F47" s="11">
        <v>20752.330833333337</v>
      </c>
      <c r="G47" s="11">
        <v>14895.369166666665</v>
      </c>
      <c r="H47" s="11">
        <v>18300.336666666666</v>
      </c>
      <c r="I47" s="11">
        <v>25008.337500000005</v>
      </c>
      <c r="J47" s="11">
        <v>17254.516666666666</v>
      </c>
      <c r="K47" s="11">
        <v>18619.587500000005</v>
      </c>
      <c r="L47" s="11">
        <v>18459.360833333336</v>
      </c>
      <c r="M47" s="11">
        <v>17736.913333333334</v>
      </c>
      <c r="N47" s="11">
        <v>20914.103333333336</v>
      </c>
      <c r="O47" s="11">
        <v>19735.226666666666</v>
      </c>
      <c r="P47" s="11">
        <v>21918.859166666665</v>
      </c>
      <c r="Q47" s="11">
        <v>24401.386666666669</v>
      </c>
      <c r="R47" s="11">
        <v>29920.754166666662</v>
      </c>
      <c r="S47" s="11">
        <v>23371.064166666667</v>
      </c>
      <c r="T47" s="18">
        <v>20516.613333333331</v>
      </c>
      <c r="V47" s="4" t="s">
        <v>100</v>
      </c>
      <c r="W47" s="11">
        <v>3058.8466666666664</v>
      </c>
      <c r="X47" s="11">
        <v>3054.5683333333332</v>
      </c>
      <c r="Y47" s="11">
        <v>3055.6124999999997</v>
      </c>
      <c r="Z47" s="11">
        <v>3076.2425000000003</v>
      </c>
      <c r="AA47" s="11">
        <v>3071.8991666666666</v>
      </c>
      <c r="AB47" s="11">
        <v>3046.5174999999999</v>
      </c>
      <c r="AC47" s="11">
        <v>3071.4150000000004</v>
      </c>
      <c r="AD47" s="11">
        <v>3075.2141666666666</v>
      </c>
      <c r="AE47" s="11">
        <v>3049.7458333333329</v>
      </c>
      <c r="AF47" s="11">
        <v>3056.2083333333335</v>
      </c>
      <c r="AG47" s="11">
        <v>3059.7516666666666</v>
      </c>
      <c r="AH47" s="11">
        <v>3068.3658333333333</v>
      </c>
      <c r="AI47" s="11">
        <v>3047.4808333333331</v>
      </c>
      <c r="AJ47" s="11">
        <v>3084.6533333333332</v>
      </c>
      <c r="AK47" s="11">
        <v>3039.7708333333335</v>
      </c>
      <c r="AL47" s="11">
        <v>3043.978333333333</v>
      </c>
      <c r="AM47" s="11">
        <v>3046.7916666666665</v>
      </c>
      <c r="AN47" s="18">
        <v>3056.2333333333336</v>
      </c>
      <c r="AP47" s="4" t="s">
        <v>100</v>
      </c>
      <c r="AQ47" s="11">
        <v>76244.705000000002</v>
      </c>
      <c r="AR47" s="11">
        <v>53078.927499999991</v>
      </c>
      <c r="AS47" s="11">
        <v>56373.137500000012</v>
      </c>
      <c r="AT47" s="11">
        <v>65866.422500000001</v>
      </c>
      <c r="AU47" s="11">
        <v>53587.439999999995</v>
      </c>
      <c r="AV47" s="11">
        <v>60928.885833333312</v>
      </c>
      <c r="AW47" s="11">
        <v>60632.755000000005</v>
      </c>
      <c r="AX47" s="11">
        <v>47631.959166666667</v>
      </c>
      <c r="AY47" s="11">
        <v>63471.510833333326</v>
      </c>
      <c r="AZ47" s="11">
        <v>64877.941666666658</v>
      </c>
      <c r="BA47" s="11">
        <v>42088.749166666668</v>
      </c>
      <c r="BB47" s="11">
        <v>48872.66333333333</v>
      </c>
      <c r="BC47" s="11">
        <v>72424.660833333328</v>
      </c>
      <c r="BD47" s="11">
        <v>56917.021666666675</v>
      </c>
      <c r="BE47" s="11">
        <v>69428.346666666665</v>
      </c>
      <c r="BF47" s="11">
        <v>82892.424166666679</v>
      </c>
      <c r="BG47" s="11">
        <v>53087.841666666674</v>
      </c>
      <c r="BH47" s="18">
        <v>65222.719166666677</v>
      </c>
    </row>
    <row r="48" spans="2:60" ht="15" customHeight="1" x14ac:dyDescent="0.25">
      <c r="B48" s="50">
        <v>2012</v>
      </c>
      <c r="C48" s="12">
        <v>25644.850000000006</v>
      </c>
      <c r="D48" s="12">
        <v>21799.306666666664</v>
      </c>
      <c r="E48" s="12">
        <v>23021.458333333332</v>
      </c>
      <c r="F48" s="12">
        <v>18737.18</v>
      </c>
      <c r="G48" s="12">
        <v>12966.135000000002</v>
      </c>
      <c r="H48" s="12">
        <v>16417.523333333334</v>
      </c>
      <c r="I48" s="12">
        <v>23467.016666666666</v>
      </c>
      <c r="J48" s="12">
        <v>19134.243333333336</v>
      </c>
      <c r="K48" s="12">
        <v>18853.742499999997</v>
      </c>
      <c r="L48" s="12">
        <v>18557.066666666666</v>
      </c>
      <c r="M48" s="12">
        <v>21052.088333333333</v>
      </c>
      <c r="N48" s="12">
        <v>22346.168333333335</v>
      </c>
      <c r="O48" s="12">
        <v>17301.54</v>
      </c>
      <c r="P48" s="12">
        <v>27861.619999999995</v>
      </c>
      <c r="Q48" s="12">
        <v>20405.071666666667</v>
      </c>
      <c r="R48" s="12">
        <v>23173.256666666664</v>
      </c>
      <c r="S48" s="12">
        <v>27675.838333333337</v>
      </c>
      <c r="T48" s="19">
        <v>20388.37833333333</v>
      </c>
      <c r="V48" s="6" t="s">
        <v>101</v>
      </c>
      <c r="W48" s="12">
        <v>3050.9191666666666</v>
      </c>
      <c r="X48" s="12">
        <v>3046.8425000000002</v>
      </c>
      <c r="Y48" s="12">
        <v>3049.5066666666662</v>
      </c>
      <c r="Z48" s="12">
        <v>3057.7341666666666</v>
      </c>
      <c r="AA48" s="12">
        <v>3063.7700000000004</v>
      </c>
      <c r="AB48" s="12">
        <v>3048.5516666666667</v>
      </c>
      <c r="AC48" s="12">
        <v>3064.5608333333334</v>
      </c>
      <c r="AD48" s="12">
        <v>3066.1924999999997</v>
      </c>
      <c r="AE48" s="12">
        <v>3040.8766666666666</v>
      </c>
      <c r="AF48" s="12">
        <v>3049.250833333333</v>
      </c>
      <c r="AG48" s="12">
        <v>3055.0550000000003</v>
      </c>
      <c r="AH48" s="12">
        <v>3063.1825000000003</v>
      </c>
      <c r="AI48" s="12">
        <v>3041.9675000000002</v>
      </c>
      <c r="AJ48" s="12">
        <v>3074.2525000000001</v>
      </c>
      <c r="AK48" s="12">
        <v>3031.7500000000005</v>
      </c>
      <c r="AL48" s="12">
        <v>3039.1608333333334</v>
      </c>
      <c r="AM48" s="12">
        <v>3055.3308333333334</v>
      </c>
      <c r="AN48" s="19">
        <v>3048.9058333333328</v>
      </c>
      <c r="AP48" s="6" t="s">
        <v>101</v>
      </c>
      <c r="AQ48" s="12">
        <v>86799.510833333348</v>
      </c>
      <c r="AR48" s="12">
        <v>59152.820833333331</v>
      </c>
      <c r="AS48" s="12">
        <v>67471.434166666659</v>
      </c>
      <c r="AT48" s="12">
        <v>66958.78</v>
      </c>
      <c r="AU48" s="12">
        <v>51599.118333333339</v>
      </c>
      <c r="AV48" s="12">
        <v>54943.679166666669</v>
      </c>
      <c r="AW48" s="12">
        <v>60525.415000000001</v>
      </c>
      <c r="AX48" s="12">
        <v>52008.823333333341</v>
      </c>
      <c r="AY48" s="12">
        <v>68484.289166666669</v>
      </c>
      <c r="AZ48" s="12">
        <v>65809.445000000007</v>
      </c>
      <c r="BA48" s="12">
        <v>52001.685000000005</v>
      </c>
      <c r="BB48" s="12">
        <v>55645.33666666667</v>
      </c>
      <c r="BC48" s="12">
        <v>68649.989999999991</v>
      </c>
      <c r="BD48" s="12">
        <v>74828.454166666663</v>
      </c>
      <c r="BE48" s="12">
        <v>61000.917499999989</v>
      </c>
      <c r="BF48" s="12">
        <v>64962.700833333336</v>
      </c>
      <c r="BG48" s="12">
        <v>64938.054166666669</v>
      </c>
      <c r="BH48" s="19">
        <v>68056.830833333341</v>
      </c>
    </row>
    <row r="49" spans="2:60" ht="15" customHeight="1" x14ac:dyDescent="0.25">
      <c r="B49" s="49">
        <v>2013</v>
      </c>
      <c r="C49" s="11">
        <v>20593.695833333335</v>
      </c>
      <c r="D49" s="11">
        <v>18173.162500000002</v>
      </c>
      <c r="E49" s="11">
        <v>23260.814166666667</v>
      </c>
      <c r="F49" s="11">
        <v>19087.273333333331</v>
      </c>
      <c r="G49" s="11">
        <v>15552.897499999999</v>
      </c>
      <c r="H49" s="11">
        <v>15882.905000000001</v>
      </c>
      <c r="I49" s="11">
        <v>23876.197499999998</v>
      </c>
      <c r="J49" s="11">
        <v>18240.469999999998</v>
      </c>
      <c r="K49" s="11">
        <v>16856.725833333334</v>
      </c>
      <c r="L49" s="11">
        <v>15246.994999999997</v>
      </c>
      <c r="M49" s="11">
        <v>16961.475833333334</v>
      </c>
      <c r="N49" s="11">
        <v>19703.755833333333</v>
      </c>
      <c r="O49" s="11">
        <v>16147.863333333335</v>
      </c>
      <c r="P49" s="11">
        <v>25321.065000000002</v>
      </c>
      <c r="Q49" s="11">
        <v>24237.925833333331</v>
      </c>
      <c r="R49" s="11">
        <v>26256.414999999997</v>
      </c>
      <c r="S49" s="11">
        <v>20165.33083333333</v>
      </c>
      <c r="T49" s="18">
        <v>18446.014166666668</v>
      </c>
      <c r="V49" s="4" t="s">
        <v>102</v>
      </c>
      <c r="W49" s="11">
        <v>3043.3491666666669</v>
      </c>
      <c r="X49" s="11">
        <v>3048.7666666666669</v>
      </c>
      <c r="Y49" s="11">
        <v>3045.6025000000004</v>
      </c>
      <c r="Z49" s="11">
        <v>3050.6133333333332</v>
      </c>
      <c r="AA49" s="11">
        <v>3062.2233333333329</v>
      </c>
      <c r="AB49" s="11">
        <v>3030.6216666666664</v>
      </c>
      <c r="AC49" s="11">
        <v>3055.9375</v>
      </c>
      <c r="AD49" s="11">
        <v>3059.6975000000002</v>
      </c>
      <c r="AE49" s="11">
        <v>3037.7133333333327</v>
      </c>
      <c r="AF49" s="11">
        <v>3044.4491666666672</v>
      </c>
      <c r="AG49" s="11">
        <v>3049.6308333333332</v>
      </c>
      <c r="AH49" s="11">
        <v>3053.1875</v>
      </c>
      <c r="AI49" s="11">
        <v>3036.1299999999997</v>
      </c>
      <c r="AJ49" s="11">
        <v>3056.2100000000005</v>
      </c>
      <c r="AK49" s="11">
        <v>3029.9908333333333</v>
      </c>
      <c r="AL49" s="11">
        <v>3031.0091666666667</v>
      </c>
      <c r="AM49" s="11">
        <v>3047.6216666666674</v>
      </c>
      <c r="AN49" s="18">
        <v>3042.9441666666667</v>
      </c>
      <c r="AP49" s="4" t="s">
        <v>102</v>
      </c>
      <c r="AQ49" s="11">
        <v>76480.2</v>
      </c>
      <c r="AR49" s="11">
        <v>53474.267500000009</v>
      </c>
      <c r="AS49" s="11">
        <v>58079.43</v>
      </c>
      <c r="AT49" s="11">
        <v>73733.996666666659</v>
      </c>
      <c r="AU49" s="11">
        <v>56187.296666666662</v>
      </c>
      <c r="AV49" s="11">
        <v>54251.954166666663</v>
      </c>
      <c r="AW49" s="11">
        <v>62981.076666666668</v>
      </c>
      <c r="AX49" s="11">
        <v>54078.907500000008</v>
      </c>
      <c r="AY49" s="11">
        <v>63517.110833333332</v>
      </c>
      <c r="AZ49" s="11">
        <v>56526.506666666675</v>
      </c>
      <c r="BA49" s="11">
        <v>44150.265833333331</v>
      </c>
      <c r="BB49" s="11">
        <v>50931.969166666669</v>
      </c>
      <c r="BC49" s="11">
        <v>64920.541666666664</v>
      </c>
      <c r="BD49" s="11">
        <v>68450.994166666671</v>
      </c>
      <c r="BE49" s="11">
        <v>72035.885833333319</v>
      </c>
      <c r="BF49" s="11">
        <v>80414.822499999995</v>
      </c>
      <c r="BG49" s="11">
        <v>48522.256666666661</v>
      </c>
      <c r="BH49" s="18">
        <v>64297.89666666666</v>
      </c>
    </row>
    <row r="50" spans="2:60" ht="15" customHeight="1" x14ac:dyDescent="0.25">
      <c r="B50" s="50">
        <v>2014</v>
      </c>
      <c r="C50" s="12">
        <v>20889.073333333334</v>
      </c>
      <c r="D50" s="12">
        <v>19717.05916666667</v>
      </c>
      <c r="E50" s="12">
        <v>19603.939166666667</v>
      </c>
      <c r="F50" s="12">
        <v>17377.2925</v>
      </c>
      <c r="G50" s="12">
        <v>16608.594999999998</v>
      </c>
      <c r="H50" s="12">
        <v>15486.035000000002</v>
      </c>
      <c r="I50" s="12">
        <v>23009.313333333335</v>
      </c>
      <c r="J50" s="12">
        <v>19013.677500000002</v>
      </c>
      <c r="K50" s="12">
        <v>16956.469166666666</v>
      </c>
      <c r="L50" s="12">
        <v>17283.834999999999</v>
      </c>
      <c r="M50" s="12">
        <v>16385.728333333333</v>
      </c>
      <c r="N50" s="12">
        <v>21042.466666666667</v>
      </c>
      <c r="O50" s="12">
        <v>15785.480000000001</v>
      </c>
      <c r="P50" s="12">
        <v>21909.514166666664</v>
      </c>
      <c r="Q50" s="12">
        <v>22499.174166666668</v>
      </c>
      <c r="R50" s="12">
        <v>21729.415000000001</v>
      </c>
      <c r="S50" s="12">
        <v>23266.256666666668</v>
      </c>
      <c r="T50" s="19">
        <v>18386.018333333333</v>
      </c>
      <c r="V50" s="6" t="s">
        <v>103</v>
      </c>
      <c r="W50" s="12">
        <v>3038.6583333333328</v>
      </c>
      <c r="X50" s="12">
        <v>3042.6083333333331</v>
      </c>
      <c r="Y50" s="12">
        <v>3043.0541666666668</v>
      </c>
      <c r="Z50" s="12">
        <v>3048.7749999999996</v>
      </c>
      <c r="AA50" s="12">
        <v>3058.6216666666664</v>
      </c>
      <c r="AB50" s="12">
        <v>3037.0366666666664</v>
      </c>
      <c r="AC50" s="12">
        <v>3046.8225000000002</v>
      </c>
      <c r="AD50" s="12">
        <v>3054.3766666666666</v>
      </c>
      <c r="AE50" s="12">
        <v>3034.0883333333331</v>
      </c>
      <c r="AF50" s="12">
        <v>3039.3349999999996</v>
      </c>
      <c r="AG50" s="12">
        <v>3049.7683333333334</v>
      </c>
      <c r="AH50" s="12">
        <v>3051.2341666666657</v>
      </c>
      <c r="AI50" s="12">
        <v>3033.2933333333331</v>
      </c>
      <c r="AJ50" s="12">
        <v>3057.9475000000002</v>
      </c>
      <c r="AK50" s="12">
        <v>3029.4333333333329</v>
      </c>
      <c r="AL50" s="12">
        <v>3028.9241666666671</v>
      </c>
      <c r="AM50" s="12">
        <v>3048.8524999999995</v>
      </c>
      <c r="AN50" s="19">
        <v>3039.2674999999999</v>
      </c>
      <c r="AP50" s="6" t="s">
        <v>103</v>
      </c>
      <c r="AQ50" s="12">
        <v>77063.365000000005</v>
      </c>
      <c r="AR50" s="12">
        <v>57660.080000000009</v>
      </c>
      <c r="AS50" s="12">
        <v>50606.064166666671</v>
      </c>
      <c r="AT50" s="12">
        <v>62328.675833333335</v>
      </c>
      <c r="AU50" s="12">
        <v>54510.934166666666</v>
      </c>
      <c r="AV50" s="12">
        <v>45607.478333333333</v>
      </c>
      <c r="AW50" s="12">
        <v>58906.290833333333</v>
      </c>
      <c r="AX50" s="12">
        <v>50959.517499999994</v>
      </c>
      <c r="AY50" s="12">
        <v>63636.97416666666</v>
      </c>
      <c r="AZ50" s="12">
        <v>61664.898333333338</v>
      </c>
      <c r="BA50" s="12">
        <v>41055.66166666666</v>
      </c>
      <c r="BB50" s="12">
        <v>51802.459166666667</v>
      </c>
      <c r="BC50" s="12">
        <v>65434.71</v>
      </c>
      <c r="BD50" s="12">
        <v>59774.772499999999</v>
      </c>
      <c r="BE50" s="12">
        <v>64828.820833333324</v>
      </c>
      <c r="BF50" s="12">
        <v>65224.357499999991</v>
      </c>
      <c r="BG50" s="12">
        <v>57153.034166666679</v>
      </c>
      <c r="BH50" s="19">
        <v>63088.965000000004</v>
      </c>
    </row>
    <row r="51" spans="2:60" ht="15" customHeight="1" x14ac:dyDescent="0.25">
      <c r="B51" s="49">
        <v>2015</v>
      </c>
      <c r="C51" s="11">
        <v>17316.284166666668</v>
      </c>
      <c r="D51" s="11">
        <v>18336.864166666666</v>
      </c>
      <c r="E51" s="11">
        <v>20562.631666666668</v>
      </c>
      <c r="F51" s="11">
        <v>18606.121666666666</v>
      </c>
      <c r="G51" s="11">
        <v>17062.23333333333</v>
      </c>
      <c r="H51" s="11">
        <v>12054.04</v>
      </c>
      <c r="I51" s="11">
        <v>18531.564999999999</v>
      </c>
      <c r="J51" s="11">
        <v>18516.101666666666</v>
      </c>
      <c r="K51" s="11">
        <v>15184.286666666667</v>
      </c>
      <c r="L51" s="11">
        <v>14931.663333333332</v>
      </c>
      <c r="M51" s="11">
        <v>21464.466666666667</v>
      </c>
      <c r="N51" s="11">
        <v>19550.337499999998</v>
      </c>
      <c r="O51" s="11">
        <v>15048.159166666665</v>
      </c>
      <c r="P51" s="11">
        <v>20650.963333333333</v>
      </c>
      <c r="Q51" s="11">
        <v>22354.634999999998</v>
      </c>
      <c r="R51" s="11">
        <v>24424.125833333335</v>
      </c>
      <c r="S51" s="11">
        <v>17282.300833333331</v>
      </c>
      <c r="T51" s="18">
        <v>16851.731666666663</v>
      </c>
      <c r="V51" s="4" t="s">
        <v>104</v>
      </c>
      <c r="W51" s="11">
        <v>3034.11</v>
      </c>
      <c r="X51" s="11">
        <v>3032.01</v>
      </c>
      <c r="Y51" s="11">
        <v>3034.3966666666661</v>
      </c>
      <c r="Z51" s="11">
        <v>3037.0683333333332</v>
      </c>
      <c r="AA51" s="11">
        <v>3059.6933333333332</v>
      </c>
      <c r="AB51" s="11">
        <v>3031.8508333333339</v>
      </c>
      <c r="AC51" s="11">
        <v>3052.9325000000003</v>
      </c>
      <c r="AD51" s="11">
        <v>3052.2391666666667</v>
      </c>
      <c r="AE51" s="11">
        <v>3029.6691666666666</v>
      </c>
      <c r="AF51" s="11">
        <v>3039.646666666667</v>
      </c>
      <c r="AG51" s="11">
        <v>3043.2608333333337</v>
      </c>
      <c r="AH51" s="11">
        <v>3043.5391666666669</v>
      </c>
      <c r="AI51" s="11">
        <v>3036.0625000000005</v>
      </c>
      <c r="AJ51" s="11">
        <v>3051.0083333333337</v>
      </c>
      <c r="AK51" s="11">
        <v>3025.2450000000003</v>
      </c>
      <c r="AL51" s="11">
        <v>3028.7625000000003</v>
      </c>
      <c r="AM51" s="11">
        <v>3052.1083333333336</v>
      </c>
      <c r="AN51" s="18">
        <v>3036.8325000000004</v>
      </c>
      <c r="AP51" s="4" t="s">
        <v>104</v>
      </c>
      <c r="AQ51" s="11">
        <v>68286.724999999991</v>
      </c>
      <c r="AR51" s="11">
        <v>51485.025000000001</v>
      </c>
      <c r="AS51" s="11">
        <v>50249.227500000001</v>
      </c>
      <c r="AT51" s="11">
        <v>68486.856666666674</v>
      </c>
      <c r="AU51" s="11">
        <v>61509.679166666661</v>
      </c>
      <c r="AV51" s="11">
        <v>37185.125833333332</v>
      </c>
      <c r="AW51" s="11">
        <v>43616.732499999998</v>
      </c>
      <c r="AX51" s="11">
        <v>53695.906666666669</v>
      </c>
      <c r="AY51" s="11">
        <v>56033.705833333319</v>
      </c>
      <c r="AZ51" s="11">
        <v>51125.969166666669</v>
      </c>
      <c r="BA51" s="11">
        <v>55609.924166666664</v>
      </c>
      <c r="BB51" s="11">
        <v>47636.609999999993</v>
      </c>
      <c r="BC51" s="11">
        <v>57254.109999999986</v>
      </c>
      <c r="BD51" s="11">
        <v>54217.605000000003</v>
      </c>
      <c r="BE51" s="11">
        <v>59261.334999999992</v>
      </c>
      <c r="BF51" s="11">
        <v>69876.194166666668</v>
      </c>
      <c r="BG51" s="11">
        <v>43277.796666666669</v>
      </c>
      <c r="BH51" s="18">
        <v>56832.513333333329</v>
      </c>
    </row>
    <row r="52" spans="2:60" ht="15" customHeight="1" x14ac:dyDescent="0.25">
      <c r="B52" s="50">
        <v>2016</v>
      </c>
      <c r="C52" s="12">
        <v>17417.245833333331</v>
      </c>
      <c r="D52" s="12">
        <v>18463.948333333334</v>
      </c>
      <c r="E52" s="12">
        <v>22288.009166666667</v>
      </c>
      <c r="F52" s="12">
        <v>19045.674166666668</v>
      </c>
      <c r="G52" s="12">
        <v>14586.044999999998</v>
      </c>
      <c r="H52" s="12">
        <v>10642.475</v>
      </c>
      <c r="I52" s="12">
        <v>24043.129166666666</v>
      </c>
      <c r="J52" s="12">
        <v>15897.148333333336</v>
      </c>
      <c r="K52" s="12">
        <v>16588.369166666667</v>
      </c>
      <c r="L52" s="12">
        <v>14688.586666666664</v>
      </c>
      <c r="M52" s="12">
        <v>19872.065000000002</v>
      </c>
      <c r="N52" s="12">
        <v>20634.168333333331</v>
      </c>
      <c r="O52" s="12">
        <v>16398.375833333335</v>
      </c>
      <c r="P52" s="12">
        <v>20392.904166666664</v>
      </c>
      <c r="Q52" s="12">
        <v>22080.806666666667</v>
      </c>
      <c r="R52" s="12">
        <v>23078.285833333332</v>
      </c>
      <c r="S52" s="12">
        <v>18737.060833333333</v>
      </c>
      <c r="T52" s="19">
        <v>17385.175000000003</v>
      </c>
      <c r="V52" s="6" t="s">
        <v>105</v>
      </c>
      <c r="W52" s="12">
        <v>3033.3833333333332</v>
      </c>
      <c r="X52" s="12">
        <v>3041.9416666666671</v>
      </c>
      <c r="Y52" s="12">
        <v>3044.3733333333334</v>
      </c>
      <c r="Z52" s="12">
        <v>3040.4691666666663</v>
      </c>
      <c r="AA52" s="12">
        <v>3052.8841666666667</v>
      </c>
      <c r="AB52" s="12">
        <v>3035.8933333333334</v>
      </c>
      <c r="AC52" s="12">
        <v>3049.3883333333338</v>
      </c>
      <c r="AD52" s="12">
        <v>3049.2391666666663</v>
      </c>
      <c r="AE52" s="12">
        <v>3029.1708333333336</v>
      </c>
      <c r="AF52" s="12">
        <v>3036.2558333333332</v>
      </c>
      <c r="AG52" s="12">
        <v>3038.9116666666664</v>
      </c>
      <c r="AH52" s="12">
        <v>3045.2425000000003</v>
      </c>
      <c r="AI52" s="12">
        <v>3033.9750000000004</v>
      </c>
      <c r="AJ52" s="12">
        <v>3048.2083333333335</v>
      </c>
      <c r="AK52" s="12">
        <v>3018.1275000000001</v>
      </c>
      <c r="AL52" s="12">
        <v>3026.4074999999998</v>
      </c>
      <c r="AM52" s="12">
        <v>3034.6624999999999</v>
      </c>
      <c r="AN52" s="19">
        <v>3035.6441666666665</v>
      </c>
      <c r="AP52" s="6" t="s">
        <v>105</v>
      </c>
      <c r="AQ52" s="12">
        <v>61127.135833333341</v>
      </c>
      <c r="AR52" s="12">
        <v>46443.247499999998</v>
      </c>
      <c r="AS52" s="12">
        <v>52182.427499999998</v>
      </c>
      <c r="AT52" s="12">
        <v>71169.779999999984</v>
      </c>
      <c r="AU52" s="12">
        <v>49977.383333333331</v>
      </c>
      <c r="AV52" s="12">
        <v>29661.219999999998</v>
      </c>
      <c r="AW52" s="12">
        <v>56811.464166666672</v>
      </c>
      <c r="AX52" s="12">
        <v>42460.304166666669</v>
      </c>
      <c r="AY52" s="12">
        <v>56282.780833333331</v>
      </c>
      <c r="AZ52" s="12">
        <v>50106.626666666671</v>
      </c>
      <c r="BA52" s="12">
        <v>47416.458333333343</v>
      </c>
      <c r="BB52" s="12">
        <v>47391.877500000002</v>
      </c>
      <c r="BC52" s="12">
        <v>60844.439999999995</v>
      </c>
      <c r="BD52" s="12">
        <v>52541.105833333342</v>
      </c>
      <c r="BE52" s="12">
        <v>59285.026666666672</v>
      </c>
      <c r="BF52" s="12">
        <v>67303.186666666661</v>
      </c>
      <c r="BG52" s="12">
        <v>41448.265833333331</v>
      </c>
      <c r="BH52" s="19">
        <v>55676.832499999997</v>
      </c>
    </row>
    <row r="53" spans="2:60" ht="15" customHeight="1" x14ac:dyDescent="0.25">
      <c r="B53" s="49">
        <v>2017</v>
      </c>
      <c r="C53" s="11">
        <v>17755.23</v>
      </c>
      <c r="D53" s="11">
        <v>18005.204166666666</v>
      </c>
      <c r="E53" s="11">
        <v>16912.521666666664</v>
      </c>
      <c r="F53" s="11">
        <v>17323.995833333334</v>
      </c>
      <c r="G53" s="11">
        <v>16877.024166666666</v>
      </c>
      <c r="H53" s="11">
        <v>11251.665000000001</v>
      </c>
      <c r="I53" s="11">
        <v>24981.243333333332</v>
      </c>
      <c r="J53" s="11">
        <v>19043.356666666667</v>
      </c>
      <c r="K53" s="11">
        <v>17429.828333333335</v>
      </c>
      <c r="L53" s="11">
        <v>16223.456666666663</v>
      </c>
      <c r="M53" s="11">
        <v>21489.984999999997</v>
      </c>
      <c r="N53" s="11">
        <v>20863.024166666666</v>
      </c>
      <c r="O53" s="11">
        <v>15088.551666666666</v>
      </c>
      <c r="P53" s="11">
        <v>22534.514166666664</v>
      </c>
      <c r="Q53" s="11">
        <v>20386.9175</v>
      </c>
      <c r="R53" s="11">
        <v>25206.263333333332</v>
      </c>
      <c r="S53" s="11">
        <v>22710.155833333334</v>
      </c>
      <c r="T53" s="18">
        <v>17758.627499999999</v>
      </c>
      <c r="V53" s="4" t="s">
        <v>106</v>
      </c>
      <c r="W53" s="11">
        <v>3030.7866666666669</v>
      </c>
      <c r="X53" s="11">
        <v>3035.9649999999997</v>
      </c>
      <c r="Y53" s="11">
        <v>3027.1924999999997</v>
      </c>
      <c r="Z53" s="11">
        <v>3036.0741666666668</v>
      </c>
      <c r="AA53" s="11">
        <v>3049.6275000000001</v>
      </c>
      <c r="AB53" s="11">
        <v>3029.0974999999999</v>
      </c>
      <c r="AC53" s="11">
        <v>3045.7824999999998</v>
      </c>
      <c r="AD53" s="11">
        <v>3048.7166666666667</v>
      </c>
      <c r="AE53" s="11">
        <v>3025.4266666666667</v>
      </c>
      <c r="AF53" s="11">
        <v>3032.9208333333331</v>
      </c>
      <c r="AG53" s="11">
        <v>3037.8183333333327</v>
      </c>
      <c r="AH53" s="11">
        <v>3046.6600000000003</v>
      </c>
      <c r="AI53" s="11">
        <v>3031.8075000000003</v>
      </c>
      <c r="AJ53" s="11">
        <v>3052.2391666666676</v>
      </c>
      <c r="AK53" s="11">
        <v>3024.6550000000002</v>
      </c>
      <c r="AL53" s="11">
        <v>3024.1674999999996</v>
      </c>
      <c r="AM53" s="11">
        <v>3036.4208333333331</v>
      </c>
      <c r="AN53" s="18">
        <v>3032.8783333333336</v>
      </c>
      <c r="AP53" s="4" t="s">
        <v>106</v>
      </c>
      <c r="AQ53" s="11">
        <v>65546.151666666658</v>
      </c>
      <c r="AR53" s="11">
        <v>50074.709166666667</v>
      </c>
      <c r="AS53" s="11">
        <v>44792.2425</v>
      </c>
      <c r="AT53" s="11">
        <v>61145.030000000006</v>
      </c>
      <c r="AU53" s="11">
        <v>56026.813333333332</v>
      </c>
      <c r="AV53" s="11">
        <v>39725.214999999997</v>
      </c>
      <c r="AW53" s="11">
        <v>60117.346666666657</v>
      </c>
      <c r="AX53" s="11">
        <v>50162.223333333328</v>
      </c>
      <c r="AY53" s="11">
        <v>63866.448333333341</v>
      </c>
      <c r="AZ53" s="11">
        <v>55357.75</v>
      </c>
      <c r="BA53" s="11">
        <v>52341.954166666663</v>
      </c>
      <c r="BB53" s="11">
        <v>49539.014166666668</v>
      </c>
      <c r="BC53" s="11">
        <v>58120.747499999998</v>
      </c>
      <c r="BD53" s="11">
        <v>54969.006666666661</v>
      </c>
      <c r="BE53" s="11">
        <v>53816.450000000004</v>
      </c>
      <c r="BF53" s="11">
        <v>82069.835833333331</v>
      </c>
      <c r="BG53" s="11">
        <v>50796.385833333334</v>
      </c>
      <c r="BH53" s="18">
        <v>59176.463333333326</v>
      </c>
    </row>
    <row r="54" spans="2:60" ht="15" customHeight="1" x14ac:dyDescent="0.25">
      <c r="B54" s="50">
        <v>2018</v>
      </c>
      <c r="C54" s="12">
        <v>16362.436666666668</v>
      </c>
      <c r="D54" s="12">
        <v>18574.773333333334</v>
      </c>
      <c r="E54" s="12">
        <v>25463.059166666662</v>
      </c>
      <c r="F54" s="12">
        <v>16016.25</v>
      </c>
      <c r="G54" s="12">
        <v>14233.215833333335</v>
      </c>
      <c r="H54" s="12">
        <v>12547.077499999999</v>
      </c>
      <c r="I54" s="12">
        <v>24370.819166666668</v>
      </c>
      <c r="J54" s="12">
        <v>20329.507500000003</v>
      </c>
      <c r="K54" s="12">
        <v>15993.289166666664</v>
      </c>
      <c r="L54" s="12">
        <v>17006.204999999998</v>
      </c>
      <c r="M54" s="12">
        <v>17345.189999999999</v>
      </c>
      <c r="N54" s="12">
        <v>21396.081666666669</v>
      </c>
      <c r="O54" s="12">
        <v>15496.893333333332</v>
      </c>
      <c r="P54" s="12">
        <v>21916.219166666666</v>
      </c>
      <c r="Q54" s="12">
        <v>21179.719166666666</v>
      </c>
      <c r="R54" s="12">
        <v>24963.681666666667</v>
      </c>
      <c r="S54" s="12">
        <v>24327.649999999998</v>
      </c>
      <c r="T54" s="19">
        <v>17325.659166666668</v>
      </c>
      <c r="V54" s="6" t="s">
        <v>107</v>
      </c>
      <c r="W54" s="12">
        <v>3031.2591666666667</v>
      </c>
      <c r="X54" s="12">
        <v>3043.0974999999999</v>
      </c>
      <c r="Y54" s="12">
        <v>3031.0133333333329</v>
      </c>
      <c r="Z54" s="12">
        <v>3037.3691666666668</v>
      </c>
      <c r="AA54" s="12">
        <v>3051.4458333333332</v>
      </c>
      <c r="AB54" s="12">
        <v>3032.3158333333326</v>
      </c>
      <c r="AC54" s="12">
        <v>3044.5041666666662</v>
      </c>
      <c r="AD54" s="12">
        <v>3049.0424999999996</v>
      </c>
      <c r="AE54" s="12">
        <v>3025.3724999999999</v>
      </c>
      <c r="AF54" s="12">
        <v>3030.3916666666664</v>
      </c>
      <c r="AG54" s="12">
        <v>3037.48</v>
      </c>
      <c r="AH54" s="12">
        <v>3037.2591666666667</v>
      </c>
      <c r="AI54" s="12">
        <v>3030.3350000000005</v>
      </c>
      <c r="AJ54" s="12">
        <v>3051.0099999999998</v>
      </c>
      <c r="AK54" s="12">
        <v>3015.5708333333337</v>
      </c>
      <c r="AL54" s="12">
        <v>3022.3150000000001</v>
      </c>
      <c r="AM54" s="12">
        <v>3024.6333333333332</v>
      </c>
      <c r="AN54" s="19">
        <v>3032.0724999999998</v>
      </c>
      <c r="AP54" s="6" t="s">
        <v>107</v>
      </c>
      <c r="AQ54" s="12">
        <v>60057.315833333334</v>
      </c>
      <c r="AR54" s="12">
        <v>49424.301666666659</v>
      </c>
      <c r="AS54" s="12">
        <v>61988.167500000003</v>
      </c>
      <c r="AT54" s="12">
        <v>55875.440833333334</v>
      </c>
      <c r="AU54" s="12">
        <v>51056.477500000001</v>
      </c>
      <c r="AV54" s="12">
        <v>39327.775000000001</v>
      </c>
      <c r="AW54" s="12">
        <v>60917.67500000001</v>
      </c>
      <c r="AX54" s="12">
        <v>56385.004999999997</v>
      </c>
      <c r="AY54" s="12">
        <v>59395.395833333336</v>
      </c>
      <c r="AZ54" s="12">
        <v>59143.490833333344</v>
      </c>
      <c r="BA54" s="12">
        <v>44975.029166666674</v>
      </c>
      <c r="BB54" s="12">
        <v>49225.456666666665</v>
      </c>
      <c r="BC54" s="12">
        <v>59909.72</v>
      </c>
      <c r="BD54" s="12">
        <v>55152.599166666652</v>
      </c>
      <c r="BE54" s="12">
        <v>53505.111666666664</v>
      </c>
      <c r="BF54" s="12">
        <v>79638.67333333334</v>
      </c>
      <c r="BG54" s="12">
        <v>54359.597500000003</v>
      </c>
      <c r="BH54" s="19">
        <v>58228.125833333332</v>
      </c>
    </row>
    <row r="55" spans="2:60" ht="15" customHeight="1" x14ac:dyDescent="0.25">
      <c r="B55" s="49">
        <v>2019</v>
      </c>
      <c r="C55" s="11">
        <v>16110.459166666666</v>
      </c>
      <c r="D55" s="11">
        <v>19858.211666666666</v>
      </c>
      <c r="E55" s="11">
        <v>17368.12166666667</v>
      </c>
      <c r="F55" s="11">
        <v>17749.074166666669</v>
      </c>
      <c r="G55" s="11">
        <v>15349.696666666669</v>
      </c>
      <c r="H55" s="11">
        <v>13616.182500000001</v>
      </c>
      <c r="I55" s="11">
        <v>22344.271666666667</v>
      </c>
      <c r="J55" s="11">
        <v>18614.543333333331</v>
      </c>
      <c r="K55" s="11">
        <v>16950.725833333334</v>
      </c>
      <c r="L55" s="11">
        <v>17043.283333333329</v>
      </c>
      <c r="M55" s="11">
        <v>16779.452500000003</v>
      </c>
      <c r="N55" s="11">
        <v>25087.720833333336</v>
      </c>
      <c r="O55" s="11">
        <v>15310.365833333335</v>
      </c>
      <c r="P55" s="11">
        <v>21347.33</v>
      </c>
      <c r="Q55" s="11">
        <v>18967.01833333333</v>
      </c>
      <c r="R55" s="11">
        <v>26813.635833333334</v>
      </c>
      <c r="S55" s="11">
        <v>25100.285</v>
      </c>
      <c r="T55" s="18">
        <v>17549.519999999997</v>
      </c>
      <c r="V55" s="4" t="s">
        <v>108</v>
      </c>
      <c r="W55" s="11">
        <v>3026.145</v>
      </c>
      <c r="X55" s="11">
        <v>3035.1533333333332</v>
      </c>
      <c r="Y55" s="11">
        <v>3029.3099999999995</v>
      </c>
      <c r="Z55" s="11">
        <v>3034.9766666666669</v>
      </c>
      <c r="AA55" s="11">
        <v>3044.5116666666668</v>
      </c>
      <c r="AB55" s="11">
        <v>3029.4349999999999</v>
      </c>
      <c r="AC55" s="11">
        <v>3045.1966666666667</v>
      </c>
      <c r="AD55" s="11">
        <v>3048.7783333333336</v>
      </c>
      <c r="AE55" s="11">
        <v>3023.8366666666661</v>
      </c>
      <c r="AF55" s="11">
        <v>3028.8308333333334</v>
      </c>
      <c r="AG55" s="11">
        <v>3035.6875</v>
      </c>
      <c r="AH55" s="11">
        <v>3039.2225000000003</v>
      </c>
      <c r="AI55" s="11">
        <v>3030.6525000000001</v>
      </c>
      <c r="AJ55" s="11">
        <v>3048.68</v>
      </c>
      <c r="AK55" s="11">
        <v>3009.3191666666667</v>
      </c>
      <c r="AL55" s="11">
        <v>3022.7275000000004</v>
      </c>
      <c r="AM55" s="11">
        <v>3016.9966666666664</v>
      </c>
      <c r="AN55" s="18">
        <v>3030.0358333333334</v>
      </c>
      <c r="AP55" s="4" t="s">
        <v>108</v>
      </c>
      <c r="AQ55" s="11">
        <v>61432.59</v>
      </c>
      <c r="AR55" s="11">
        <v>52920.028333333328</v>
      </c>
      <c r="AS55" s="11">
        <v>45913.588333333326</v>
      </c>
      <c r="AT55" s="11">
        <v>61225.195</v>
      </c>
      <c r="AU55" s="11">
        <v>52058.314166666656</v>
      </c>
      <c r="AV55" s="11">
        <v>42740.88</v>
      </c>
      <c r="AW55" s="11">
        <v>56110.002500000002</v>
      </c>
      <c r="AX55" s="11">
        <v>53566.609166666669</v>
      </c>
      <c r="AY55" s="11">
        <v>63847.929166666669</v>
      </c>
      <c r="AZ55" s="11">
        <v>62498.004999999997</v>
      </c>
      <c r="BA55" s="11">
        <v>41080.934999999998</v>
      </c>
      <c r="BB55" s="11">
        <v>60751.920000000006</v>
      </c>
      <c r="BC55" s="11">
        <v>60335.840833333343</v>
      </c>
      <c r="BD55" s="11">
        <v>54259.445833333331</v>
      </c>
      <c r="BE55" s="11">
        <v>54431.534166666672</v>
      </c>
      <c r="BF55" s="11">
        <v>84841.19666666667</v>
      </c>
      <c r="BG55" s="11">
        <v>58025.9925</v>
      </c>
      <c r="BH55" s="18">
        <v>60342.227500000001</v>
      </c>
    </row>
    <row r="56" spans="2:60" ht="15" customHeight="1" x14ac:dyDescent="0.25">
      <c r="B56" s="50">
        <v>2020</v>
      </c>
      <c r="C56" s="7">
        <v>16506.53833333333</v>
      </c>
      <c r="D56" s="7">
        <v>27100.93416666667</v>
      </c>
      <c r="E56" s="7">
        <v>20959.139166666668</v>
      </c>
      <c r="F56" s="7">
        <v>16200.121666666668</v>
      </c>
      <c r="G56" s="7">
        <v>13596.307500000003</v>
      </c>
      <c r="H56" s="7">
        <v>24561.862500000003</v>
      </c>
      <c r="I56" s="7">
        <v>22145.177500000002</v>
      </c>
      <c r="J56" s="7">
        <v>18255.498333333333</v>
      </c>
      <c r="K56" s="7">
        <v>17514.550833333331</v>
      </c>
      <c r="L56" s="7">
        <v>16562.863333333335</v>
      </c>
      <c r="M56" s="7">
        <v>18796.600833333334</v>
      </c>
      <c r="N56" s="7">
        <v>19445.487499999999</v>
      </c>
      <c r="O56" s="7">
        <v>15054.6</v>
      </c>
      <c r="P56" s="7">
        <v>21145.398333333334</v>
      </c>
      <c r="Q56" s="7">
        <v>22131.236666666664</v>
      </c>
      <c r="R56" s="7">
        <v>28336.518333333337</v>
      </c>
      <c r="S56" s="7">
        <v>14936.516666666665</v>
      </c>
      <c r="T56" s="19">
        <v>17536.3</v>
      </c>
      <c r="V56" s="6" t="s">
        <v>109</v>
      </c>
      <c r="W56" s="7">
        <v>3025.001666666667</v>
      </c>
      <c r="X56" s="7">
        <v>3031.3875000000003</v>
      </c>
      <c r="Y56" s="7">
        <v>3026.728333333333</v>
      </c>
      <c r="Z56" s="7">
        <v>3034.5925000000002</v>
      </c>
      <c r="AA56" s="7">
        <v>3044.5458333333331</v>
      </c>
      <c r="AB56" s="7">
        <v>3028.5825</v>
      </c>
      <c r="AC56" s="7">
        <v>3043.4883333333328</v>
      </c>
      <c r="AD56" s="7">
        <v>3045.5549999999998</v>
      </c>
      <c r="AE56" s="7">
        <v>3022.5883333333336</v>
      </c>
      <c r="AF56" s="7">
        <v>3024.3441666666672</v>
      </c>
      <c r="AG56" s="7">
        <v>3027.5925000000002</v>
      </c>
      <c r="AH56" s="7">
        <v>3040.4033333333332</v>
      </c>
      <c r="AI56" s="7">
        <v>3027.3233333333337</v>
      </c>
      <c r="AJ56" s="7">
        <v>3043.8041666666663</v>
      </c>
      <c r="AK56" s="7">
        <v>3015.43</v>
      </c>
      <c r="AL56" s="7">
        <v>3018.9841666666671</v>
      </c>
      <c r="AM56" s="7">
        <v>3018.9166666666665</v>
      </c>
      <c r="AN56" s="19">
        <v>3027.8291666666669</v>
      </c>
      <c r="AP56" s="6" t="s">
        <v>109</v>
      </c>
      <c r="AQ56" s="7">
        <v>62316.934166666666</v>
      </c>
      <c r="AR56" s="7">
        <v>78859.484166666676</v>
      </c>
      <c r="AS56" s="7">
        <v>49392.472500000003</v>
      </c>
      <c r="AT56" s="7">
        <v>58281.416666666664</v>
      </c>
      <c r="AU56" s="7">
        <v>50353.440833333334</v>
      </c>
      <c r="AV56" s="7">
        <v>75240.589166666658</v>
      </c>
      <c r="AW56" s="7">
        <v>59591.137500000004</v>
      </c>
      <c r="AX56" s="7">
        <v>54706.037499999999</v>
      </c>
      <c r="AY56" s="7">
        <v>67119.794166666659</v>
      </c>
      <c r="AZ56" s="7">
        <v>60256.359166666669</v>
      </c>
      <c r="BA56" s="7">
        <v>46748.364166666666</v>
      </c>
      <c r="BB56" s="7">
        <v>47262.521666666667</v>
      </c>
      <c r="BC56" s="7">
        <v>59913.624166666676</v>
      </c>
      <c r="BD56" s="7">
        <v>54439.087499999994</v>
      </c>
      <c r="BE56" s="7">
        <v>56674.565000000002</v>
      </c>
      <c r="BF56" s="7">
        <v>89973.744166666642</v>
      </c>
      <c r="BG56" s="7">
        <v>40161.635833333326</v>
      </c>
      <c r="BH56" s="19">
        <v>60957.375833333324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38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38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38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8.4379742365833899E-2</v>
      </c>
      <c r="D60" s="9">
        <f t="shared" ref="D60:T60" si="39">+D44/D43-1</f>
        <v>4.3333991625987167E-2</v>
      </c>
      <c r="E60" s="9">
        <f t="shared" si="39"/>
        <v>-0.13291013141155061</v>
      </c>
      <c r="F60" s="9">
        <f t="shared" si="39"/>
        <v>3.3733374572859631E-3</v>
      </c>
      <c r="G60" s="9">
        <f t="shared" si="39"/>
        <v>3.2416067914644575E-3</v>
      </c>
      <c r="H60" s="9">
        <f t="shared" si="39"/>
        <v>-0.13387582095082462</v>
      </c>
      <c r="I60" s="9">
        <f t="shared" si="39"/>
        <v>5.1207270055375176E-2</v>
      </c>
      <c r="J60" s="9">
        <f t="shared" si="39"/>
        <v>-6.288481674636881E-2</v>
      </c>
      <c r="K60" s="9">
        <f t="shared" si="39"/>
        <v>-3.6169989831153382E-2</v>
      </c>
      <c r="L60" s="9">
        <f t="shared" si="39"/>
        <v>-4.5304720196390869E-2</v>
      </c>
      <c r="M60" s="9">
        <f t="shared" si="39"/>
        <v>-0.2573264698999842</v>
      </c>
      <c r="N60" s="9">
        <f t="shared" si="39"/>
        <v>-7.7182135627991366E-2</v>
      </c>
      <c r="O60" s="9">
        <f t="shared" si="39"/>
        <v>4.9068979242692157E-2</v>
      </c>
      <c r="P60" s="9">
        <f t="shared" si="39"/>
        <v>1.4851581909706146E-2</v>
      </c>
      <c r="Q60" s="9">
        <f t="shared" si="39"/>
        <v>0.16250696980885504</v>
      </c>
      <c r="R60" s="9">
        <f t="shared" si="39"/>
        <v>-5.5309483230357448E-2</v>
      </c>
      <c r="S60" s="9">
        <f t="shared" si="39"/>
        <v>-0.25367589037219751</v>
      </c>
      <c r="T60" s="17">
        <f t="shared" si="39"/>
        <v>-2.5234113448283635E-3</v>
      </c>
      <c r="V60" s="6">
        <v>2008</v>
      </c>
      <c r="W60" s="9">
        <f>+W44/W43-1</f>
        <v>-1.1181431277493825E-3</v>
      </c>
      <c r="X60" s="9">
        <f t="shared" ref="X60:AN60" si="40">+X44/X43-1</f>
        <v>1.5532653584098277E-3</v>
      </c>
      <c r="Y60" s="9">
        <f t="shared" si="40"/>
        <v>-6.3114796542906859E-4</v>
      </c>
      <c r="Z60" s="9">
        <f t="shared" si="40"/>
        <v>1.2014644264519703E-3</v>
      </c>
      <c r="AA60" s="9">
        <f t="shared" si="40"/>
        <v>6.6436318088447521E-4</v>
      </c>
      <c r="AB60" s="9">
        <f t="shared" si="40"/>
        <v>-2.0210995162728285E-4</v>
      </c>
      <c r="AC60" s="9">
        <f t="shared" si="40"/>
        <v>-4.8509154683362699E-4</v>
      </c>
      <c r="AD60" s="9">
        <f t="shared" si="40"/>
        <v>-3.258869766426975E-3</v>
      </c>
      <c r="AE60" s="9">
        <f t="shared" si="40"/>
        <v>7.7667423690863657E-4</v>
      </c>
      <c r="AF60" s="9">
        <f t="shared" si="40"/>
        <v>1.5296897012211375E-3</v>
      </c>
      <c r="AG60" s="9">
        <f t="shared" si="40"/>
        <v>-1.0522007114031062E-3</v>
      </c>
      <c r="AH60" s="9">
        <f t="shared" si="40"/>
        <v>-3.9405056469798971E-4</v>
      </c>
      <c r="AI60" s="9">
        <f t="shared" si="40"/>
        <v>3.5261229676608608E-4</v>
      </c>
      <c r="AJ60" s="9">
        <f t="shared" si="40"/>
        <v>-1.3657912124880323E-3</v>
      </c>
      <c r="AK60" s="9">
        <f t="shared" si="40"/>
        <v>-6.5416878547152058E-3</v>
      </c>
      <c r="AL60" s="9">
        <f t="shared" si="40"/>
        <v>3.1602118133999824E-4</v>
      </c>
      <c r="AM60" s="9">
        <f t="shared" si="40"/>
        <v>2.8920409260155822E-3</v>
      </c>
      <c r="AN60" s="17">
        <f t="shared" si="40"/>
        <v>1.4940772063098962E-5</v>
      </c>
      <c r="AP60" s="6">
        <v>2008</v>
      </c>
      <c r="AQ60" s="9">
        <f>+AQ44/AQ43-1</f>
        <v>9.8907717649442395E-2</v>
      </c>
      <c r="AR60" s="9">
        <f t="shared" ref="AR60:BH60" si="41">+AR44/AR43-1</f>
        <v>-6.216366002174234E-2</v>
      </c>
      <c r="AS60" s="9">
        <f t="shared" si="41"/>
        <v>-6.0561937718583647E-2</v>
      </c>
      <c r="AT60" s="9">
        <f t="shared" si="41"/>
        <v>-1.2265523319225036E-2</v>
      </c>
      <c r="AU60" s="9">
        <f t="shared" si="41"/>
        <v>-3.5439874687214434E-2</v>
      </c>
      <c r="AV60" s="9">
        <f t="shared" si="41"/>
        <v>-8.1799385738687169E-2</v>
      </c>
      <c r="AW60" s="9">
        <f t="shared" si="41"/>
        <v>9.0620219359611731E-2</v>
      </c>
      <c r="AX60" s="9">
        <f t="shared" si="41"/>
        <v>0.11769883919229729</v>
      </c>
      <c r="AY60" s="9">
        <f t="shared" si="41"/>
        <v>-9.6650885475260129E-3</v>
      </c>
      <c r="AZ60" s="9">
        <f t="shared" si="41"/>
        <v>-2.7575870288268245E-2</v>
      </c>
      <c r="BA60" s="9">
        <f t="shared" si="41"/>
        <v>-0.12715661592845329</v>
      </c>
      <c r="BB60" s="9">
        <f t="shared" si="41"/>
        <v>1.1579160377761522E-3</v>
      </c>
      <c r="BC60" s="9">
        <f t="shared" si="41"/>
        <v>5.2227118085074409E-2</v>
      </c>
      <c r="BD60" s="9">
        <f t="shared" si="41"/>
        <v>3.3760159835980907E-2</v>
      </c>
      <c r="BE60" s="9">
        <f t="shared" si="41"/>
        <v>0.26851599621170674</v>
      </c>
      <c r="BF60" s="9">
        <f t="shared" si="41"/>
        <v>-8.1365586169757642E-2</v>
      </c>
      <c r="BG60" s="9">
        <f t="shared" si="41"/>
        <v>-0.26886377880213252</v>
      </c>
      <c r="BH60" s="17">
        <f t="shared" si="41"/>
        <v>2.4743136232453944E-2</v>
      </c>
    </row>
    <row r="61" spans="2:60" ht="15" customHeight="1" x14ac:dyDescent="0.25">
      <c r="B61" s="4">
        <v>2009</v>
      </c>
      <c r="C61" s="8">
        <f t="shared" ref="C61:T72" si="42">+C45/C44-1</f>
        <v>5.1759299138299131E-2</v>
      </c>
      <c r="D61" s="8">
        <f t="shared" si="42"/>
        <v>-7.4079028521738866E-2</v>
      </c>
      <c r="E61" s="8">
        <f t="shared" si="42"/>
        <v>-0.11775337747247061</v>
      </c>
      <c r="F61" s="8">
        <f t="shared" si="42"/>
        <v>-1.4481213380526214E-2</v>
      </c>
      <c r="G61" s="8">
        <f t="shared" si="42"/>
        <v>1.6524822547408613E-2</v>
      </c>
      <c r="H61" s="8">
        <f t="shared" si="42"/>
        <v>3.9125126934838717E-2</v>
      </c>
      <c r="I61" s="8">
        <f t="shared" si="42"/>
        <v>2.5245333752148769E-2</v>
      </c>
      <c r="J61" s="8">
        <f t="shared" si="42"/>
        <v>3.0586225184693561E-2</v>
      </c>
      <c r="K61" s="8">
        <f t="shared" si="42"/>
        <v>-9.4289292745090236E-2</v>
      </c>
      <c r="L61" s="8">
        <f t="shared" si="42"/>
        <v>2.5340420276287023E-2</v>
      </c>
      <c r="M61" s="8">
        <f t="shared" si="42"/>
        <v>-1.7624400736321544E-2</v>
      </c>
      <c r="N61" s="8">
        <f t="shared" si="42"/>
        <v>2.9209426838522345E-2</v>
      </c>
      <c r="O61" s="8">
        <f t="shared" si="42"/>
        <v>-6.9785273642327894E-2</v>
      </c>
      <c r="P61" s="8">
        <f t="shared" si="42"/>
        <v>-8.2290539103072602E-2</v>
      </c>
      <c r="Q61" s="8">
        <f t="shared" si="42"/>
        <v>-0.22444640590716392</v>
      </c>
      <c r="R61" s="8">
        <f t="shared" si="42"/>
        <v>-9.7563201636557295E-2</v>
      </c>
      <c r="S61" s="8">
        <f t="shared" si="42"/>
        <v>0.25648501479226504</v>
      </c>
      <c r="T61" s="16">
        <f t="shared" si="42"/>
        <v>-3.2126020230213048E-2</v>
      </c>
      <c r="V61" s="4">
        <v>2009</v>
      </c>
      <c r="W61" s="8">
        <f t="shared" ref="W61:AN72" si="43">+W45/W44-1</f>
        <v>1.0288974518615213E-3</v>
      </c>
      <c r="X61" s="8">
        <f t="shared" si="43"/>
        <v>-8.4873011601738213E-4</v>
      </c>
      <c r="Y61" s="8">
        <f t="shared" si="43"/>
        <v>1.1665164211602796E-3</v>
      </c>
      <c r="Z61" s="8">
        <f t="shared" si="43"/>
        <v>3.3235128425612714E-4</v>
      </c>
      <c r="AA61" s="8">
        <f t="shared" si="43"/>
        <v>1.8082431056010151E-3</v>
      </c>
      <c r="AB61" s="8">
        <f t="shared" si="43"/>
        <v>1.2235300271599137E-3</v>
      </c>
      <c r="AC61" s="8">
        <f t="shared" si="43"/>
        <v>1.5736605421865502E-3</v>
      </c>
      <c r="AD61" s="8">
        <f t="shared" si="43"/>
        <v>1.7288105178270285E-3</v>
      </c>
      <c r="AE61" s="8">
        <f t="shared" si="43"/>
        <v>1.0857943089082056E-6</v>
      </c>
      <c r="AF61" s="8">
        <f t="shared" si="43"/>
        <v>-1.0672483088561835E-3</v>
      </c>
      <c r="AG61" s="8">
        <f t="shared" si="43"/>
        <v>1.2892696814312821E-3</v>
      </c>
      <c r="AH61" s="8">
        <f t="shared" si="43"/>
        <v>8.9741877429228012E-4</v>
      </c>
      <c r="AI61" s="8">
        <f t="shared" si="43"/>
        <v>1.0224884614826735E-3</v>
      </c>
      <c r="AJ61" s="8">
        <f t="shared" si="43"/>
        <v>-9.6652931823504318E-4</v>
      </c>
      <c r="AK61" s="8">
        <f t="shared" si="43"/>
        <v>4.7102245796220021E-3</v>
      </c>
      <c r="AL61" s="8">
        <f t="shared" si="43"/>
        <v>1.352427324438521E-3</v>
      </c>
      <c r="AM61" s="8">
        <f t="shared" si="43"/>
        <v>-6.1189350820830546E-3</v>
      </c>
      <c r="AN61" s="16">
        <f t="shared" si="43"/>
        <v>6.2994786835068872E-4</v>
      </c>
      <c r="AP61" s="4">
        <v>2009</v>
      </c>
      <c r="AQ61" s="8">
        <f t="shared" ref="AQ61:BH72" si="44">+AQ45/AQ44-1</f>
        <v>6.430616533756095E-2</v>
      </c>
      <c r="AR61" s="8">
        <f t="shared" si="44"/>
        <v>-9.4275068107609883E-3</v>
      </c>
      <c r="AS61" s="8">
        <f t="shared" si="44"/>
        <v>-0.15888282125725117</v>
      </c>
      <c r="AT61" s="8">
        <f t="shared" si="44"/>
        <v>-8.1338021218837486E-2</v>
      </c>
      <c r="AU61" s="8">
        <f t="shared" si="44"/>
        <v>6.7771140463234403E-2</v>
      </c>
      <c r="AV61" s="8">
        <f t="shared" si="44"/>
        <v>0.15313015366116933</v>
      </c>
      <c r="AW61" s="8">
        <f t="shared" si="44"/>
        <v>5.1718895840412005E-2</v>
      </c>
      <c r="AX61" s="8">
        <f t="shared" si="44"/>
        <v>-6.2784764520838809E-2</v>
      </c>
      <c r="AY61" s="8">
        <f t="shared" si="44"/>
        <v>-2.1421688366863756E-2</v>
      </c>
      <c r="AZ61" s="8">
        <f t="shared" si="44"/>
        <v>-1.7738656886760906E-2</v>
      </c>
      <c r="BA61" s="8">
        <f t="shared" si="44"/>
        <v>-9.0882575608361438E-2</v>
      </c>
      <c r="BB61" s="8">
        <f t="shared" si="44"/>
        <v>7.3878059019852671E-2</v>
      </c>
      <c r="BC61" s="8">
        <f t="shared" si="44"/>
        <v>-4.5996545602967176E-2</v>
      </c>
      <c r="BD61" s="8">
        <f t="shared" si="44"/>
        <v>-0.12082140927044294</v>
      </c>
      <c r="BE61" s="8">
        <f t="shared" si="44"/>
        <v>-0.22659530289565277</v>
      </c>
      <c r="BF61" s="8">
        <f t="shared" si="44"/>
        <v>-0.115344491273211</v>
      </c>
      <c r="BG61" s="8">
        <f t="shared" si="44"/>
        <v>0.25317653685215991</v>
      </c>
      <c r="BH61" s="16">
        <f t="shared" si="44"/>
        <v>-2.3612181976314983E-2</v>
      </c>
    </row>
    <row r="62" spans="2:60" ht="15" customHeight="1" x14ac:dyDescent="0.25">
      <c r="B62" s="6">
        <v>2010</v>
      </c>
      <c r="C62" s="9">
        <f t="shared" si="42"/>
        <v>-8.8138745782790906E-3</v>
      </c>
      <c r="D62" s="9">
        <f t="shared" si="42"/>
        <v>-0.14986301869800256</v>
      </c>
      <c r="E62" s="9">
        <f t="shared" si="42"/>
        <v>-1.1322255712661322E-3</v>
      </c>
      <c r="F62" s="9">
        <f t="shared" si="42"/>
        <v>6.6662861023412345E-2</v>
      </c>
      <c r="G62" s="9">
        <f t="shared" si="42"/>
        <v>-1.8132173717424593E-2</v>
      </c>
      <c r="H62" s="9">
        <f t="shared" si="42"/>
        <v>-0.21122978912790713</v>
      </c>
      <c r="I62" s="9">
        <f t="shared" si="42"/>
        <v>-0.13257324613460253</v>
      </c>
      <c r="J62" s="9">
        <f t="shared" si="42"/>
        <v>-0.21561309461530431</v>
      </c>
      <c r="K62" s="9">
        <f t="shared" si="42"/>
        <v>-2.8811075330575808E-2</v>
      </c>
      <c r="L62" s="9">
        <f t="shared" si="42"/>
        <v>-9.0363363876665104E-2</v>
      </c>
      <c r="M62" s="9">
        <f t="shared" si="42"/>
        <v>0.2196060821498278</v>
      </c>
      <c r="N62" s="9">
        <f t="shared" si="42"/>
        <v>-0.11096167853662231</v>
      </c>
      <c r="O62" s="9">
        <f t="shared" si="42"/>
        <v>-0.10720508238270388</v>
      </c>
      <c r="P62" s="9">
        <f t="shared" si="42"/>
        <v>0.14442075187500159</v>
      </c>
      <c r="Q62" s="9">
        <f t="shared" si="42"/>
        <v>0.38532854651079917</v>
      </c>
      <c r="R62" s="9">
        <f t="shared" si="42"/>
        <v>0.261329900779802</v>
      </c>
      <c r="S62" s="9">
        <f t="shared" si="42"/>
        <v>0.10708529152312241</v>
      </c>
      <c r="T62" s="17">
        <f t="shared" si="42"/>
        <v>-3.6201672543999974E-2</v>
      </c>
      <c r="V62" s="6">
        <v>2010</v>
      </c>
      <c r="W62" s="9">
        <f t="shared" si="43"/>
        <v>-3.7654885239490898E-4</v>
      </c>
      <c r="X62" s="9">
        <f t="shared" si="43"/>
        <v>1.3978514746195714E-3</v>
      </c>
      <c r="Y62" s="9">
        <f t="shared" si="43"/>
        <v>-4.390475083383083E-3</v>
      </c>
      <c r="Z62" s="9">
        <f t="shared" si="43"/>
        <v>-1.7649453823507244E-3</v>
      </c>
      <c r="AA62" s="9">
        <f t="shared" si="43"/>
        <v>6.1557874909001775E-4</v>
      </c>
      <c r="AB62" s="9">
        <f t="shared" si="43"/>
        <v>9.5564157780980707E-4</v>
      </c>
      <c r="AC62" s="9">
        <f t="shared" si="43"/>
        <v>-1.6630229798066942E-3</v>
      </c>
      <c r="AD62" s="9">
        <f t="shared" si="43"/>
        <v>4.5863775413046426E-6</v>
      </c>
      <c r="AE62" s="9">
        <f t="shared" si="43"/>
        <v>-1.7554560426152888E-3</v>
      </c>
      <c r="AF62" s="9">
        <f t="shared" si="43"/>
        <v>-1.4581032274078032E-3</v>
      </c>
      <c r="AG62" s="9">
        <f t="shared" si="43"/>
        <v>-4.8551250236530397E-3</v>
      </c>
      <c r="AH62" s="9">
        <f t="shared" si="43"/>
        <v>-2.3873766650107653E-3</v>
      </c>
      <c r="AI62" s="9">
        <f t="shared" si="43"/>
        <v>2.1564425358278072E-5</v>
      </c>
      <c r="AJ62" s="9">
        <f t="shared" si="43"/>
        <v>-1.3463767449006792E-3</v>
      </c>
      <c r="AK62" s="9">
        <f t="shared" si="43"/>
        <v>5.9851532141852459E-4</v>
      </c>
      <c r="AL62" s="9">
        <f t="shared" si="43"/>
        <v>-1.8959674765089973E-3</v>
      </c>
      <c r="AM62" s="9">
        <f t="shared" si="43"/>
        <v>1.0134884971157554E-2</v>
      </c>
      <c r="AN62" s="17">
        <f t="shared" si="43"/>
        <v>-9.4799184270943915E-4</v>
      </c>
      <c r="AP62" s="6">
        <v>2010</v>
      </c>
      <c r="AQ62" s="9">
        <f t="shared" si="44"/>
        <v>1.1497563505088904E-2</v>
      </c>
      <c r="AR62" s="9">
        <f t="shared" si="44"/>
        <v>-0.11311675068916538</v>
      </c>
      <c r="AS62" s="9">
        <f t="shared" si="44"/>
        <v>5.3012335944408129E-2</v>
      </c>
      <c r="AT62" s="9">
        <f t="shared" si="44"/>
        <v>0.11544356089095809</v>
      </c>
      <c r="AU62" s="9">
        <f t="shared" si="44"/>
        <v>3.8051202234916204E-2</v>
      </c>
      <c r="AV62" s="9">
        <f t="shared" si="44"/>
        <v>-0.1807701191036396</v>
      </c>
      <c r="AW62" s="9">
        <f t="shared" si="44"/>
        <v>-0.12529864732835916</v>
      </c>
      <c r="AX62" s="9">
        <f t="shared" si="44"/>
        <v>-0.21706765659369598</v>
      </c>
      <c r="AY62" s="9">
        <f t="shared" si="44"/>
        <v>-1.9489469325823516E-2</v>
      </c>
      <c r="AZ62" s="9">
        <f t="shared" si="44"/>
        <v>-3.5982470042739023E-2</v>
      </c>
      <c r="BA62" s="9">
        <f t="shared" si="44"/>
        <v>0.18088208169744124</v>
      </c>
      <c r="BB62" s="9">
        <f t="shared" si="44"/>
        <v>-0.12362767846816636</v>
      </c>
      <c r="BC62" s="9">
        <f t="shared" si="44"/>
        <v>-0.12274400277365016</v>
      </c>
      <c r="BD62" s="9">
        <f t="shared" si="44"/>
        <v>0.14260647683273286</v>
      </c>
      <c r="BE62" s="9">
        <f t="shared" si="44"/>
        <v>0.45555076421274343</v>
      </c>
      <c r="BF62" s="9">
        <f t="shared" si="44"/>
        <v>0.29439693379151288</v>
      </c>
      <c r="BG62" s="9">
        <f t="shared" si="44"/>
        <v>3.8395277923578996E-2</v>
      </c>
      <c r="BH62" s="17">
        <f t="shared" si="44"/>
        <v>-1.9088672345076385E-2</v>
      </c>
    </row>
    <row r="63" spans="2:60" ht="15" customHeight="1" x14ac:dyDescent="0.25">
      <c r="B63" s="4">
        <v>2011</v>
      </c>
      <c r="C63" s="8">
        <f t="shared" si="42"/>
        <v>0.19867790951949549</v>
      </c>
      <c r="D63" s="8">
        <f t="shared" si="42"/>
        <v>-8.263081019444507E-3</v>
      </c>
      <c r="E63" s="8">
        <f t="shared" si="42"/>
        <v>8.1434692227978722E-2</v>
      </c>
      <c r="F63" s="8">
        <f t="shared" si="42"/>
        <v>1.2954262142432782E-3</v>
      </c>
      <c r="G63" s="8">
        <f t="shared" si="42"/>
        <v>-0.13308195887581276</v>
      </c>
      <c r="H63" s="8">
        <f t="shared" si="42"/>
        <v>0.30486599106432788</v>
      </c>
      <c r="I63" s="8">
        <f t="shared" si="42"/>
        <v>0.29200434140939979</v>
      </c>
      <c r="J63" s="8">
        <f t="shared" si="42"/>
        <v>0.16045535333173144</v>
      </c>
      <c r="K63" s="8">
        <f t="shared" si="42"/>
        <v>2.4647763795665023E-2</v>
      </c>
      <c r="L63" s="8">
        <f t="shared" si="42"/>
        <v>0.17284514275881269</v>
      </c>
      <c r="M63" s="8">
        <f t="shared" si="42"/>
        <v>-0.18689014982918395</v>
      </c>
      <c r="N63" s="8">
        <f t="shared" si="42"/>
        <v>5.4242598939982622E-2</v>
      </c>
      <c r="O63" s="8">
        <f t="shared" si="42"/>
        <v>0.22171921704803377</v>
      </c>
      <c r="P63" s="8">
        <f t="shared" si="42"/>
        <v>1.1206662931599443E-2</v>
      </c>
      <c r="Q63" s="8">
        <f t="shared" si="42"/>
        <v>-6.4405054059968436E-2</v>
      </c>
      <c r="R63" s="8">
        <f t="shared" si="42"/>
        <v>4.6482451458591312E-2</v>
      </c>
      <c r="S63" s="8">
        <f t="shared" si="42"/>
        <v>-0.26430287201307479</v>
      </c>
      <c r="T63" s="16">
        <f t="shared" si="42"/>
        <v>0.10840054998780158</v>
      </c>
      <c r="V63" s="4">
        <v>2011</v>
      </c>
      <c r="W63" s="8">
        <f t="shared" si="43"/>
        <v>-3.1096672357312505E-3</v>
      </c>
      <c r="X63" s="8">
        <f t="shared" si="43"/>
        <v>-7.2473600721081333E-3</v>
      </c>
      <c r="Y63" s="8">
        <f t="shared" si="43"/>
        <v>-2.0550931527922867E-3</v>
      </c>
      <c r="Z63" s="8">
        <f t="shared" si="43"/>
        <v>-3.5420703862992786E-3</v>
      </c>
      <c r="AA63" s="8">
        <f t="shared" si="43"/>
        <v>-7.527786984090179E-3</v>
      </c>
      <c r="AB63" s="8">
        <f t="shared" si="43"/>
        <v>-6.1733899139059245E-3</v>
      </c>
      <c r="AC63" s="8">
        <f t="shared" si="43"/>
        <v>-2.824300073292596E-3</v>
      </c>
      <c r="AD63" s="8">
        <f t="shared" si="43"/>
        <v>-4.421517458100821E-3</v>
      </c>
      <c r="AE63" s="8">
        <f t="shared" si="43"/>
        <v>-4.8351097328714898E-3</v>
      </c>
      <c r="AF63" s="8">
        <f t="shared" si="43"/>
        <v>-2.5462275471250795E-3</v>
      </c>
      <c r="AG63" s="8">
        <f t="shared" si="43"/>
        <v>-4.0284243845133405E-3</v>
      </c>
      <c r="AH63" s="8">
        <f t="shared" si="43"/>
        <v>-5.0304608238269655E-3</v>
      </c>
      <c r="AI63" s="8">
        <f t="shared" si="43"/>
        <v>-1.7859872472375526E-3</v>
      </c>
      <c r="AJ63" s="8">
        <f t="shared" si="43"/>
        <v>-2.5093670100160281E-3</v>
      </c>
      <c r="AK63" s="8">
        <f t="shared" si="43"/>
        <v>-4.1472422518016305E-3</v>
      </c>
      <c r="AL63" s="8">
        <f t="shared" si="43"/>
        <v>-2.0572061774105643E-3</v>
      </c>
      <c r="AM63" s="8">
        <f t="shared" si="43"/>
        <v>-1.8255509465819775E-2</v>
      </c>
      <c r="AN63" s="16">
        <f t="shared" si="43"/>
        <v>-3.4249218224366995E-3</v>
      </c>
      <c r="AP63" s="4">
        <v>2011</v>
      </c>
      <c r="AQ63" s="8">
        <f t="shared" si="44"/>
        <v>0.23526182706615861</v>
      </c>
      <c r="AR63" s="8">
        <f t="shared" si="44"/>
        <v>4.2194940009912418E-2</v>
      </c>
      <c r="AS63" s="8">
        <f t="shared" si="44"/>
        <v>0.17518366825350373</v>
      </c>
      <c r="AT63" s="8">
        <f t="shared" si="44"/>
        <v>9.6127522942717203E-3</v>
      </c>
      <c r="AU63" s="8">
        <f t="shared" si="44"/>
        <v>-5.3365165109243273E-2</v>
      </c>
      <c r="AV63" s="8">
        <f t="shared" si="44"/>
        <v>0.45471755647549328</v>
      </c>
      <c r="AW63" s="8">
        <f t="shared" si="44"/>
        <v>0.27354295520549998</v>
      </c>
      <c r="AX63" s="8">
        <f t="shared" si="44"/>
        <v>0.24202740878945761</v>
      </c>
      <c r="AY63" s="8">
        <f t="shared" si="44"/>
        <v>7.8916781663486146E-2</v>
      </c>
      <c r="AZ63" s="8">
        <f t="shared" si="44"/>
        <v>0.34826421926503048</v>
      </c>
      <c r="BA63" s="8">
        <f t="shared" si="44"/>
        <v>-0.12705862348533048</v>
      </c>
      <c r="BB63" s="8">
        <f t="shared" si="44"/>
        <v>9.5947861856725991E-2</v>
      </c>
      <c r="BC63" s="8">
        <f t="shared" si="44"/>
        <v>0.25974209098656309</v>
      </c>
      <c r="BD63" s="8">
        <f t="shared" si="44"/>
        <v>0.11504445987575074</v>
      </c>
      <c r="BE63" s="8">
        <f t="shared" si="44"/>
        <v>-2.5020733840447895E-2</v>
      </c>
      <c r="BF63" s="8">
        <f t="shared" si="44"/>
        <v>5.5916336353040608E-2</v>
      </c>
      <c r="BG63" s="8">
        <f t="shared" si="44"/>
        <v>-0.19166710262604791</v>
      </c>
      <c r="BH63" s="16">
        <f t="shared" si="44"/>
        <v>0.17078153350130454</v>
      </c>
    </row>
    <row r="64" spans="2:60" ht="15" customHeight="1" x14ac:dyDescent="0.25">
      <c r="B64" s="6">
        <v>2012</v>
      </c>
      <c r="C64" s="9">
        <f t="shared" si="42"/>
        <v>0.1196653631236746</v>
      </c>
      <c r="D64" s="9">
        <f t="shared" si="42"/>
        <v>6.4229427823422114E-2</v>
      </c>
      <c r="E64" s="9">
        <f t="shared" si="42"/>
        <v>1.6749579040297613E-2</v>
      </c>
      <c r="F64" s="9">
        <f t="shared" si="42"/>
        <v>-9.7104795095908414E-2</v>
      </c>
      <c r="G64" s="9">
        <f t="shared" si="42"/>
        <v>-0.1295190569015211</v>
      </c>
      <c r="H64" s="9">
        <f t="shared" si="42"/>
        <v>-0.10288408173182961</v>
      </c>
      <c r="I64" s="9">
        <f t="shared" si="42"/>
        <v>-6.1632278968297594E-2</v>
      </c>
      <c r="J64" s="9">
        <f t="shared" si="42"/>
        <v>0.10894113715152853</v>
      </c>
      <c r="K64" s="9">
        <f t="shared" si="42"/>
        <v>1.2575735096171714E-2</v>
      </c>
      <c r="L64" s="9">
        <f t="shared" si="42"/>
        <v>5.2930236434240996E-3</v>
      </c>
      <c r="M64" s="9">
        <f t="shared" si="42"/>
        <v>0.18690822567023124</v>
      </c>
      <c r="N64" s="9">
        <f t="shared" si="42"/>
        <v>6.847365039635922E-2</v>
      </c>
      <c r="O64" s="9">
        <f t="shared" si="42"/>
        <v>-0.12331688446108535</v>
      </c>
      <c r="P64" s="9">
        <f t="shared" si="42"/>
        <v>0.27112546269610815</v>
      </c>
      <c r="Q64" s="9">
        <f t="shared" si="42"/>
        <v>-0.16377409425912415</v>
      </c>
      <c r="R64" s="9">
        <f t="shared" si="42"/>
        <v>-0.22551228028593862</v>
      </c>
      <c r="S64" s="9">
        <f t="shared" si="42"/>
        <v>0.18419247561719576</v>
      </c>
      <c r="T64" s="17">
        <f t="shared" si="42"/>
        <v>-6.2503005694247715E-3</v>
      </c>
      <c r="V64" s="6">
        <v>2012</v>
      </c>
      <c r="W64" s="9">
        <f t="shared" si="43"/>
        <v>-2.5916630887021785E-3</v>
      </c>
      <c r="X64" s="9">
        <f t="shared" si="43"/>
        <v>-2.5292717301570455E-3</v>
      </c>
      <c r="Y64" s="9">
        <f t="shared" si="43"/>
        <v>-1.9982354874296115E-3</v>
      </c>
      <c r="Z64" s="9">
        <f t="shared" si="43"/>
        <v>-6.0165391165792892E-3</v>
      </c>
      <c r="AA64" s="9">
        <f t="shared" si="43"/>
        <v>-2.6462999680706423E-3</v>
      </c>
      <c r="AB64" s="9">
        <f t="shared" si="43"/>
        <v>6.6770227535761784E-4</v>
      </c>
      <c r="AC64" s="9">
        <f t="shared" si="43"/>
        <v>-2.2315990078406456E-3</v>
      </c>
      <c r="AD64" s="9">
        <f t="shared" si="43"/>
        <v>-2.9336710153250456E-3</v>
      </c>
      <c r="AE64" s="9">
        <f t="shared" si="43"/>
        <v>-2.9081658444213287E-3</v>
      </c>
      <c r="AF64" s="9">
        <f t="shared" si="43"/>
        <v>-2.2765136539013575E-3</v>
      </c>
      <c r="AG64" s="9">
        <f t="shared" si="43"/>
        <v>-1.5349829588565678E-3</v>
      </c>
      <c r="AH64" s="9">
        <f t="shared" si="43"/>
        <v>-1.689281400875875E-3</v>
      </c>
      <c r="AI64" s="9">
        <f t="shared" si="43"/>
        <v>-1.8091445475318935E-3</v>
      </c>
      <c r="AJ64" s="9">
        <f t="shared" si="43"/>
        <v>-3.3717997484319362E-3</v>
      </c>
      <c r="AK64" s="9">
        <f t="shared" si="43"/>
        <v>-2.6386309274958331E-3</v>
      </c>
      <c r="AL64" s="9">
        <f t="shared" si="43"/>
        <v>-1.5826328154984193E-3</v>
      </c>
      <c r="AM64" s="9">
        <f t="shared" si="43"/>
        <v>2.8026749449558963E-3</v>
      </c>
      <c r="AN64" s="17">
        <f t="shared" si="43"/>
        <v>-2.3975590868937635E-3</v>
      </c>
      <c r="AP64" s="6">
        <v>2012</v>
      </c>
      <c r="AQ64" s="9">
        <f t="shared" si="44"/>
        <v>0.13843329623130352</v>
      </c>
      <c r="AR64" s="9">
        <f t="shared" si="44"/>
        <v>0.11443135005569482</v>
      </c>
      <c r="AS64" s="9">
        <f t="shared" si="44"/>
        <v>0.19687207700062181</v>
      </c>
      <c r="AT64" s="9">
        <f t="shared" si="44"/>
        <v>1.6584436478237485E-2</v>
      </c>
      <c r="AU64" s="9">
        <f t="shared" si="44"/>
        <v>-3.7104248060117362E-2</v>
      </c>
      <c r="AV64" s="9">
        <f t="shared" si="44"/>
        <v>-9.8232662304686746E-2</v>
      </c>
      <c r="AW64" s="9">
        <f t="shared" si="44"/>
        <v>-1.7703302447662495E-3</v>
      </c>
      <c r="AX64" s="9">
        <f t="shared" si="44"/>
        <v>9.1889232423797651E-2</v>
      </c>
      <c r="AY64" s="9">
        <f t="shared" si="44"/>
        <v>7.8976823893418091E-2</v>
      </c>
      <c r="AZ64" s="9">
        <f t="shared" si="44"/>
        <v>1.4357781850097506E-2</v>
      </c>
      <c r="BA64" s="9">
        <f t="shared" si="44"/>
        <v>0.23552460050735258</v>
      </c>
      <c r="BB64" s="9">
        <f t="shared" si="44"/>
        <v>0.13857794667625734</v>
      </c>
      <c r="BC64" s="9">
        <f t="shared" si="44"/>
        <v>-5.2118584883949493E-2</v>
      </c>
      <c r="BD64" s="9">
        <f t="shared" si="44"/>
        <v>0.31469377658054398</v>
      </c>
      <c r="BE64" s="9">
        <f t="shared" si="44"/>
        <v>-0.12138311757771958</v>
      </c>
      <c r="BF64" s="9">
        <f t="shared" si="44"/>
        <v>-0.21630110970434591</v>
      </c>
      <c r="BG64" s="9">
        <f t="shared" si="44"/>
        <v>0.22321895424580096</v>
      </c>
      <c r="BH64" s="17">
        <f t="shared" si="44"/>
        <v>4.3452829058299836E-2</v>
      </c>
    </row>
    <row r="65" spans="2:60" ht="15" customHeight="1" x14ac:dyDescent="0.25">
      <c r="B65" s="4">
        <v>2013</v>
      </c>
      <c r="C65" s="8">
        <f t="shared" si="42"/>
        <v>-0.19696563507552856</v>
      </c>
      <c r="D65" s="8">
        <f t="shared" si="42"/>
        <v>-0.166342178772658</v>
      </c>
      <c r="E65" s="8">
        <f t="shared" si="42"/>
        <v>1.039707519252886E-2</v>
      </c>
      <c r="F65" s="8">
        <f t="shared" si="42"/>
        <v>1.8684419604942271E-2</v>
      </c>
      <c r="G65" s="8">
        <f t="shared" si="42"/>
        <v>0.19950143199958936</v>
      </c>
      <c r="H65" s="8">
        <f t="shared" si="42"/>
        <v>-3.2563884483591488E-2</v>
      </c>
      <c r="I65" s="8">
        <f t="shared" si="42"/>
        <v>1.7436423178347482E-2</v>
      </c>
      <c r="J65" s="8">
        <f t="shared" si="42"/>
        <v>-4.671067038100829E-2</v>
      </c>
      <c r="K65" s="8">
        <f t="shared" si="42"/>
        <v>-0.10592149896322511</v>
      </c>
      <c r="L65" s="8">
        <f t="shared" si="42"/>
        <v>-0.17837256965899795</v>
      </c>
      <c r="M65" s="8">
        <f t="shared" si="42"/>
        <v>-0.19430910773460075</v>
      </c>
      <c r="N65" s="8">
        <f t="shared" si="42"/>
        <v>-0.11824901972381408</v>
      </c>
      <c r="O65" s="8">
        <f t="shared" si="42"/>
        <v>-6.6680576796439239E-2</v>
      </c>
      <c r="P65" s="8">
        <f t="shared" si="42"/>
        <v>-9.1184755229595127E-2</v>
      </c>
      <c r="Q65" s="8">
        <f t="shared" si="42"/>
        <v>0.18783830947910563</v>
      </c>
      <c r="R65" s="8">
        <f t="shared" si="42"/>
        <v>0.13304812429615342</v>
      </c>
      <c r="S65" s="8">
        <f t="shared" si="42"/>
        <v>-0.27137416433576289</v>
      </c>
      <c r="T65" s="16">
        <f t="shared" si="42"/>
        <v>-9.526820303756367E-2</v>
      </c>
      <c r="V65" s="4">
        <v>2013</v>
      </c>
      <c r="W65" s="8">
        <f t="shared" si="43"/>
        <v>-2.4812194576333546E-3</v>
      </c>
      <c r="X65" s="8">
        <f t="shared" si="43"/>
        <v>6.315281038211662E-4</v>
      </c>
      <c r="Y65" s="8">
        <f t="shared" si="43"/>
        <v>-1.2802617253935278E-3</v>
      </c>
      <c r="Z65" s="8">
        <f t="shared" si="43"/>
        <v>-2.3287941152504432E-3</v>
      </c>
      <c r="AA65" s="8">
        <f t="shared" si="43"/>
        <v>-5.0482466590751063E-4</v>
      </c>
      <c r="AB65" s="8">
        <f t="shared" si="43"/>
        <v>-5.8814814247859504E-3</v>
      </c>
      <c r="AC65" s="8">
        <f t="shared" si="43"/>
        <v>-2.8138887763418108E-3</v>
      </c>
      <c r="AD65" s="8">
        <f t="shared" si="43"/>
        <v>-2.1182623074055273E-3</v>
      </c>
      <c r="AE65" s="8">
        <f t="shared" si="43"/>
        <v>-1.0402701852427754E-3</v>
      </c>
      <c r="AF65" s="8">
        <f t="shared" si="43"/>
        <v>-1.5747037318726287E-3</v>
      </c>
      <c r="AG65" s="8">
        <f t="shared" si="43"/>
        <v>-1.7754726728871351E-3</v>
      </c>
      <c r="AH65" s="8">
        <f t="shared" si="43"/>
        <v>-3.262946298498437E-3</v>
      </c>
      <c r="AI65" s="8">
        <f t="shared" si="43"/>
        <v>-1.918988286364165E-3</v>
      </c>
      <c r="AJ65" s="8">
        <f t="shared" si="43"/>
        <v>-5.8689063438996936E-3</v>
      </c>
      <c r="AK65" s="8">
        <f t="shared" si="43"/>
        <v>-5.8024793161282062E-4</v>
      </c>
      <c r="AL65" s="8">
        <f t="shared" si="43"/>
        <v>-2.6822096998815326E-3</v>
      </c>
      <c r="AM65" s="8">
        <f t="shared" si="43"/>
        <v>-2.5231855688293559E-3</v>
      </c>
      <c r="AN65" s="16">
        <f t="shared" si="43"/>
        <v>-1.9553462758632456E-3</v>
      </c>
      <c r="AP65" s="4">
        <v>2013</v>
      </c>
      <c r="AQ65" s="8">
        <f t="shared" si="44"/>
        <v>-0.11888673950188278</v>
      </c>
      <c r="AR65" s="8">
        <f t="shared" si="44"/>
        <v>-9.5998014183177993E-2</v>
      </c>
      <c r="AS65" s="8">
        <f t="shared" si="44"/>
        <v>-0.13919971144331555</v>
      </c>
      <c r="AT65" s="8">
        <f t="shared" si="44"/>
        <v>0.10118488817548132</v>
      </c>
      <c r="AU65" s="8">
        <f t="shared" si="44"/>
        <v>8.8919704086674933E-2</v>
      </c>
      <c r="AV65" s="8">
        <f t="shared" si="44"/>
        <v>-1.258971023585298E-2</v>
      </c>
      <c r="AW65" s="8">
        <f t="shared" si="44"/>
        <v>4.057240527250694E-2</v>
      </c>
      <c r="AX65" s="8">
        <f t="shared" si="44"/>
        <v>3.9802557219938306E-2</v>
      </c>
      <c r="AY65" s="8">
        <f t="shared" si="44"/>
        <v>-7.2530187489352027E-2</v>
      </c>
      <c r="AZ65" s="8">
        <f t="shared" si="44"/>
        <v>-0.14105784258374054</v>
      </c>
      <c r="BA65" s="8">
        <f t="shared" si="44"/>
        <v>-0.1509839376679174</v>
      </c>
      <c r="BB65" s="8">
        <f t="shared" si="44"/>
        <v>-8.4703728692209657E-2</v>
      </c>
      <c r="BC65" s="8">
        <f t="shared" si="44"/>
        <v>-5.4325548093063447E-2</v>
      </c>
      <c r="BD65" s="8">
        <f t="shared" si="44"/>
        <v>-8.522773951464202E-2</v>
      </c>
      <c r="BE65" s="8">
        <f t="shared" si="44"/>
        <v>0.18089839932872054</v>
      </c>
      <c r="BF65" s="8">
        <f t="shared" si="44"/>
        <v>0.2378614415418201</v>
      </c>
      <c r="BG65" s="8">
        <f t="shared" si="44"/>
        <v>-0.25279164444730773</v>
      </c>
      <c r="BH65" s="16">
        <f t="shared" si="44"/>
        <v>-5.5232283381987934E-2</v>
      </c>
    </row>
    <row r="66" spans="2:60" ht="15" customHeight="1" x14ac:dyDescent="0.25">
      <c r="B66" s="6">
        <v>2014</v>
      </c>
      <c r="C66" s="9">
        <f t="shared" si="42"/>
        <v>1.4343102976295041E-2</v>
      </c>
      <c r="D66" s="9">
        <f t="shared" si="42"/>
        <v>8.4954760442309762E-2</v>
      </c>
      <c r="E66" s="9">
        <f t="shared" si="42"/>
        <v>-0.15721182301694303</v>
      </c>
      <c r="F66" s="9">
        <f t="shared" si="42"/>
        <v>-8.9587486042183029E-2</v>
      </c>
      <c r="G66" s="9">
        <f t="shared" si="42"/>
        <v>6.7877866487578764E-2</v>
      </c>
      <c r="H66" s="9">
        <f t="shared" si="42"/>
        <v>-2.498724257306828E-2</v>
      </c>
      <c r="I66" s="9">
        <f t="shared" si="42"/>
        <v>-3.6307463391801131E-2</v>
      </c>
      <c r="J66" s="9">
        <f t="shared" si="42"/>
        <v>4.238966978372849E-2</v>
      </c>
      <c r="K66" s="9">
        <f t="shared" si="42"/>
        <v>5.917123783083289E-3</v>
      </c>
      <c r="L66" s="9">
        <f t="shared" si="42"/>
        <v>0.13358960241017992</v>
      </c>
      <c r="M66" s="9">
        <f t="shared" si="42"/>
        <v>-3.3944422387379825E-2</v>
      </c>
      <c r="N66" s="9">
        <f t="shared" si="42"/>
        <v>6.7941911413082146E-2</v>
      </c>
      <c r="O66" s="9">
        <f t="shared" si="42"/>
        <v>-2.2441565540456399E-2</v>
      </c>
      <c r="P66" s="9">
        <f t="shared" si="42"/>
        <v>-0.13473172764784336</v>
      </c>
      <c r="Q66" s="9">
        <f t="shared" si="42"/>
        <v>-7.173681768905471E-2</v>
      </c>
      <c r="R66" s="9">
        <f t="shared" si="42"/>
        <v>-0.17241500791330411</v>
      </c>
      <c r="S66" s="9">
        <f t="shared" si="42"/>
        <v>0.15377510336738442</v>
      </c>
      <c r="T66" s="17">
        <f t="shared" si="42"/>
        <v>-3.2525093383996007E-3</v>
      </c>
      <c r="V66" s="6">
        <v>2014</v>
      </c>
      <c r="W66" s="9">
        <f t="shared" si="43"/>
        <v>-1.5413391879945948E-3</v>
      </c>
      <c r="X66" s="9">
        <f t="shared" si="43"/>
        <v>-2.0199424904060459E-3</v>
      </c>
      <c r="Y66" s="9">
        <f t="shared" si="43"/>
        <v>-8.3672551928026806E-4</v>
      </c>
      <c r="Z66" s="9">
        <f t="shared" si="43"/>
        <v>-6.0261105963399508E-4</v>
      </c>
      <c r="AA66" s="9">
        <f t="shared" si="43"/>
        <v>-1.1761606762841215E-3</v>
      </c>
      <c r="AB66" s="9">
        <f t="shared" si="43"/>
        <v>2.1167274261111313E-3</v>
      </c>
      <c r="AC66" s="9">
        <f t="shared" si="43"/>
        <v>-2.9827180693321464E-3</v>
      </c>
      <c r="AD66" s="9">
        <f t="shared" si="43"/>
        <v>-1.7390063342319628E-3</v>
      </c>
      <c r="AE66" s="9">
        <f t="shared" si="43"/>
        <v>-1.193331826351729E-3</v>
      </c>
      <c r="AF66" s="9">
        <f t="shared" si="43"/>
        <v>-1.6798331608430805E-3</v>
      </c>
      <c r="AG66" s="9">
        <f t="shared" si="43"/>
        <v>4.508742451614367E-5</v>
      </c>
      <c r="AH66" s="9">
        <f t="shared" si="43"/>
        <v>-6.397685478977122E-4</v>
      </c>
      <c r="AI66" s="9">
        <f t="shared" si="43"/>
        <v>-9.3430342793843213E-4</v>
      </c>
      <c r="AJ66" s="9">
        <f t="shared" si="43"/>
        <v>5.6851459814599714E-4</v>
      </c>
      <c r="AK66" s="9">
        <f t="shared" si="43"/>
        <v>-1.8399395597745727E-4</v>
      </c>
      <c r="AL66" s="9">
        <f t="shared" si="43"/>
        <v>-6.8788970450150977E-4</v>
      </c>
      <c r="AM66" s="9">
        <f t="shared" si="43"/>
        <v>4.0386684042648113E-4</v>
      </c>
      <c r="AN66" s="17">
        <f t="shared" si="43"/>
        <v>-1.2082596542328794E-3</v>
      </c>
      <c r="AP66" s="6">
        <v>2014</v>
      </c>
      <c r="AQ66" s="9">
        <f t="shared" si="44"/>
        <v>7.6250454365967002E-3</v>
      </c>
      <c r="AR66" s="9">
        <f t="shared" si="44"/>
        <v>7.8277135820514099E-2</v>
      </c>
      <c r="AS66" s="9">
        <f t="shared" si="44"/>
        <v>-0.12867491697720401</v>
      </c>
      <c r="AT66" s="9">
        <f t="shared" si="44"/>
        <v>-0.15468198319553983</v>
      </c>
      <c r="AU66" s="9">
        <f t="shared" si="44"/>
        <v>-2.9835258135750498E-2</v>
      </c>
      <c r="AV66" s="9">
        <f t="shared" si="44"/>
        <v>-0.15933943700491893</v>
      </c>
      <c r="AW66" s="9">
        <f t="shared" si="44"/>
        <v>-6.4698573746198806E-2</v>
      </c>
      <c r="AX66" s="9">
        <f t="shared" si="44"/>
        <v>-5.7682193376410451E-2</v>
      </c>
      <c r="AY66" s="9">
        <f t="shared" si="44"/>
        <v>1.8871030461042881E-3</v>
      </c>
      <c r="AZ66" s="9">
        <f t="shared" si="44"/>
        <v>9.0902338914510272E-2</v>
      </c>
      <c r="BA66" s="9">
        <f t="shared" si="44"/>
        <v>-7.0092537570413782E-2</v>
      </c>
      <c r="BB66" s="9">
        <f t="shared" si="44"/>
        <v>1.709123001216506E-2</v>
      </c>
      <c r="BC66" s="9">
        <f t="shared" si="44"/>
        <v>7.9199636992144384E-3</v>
      </c>
      <c r="BD66" s="9">
        <f t="shared" si="44"/>
        <v>-0.12675084960112526</v>
      </c>
      <c r="BE66" s="9">
        <f t="shared" si="44"/>
        <v>-0.10004825951158158</v>
      </c>
      <c r="BF66" s="9">
        <f t="shared" si="44"/>
        <v>-0.18890130609938238</v>
      </c>
      <c r="BG66" s="9">
        <f t="shared" si="44"/>
        <v>0.17787254948364972</v>
      </c>
      <c r="BH66" s="17">
        <f t="shared" si="44"/>
        <v>-1.8802040647363683E-2</v>
      </c>
    </row>
    <row r="67" spans="2:60" ht="15" customHeight="1" x14ac:dyDescent="0.25">
      <c r="B67" s="4">
        <v>2015</v>
      </c>
      <c r="C67" s="8">
        <f t="shared" si="42"/>
        <v>-0.17103626904145419</v>
      </c>
      <c r="D67" s="8">
        <f t="shared" si="42"/>
        <v>-7.0000043532523204E-2</v>
      </c>
      <c r="E67" s="8">
        <f t="shared" si="42"/>
        <v>4.8903054220353015E-2</v>
      </c>
      <c r="F67" s="8">
        <f t="shared" si="42"/>
        <v>7.0714650551382929E-2</v>
      </c>
      <c r="G67" s="8">
        <f t="shared" si="42"/>
        <v>2.731346831765924E-2</v>
      </c>
      <c r="H67" s="8">
        <f t="shared" si="42"/>
        <v>-0.22161870356098257</v>
      </c>
      <c r="I67" s="8">
        <f t="shared" si="42"/>
        <v>-0.19460590885371931</v>
      </c>
      <c r="J67" s="8">
        <f t="shared" si="42"/>
        <v>-2.6169363256178912E-2</v>
      </c>
      <c r="K67" s="8">
        <f t="shared" si="42"/>
        <v>-0.10451365096005882</v>
      </c>
      <c r="L67" s="8">
        <f t="shared" si="42"/>
        <v>-0.13609084249338566</v>
      </c>
      <c r="M67" s="8">
        <f t="shared" si="42"/>
        <v>0.30994889149978788</v>
      </c>
      <c r="N67" s="8">
        <f t="shared" si="42"/>
        <v>-7.09103733085793E-2</v>
      </c>
      <c r="O67" s="8">
        <f t="shared" si="42"/>
        <v>-4.6708800323673194E-2</v>
      </c>
      <c r="P67" s="8">
        <f t="shared" si="42"/>
        <v>-5.744311917459588E-2</v>
      </c>
      <c r="Q67" s="8">
        <f t="shared" si="42"/>
        <v>-6.424198754850674E-3</v>
      </c>
      <c r="R67" s="8">
        <f t="shared" si="42"/>
        <v>0.12401212059014632</v>
      </c>
      <c r="S67" s="8">
        <f t="shared" si="42"/>
        <v>-0.25719461102251528</v>
      </c>
      <c r="T67" s="16">
        <f t="shared" si="42"/>
        <v>-8.344855524728001E-2</v>
      </c>
      <c r="V67" s="4">
        <v>2015</v>
      </c>
      <c r="W67" s="8">
        <f t="shared" si="43"/>
        <v>-1.496822885099891E-3</v>
      </c>
      <c r="X67" s="8">
        <f t="shared" si="43"/>
        <v>-3.4833051685366767E-3</v>
      </c>
      <c r="Y67" s="8">
        <f t="shared" si="43"/>
        <v>-2.8450035805587248E-3</v>
      </c>
      <c r="Z67" s="8">
        <f t="shared" si="43"/>
        <v>-3.8397935782950032E-3</v>
      </c>
      <c r="AA67" s="8">
        <f t="shared" si="43"/>
        <v>3.5037568665186036E-4</v>
      </c>
      <c r="AB67" s="8">
        <f t="shared" si="43"/>
        <v>-1.7075306960400161E-3</v>
      </c>
      <c r="AC67" s="8">
        <f t="shared" si="43"/>
        <v>2.0053678873646064E-3</v>
      </c>
      <c r="AD67" s="8">
        <f t="shared" si="43"/>
        <v>-6.9981545607222806E-4</v>
      </c>
      <c r="AE67" s="8">
        <f t="shared" si="43"/>
        <v>-1.4565056060221737E-3</v>
      </c>
      <c r="AF67" s="8">
        <f t="shared" si="43"/>
        <v>1.0254436140377798E-4</v>
      </c>
      <c r="AG67" s="8">
        <f t="shared" si="43"/>
        <v>-2.1337686305133996E-3</v>
      </c>
      <c r="AH67" s="8">
        <f t="shared" si="43"/>
        <v>-2.5219303336542209E-3</v>
      </c>
      <c r="AI67" s="8">
        <f t="shared" si="43"/>
        <v>9.1292412647225873E-4</v>
      </c>
      <c r="AJ67" s="8">
        <f t="shared" si="43"/>
        <v>-2.2692236104990826E-3</v>
      </c>
      <c r="AK67" s="8">
        <f t="shared" si="43"/>
        <v>-1.3825467909287514E-3</v>
      </c>
      <c r="AL67" s="8">
        <f t="shared" si="43"/>
        <v>-5.3374286634877421E-5</v>
      </c>
      <c r="AM67" s="8">
        <f t="shared" si="43"/>
        <v>1.0678881098165061E-3</v>
      </c>
      <c r="AN67" s="16">
        <f t="shared" si="43"/>
        <v>-8.0117988956207586E-4</v>
      </c>
      <c r="AP67" s="4">
        <v>2015</v>
      </c>
      <c r="AQ67" s="8">
        <f t="shared" si="44"/>
        <v>-0.11388861620563817</v>
      </c>
      <c r="AR67" s="8">
        <f t="shared" si="44"/>
        <v>-0.10709411086491738</v>
      </c>
      <c r="AS67" s="8">
        <f t="shared" si="44"/>
        <v>-7.0512629769321489E-3</v>
      </c>
      <c r="AT67" s="8">
        <f t="shared" si="44"/>
        <v>9.880172731088166E-2</v>
      </c>
      <c r="AU67" s="8">
        <f t="shared" si="44"/>
        <v>0.12839158064327783</v>
      </c>
      <c r="AV67" s="8">
        <f t="shared" si="44"/>
        <v>-0.18467042703924985</v>
      </c>
      <c r="AW67" s="8">
        <f t="shared" si="44"/>
        <v>-0.25955730902481855</v>
      </c>
      <c r="AX67" s="8">
        <f t="shared" si="44"/>
        <v>5.3697313100868227E-2</v>
      </c>
      <c r="AY67" s="8">
        <f t="shared" si="44"/>
        <v>-0.1194787846672315</v>
      </c>
      <c r="AZ67" s="8">
        <f t="shared" si="44"/>
        <v>-0.17090645491212597</v>
      </c>
      <c r="BA67" s="8">
        <f t="shared" si="44"/>
        <v>0.35450074141215704</v>
      </c>
      <c r="BB67" s="8">
        <f t="shared" si="44"/>
        <v>-8.0417980800171596E-2</v>
      </c>
      <c r="BC67" s="8">
        <f t="shared" si="44"/>
        <v>-0.12501927493833187</v>
      </c>
      <c r="BD67" s="8">
        <f t="shared" si="44"/>
        <v>-9.2968442498045367E-2</v>
      </c>
      <c r="BE67" s="8">
        <f t="shared" si="44"/>
        <v>-8.5879794846903557E-2</v>
      </c>
      <c r="BF67" s="8">
        <f t="shared" si="44"/>
        <v>7.1320544118302465E-2</v>
      </c>
      <c r="BG67" s="8">
        <f t="shared" si="44"/>
        <v>-0.24277341880988801</v>
      </c>
      <c r="BH67" s="16">
        <f t="shared" si="44"/>
        <v>-9.9168716219495301E-2</v>
      </c>
    </row>
    <row r="68" spans="2:60" ht="15" customHeight="1" x14ac:dyDescent="0.25">
      <c r="B68" s="6">
        <v>2016</v>
      </c>
      <c r="C68" s="9">
        <f t="shared" si="42"/>
        <v>5.8304463991767363E-3</v>
      </c>
      <c r="D68" s="9">
        <f t="shared" si="42"/>
        <v>6.9305288795062925E-3</v>
      </c>
      <c r="E68" s="9">
        <f t="shared" si="42"/>
        <v>8.390839888441648E-2</v>
      </c>
      <c r="F68" s="9">
        <f t="shared" si="42"/>
        <v>2.3624079637588835E-2</v>
      </c>
      <c r="G68" s="9">
        <f t="shared" si="42"/>
        <v>-0.14512685912551493</v>
      </c>
      <c r="H68" s="9">
        <f t="shared" si="42"/>
        <v>-0.11710306254168734</v>
      </c>
      <c r="I68" s="9">
        <f t="shared" si="42"/>
        <v>0.29741493320540746</v>
      </c>
      <c r="J68" s="9">
        <f t="shared" si="42"/>
        <v>-0.14144193958753537</v>
      </c>
      <c r="K68" s="9">
        <f t="shared" si="42"/>
        <v>9.2469440996679531E-2</v>
      </c>
      <c r="L68" s="9">
        <f t="shared" si="42"/>
        <v>-1.6279275874377941E-2</v>
      </c>
      <c r="M68" s="9">
        <f t="shared" si="42"/>
        <v>-7.418780496137789E-2</v>
      </c>
      <c r="N68" s="9">
        <f t="shared" si="42"/>
        <v>5.5437960256866869E-2</v>
      </c>
      <c r="O68" s="9">
        <f t="shared" si="42"/>
        <v>8.9726367970479171E-2</v>
      </c>
      <c r="P68" s="9">
        <f t="shared" si="42"/>
        <v>-1.2496228989479108E-2</v>
      </c>
      <c r="Q68" s="9">
        <f t="shared" si="42"/>
        <v>-1.224928670646297E-2</v>
      </c>
      <c r="R68" s="9">
        <f t="shared" si="42"/>
        <v>-5.5102893310647771E-2</v>
      </c>
      <c r="S68" s="9">
        <f t="shared" si="42"/>
        <v>8.4176291920235791E-2</v>
      </c>
      <c r="T68" s="17">
        <f t="shared" si="42"/>
        <v>3.1655104880913276E-2</v>
      </c>
      <c r="V68" s="6">
        <v>2016</v>
      </c>
      <c r="W68" s="9">
        <f t="shared" si="43"/>
        <v>-2.394991172590677E-4</v>
      </c>
      <c r="X68" s="9">
        <f t="shared" si="43"/>
        <v>3.2756048517870173E-3</v>
      </c>
      <c r="Y68" s="9">
        <f t="shared" si="43"/>
        <v>3.2878584320443771E-3</v>
      </c>
      <c r="Z68" s="9">
        <f t="shared" si="43"/>
        <v>1.1197750462204059E-3</v>
      </c>
      <c r="AA68" s="9">
        <f t="shared" si="43"/>
        <v>-2.2254408938585657E-3</v>
      </c>
      <c r="AB68" s="9">
        <f t="shared" si="43"/>
        <v>1.3333439612379649E-3</v>
      </c>
      <c r="AC68" s="9">
        <f t="shared" si="43"/>
        <v>-1.1609056756631819E-3</v>
      </c>
      <c r="AD68" s="9">
        <f t="shared" si="43"/>
        <v>-9.828849694228925E-4</v>
      </c>
      <c r="AE68" s="9">
        <f t="shared" si="43"/>
        <v>-1.644844060255668E-4</v>
      </c>
      <c r="AF68" s="9">
        <f t="shared" si="43"/>
        <v>-1.1155353582764649E-3</v>
      </c>
      <c r="AG68" s="9">
        <f t="shared" si="43"/>
        <v>-1.4291140013469317E-3</v>
      </c>
      <c r="AH68" s="9">
        <f t="shared" si="43"/>
        <v>5.5965546689473733E-4</v>
      </c>
      <c r="AI68" s="9">
        <f t="shared" si="43"/>
        <v>-6.8756819070758812E-4</v>
      </c>
      <c r="AJ68" s="9">
        <f t="shared" si="43"/>
        <v>-9.1772938454781627E-4</v>
      </c>
      <c r="AK68" s="9">
        <f t="shared" si="43"/>
        <v>-2.3527020125643228E-3</v>
      </c>
      <c r="AL68" s="9">
        <f t="shared" si="43"/>
        <v>-7.7754528458418015E-4</v>
      </c>
      <c r="AM68" s="9">
        <f t="shared" si="43"/>
        <v>-5.7159941352017407E-3</v>
      </c>
      <c r="AN68" s="17">
        <f t="shared" si="43"/>
        <v>-3.9130684136645666E-4</v>
      </c>
      <c r="AP68" s="6">
        <v>2016</v>
      </c>
      <c r="AQ68" s="9">
        <f t="shared" si="44"/>
        <v>-0.10484598824539693</v>
      </c>
      <c r="AR68" s="9">
        <f t="shared" si="44"/>
        <v>-9.7927067142339008E-2</v>
      </c>
      <c r="AS68" s="9">
        <f t="shared" si="44"/>
        <v>3.8472233229854158E-2</v>
      </c>
      <c r="AT68" s="9">
        <f t="shared" si="44"/>
        <v>3.9174280495765768E-2</v>
      </c>
      <c r="AU68" s="9">
        <f t="shared" si="44"/>
        <v>-0.18748749773324969</v>
      </c>
      <c r="AV68" s="9">
        <f t="shared" si="44"/>
        <v>-0.20233643600013818</v>
      </c>
      <c r="AW68" s="9">
        <f t="shared" si="44"/>
        <v>0.30251536303565785</v>
      </c>
      <c r="AX68" s="9">
        <f t="shared" si="44"/>
        <v>-0.20924504673602684</v>
      </c>
      <c r="AY68" s="9">
        <f t="shared" si="44"/>
        <v>4.4450924010071002E-3</v>
      </c>
      <c r="AZ68" s="9">
        <f t="shared" si="44"/>
        <v>-1.9937861650642152E-2</v>
      </c>
      <c r="BA68" s="9">
        <f t="shared" si="44"/>
        <v>-0.14733819468584342</v>
      </c>
      <c r="BB68" s="9">
        <f t="shared" si="44"/>
        <v>-5.1374877431452637E-3</v>
      </c>
      <c r="BC68" s="9">
        <f t="shared" si="44"/>
        <v>6.2708685891720517E-2</v>
      </c>
      <c r="BD68" s="9">
        <f t="shared" si="44"/>
        <v>-3.0921675102887014E-2</v>
      </c>
      <c r="BE68" s="9">
        <f t="shared" si="44"/>
        <v>3.997828713557805E-4</v>
      </c>
      <c r="BF68" s="9">
        <f t="shared" si="44"/>
        <v>-3.6822376070782314E-2</v>
      </c>
      <c r="BG68" s="9">
        <f t="shared" si="44"/>
        <v>-4.2274121472142157E-2</v>
      </c>
      <c r="BH68" s="17">
        <f t="shared" si="44"/>
        <v>-2.0334853511669415E-2</v>
      </c>
    </row>
    <row r="69" spans="2:60" ht="15" customHeight="1" x14ac:dyDescent="0.25">
      <c r="B69" s="4">
        <v>2017</v>
      </c>
      <c r="C69" s="8">
        <f t="shared" si="42"/>
        <v>1.9405144183004541E-2</v>
      </c>
      <c r="D69" s="8">
        <f t="shared" si="42"/>
        <v>-2.4845399173831439E-2</v>
      </c>
      <c r="E69" s="8">
        <f t="shared" si="42"/>
        <v>-0.24118293651993983</v>
      </c>
      <c r="F69" s="8">
        <f t="shared" si="42"/>
        <v>-9.0397342633666278E-2</v>
      </c>
      <c r="G69" s="8">
        <f t="shared" si="42"/>
        <v>0.15706650889028984</v>
      </c>
      <c r="H69" s="8">
        <f t="shared" si="42"/>
        <v>5.7241384170505505E-2</v>
      </c>
      <c r="I69" s="8">
        <f t="shared" si="42"/>
        <v>3.9017973083439905E-2</v>
      </c>
      <c r="J69" s="8">
        <f t="shared" si="42"/>
        <v>0.19791023316655609</v>
      </c>
      <c r="K69" s="8">
        <f t="shared" si="42"/>
        <v>5.07258524459131E-2</v>
      </c>
      <c r="L69" s="8">
        <f t="shared" si="42"/>
        <v>0.1044940561560721</v>
      </c>
      <c r="M69" s="8">
        <f t="shared" si="42"/>
        <v>8.1416802934168864E-2</v>
      </c>
      <c r="N69" s="8">
        <f t="shared" si="42"/>
        <v>1.1091110125511117E-2</v>
      </c>
      <c r="O69" s="8">
        <f t="shared" si="42"/>
        <v>-7.9875237644216002E-2</v>
      </c>
      <c r="P69" s="8">
        <f t="shared" si="42"/>
        <v>0.10501741108069251</v>
      </c>
      <c r="Q69" s="8">
        <f t="shared" si="42"/>
        <v>-7.671319224146711E-2</v>
      </c>
      <c r="R69" s="8">
        <f t="shared" si="42"/>
        <v>9.2206913258975121E-2</v>
      </c>
      <c r="S69" s="8">
        <f t="shared" si="42"/>
        <v>0.21204472971192168</v>
      </c>
      <c r="T69" s="16">
        <f t="shared" si="42"/>
        <v>2.1481089491477423E-2</v>
      </c>
      <c r="V69" s="4">
        <v>2017</v>
      </c>
      <c r="W69" s="8">
        <f t="shared" si="43"/>
        <v>-8.5602984566179874E-4</v>
      </c>
      <c r="X69" s="8">
        <f t="shared" si="43"/>
        <v>-1.9647538715680257E-3</v>
      </c>
      <c r="Y69" s="8">
        <f t="shared" si="43"/>
        <v>-5.6434712343647053E-3</v>
      </c>
      <c r="Z69" s="8">
        <f t="shared" si="43"/>
        <v>-1.4455005984546077E-3</v>
      </c>
      <c r="AA69" s="8">
        <f t="shared" si="43"/>
        <v>-1.066750812960704E-3</v>
      </c>
      <c r="AB69" s="8">
        <f t="shared" si="43"/>
        <v>-2.238495423642517E-3</v>
      </c>
      <c r="AC69" s="8">
        <f t="shared" si="43"/>
        <v>-1.182477578837049E-3</v>
      </c>
      <c r="AD69" s="8">
        <f t="shared" si="43"/>
        <v>-1.7135422032854564E-4</v>
      </c>
      <c r="AE69" s="8">
        <f t="shared" si="43"/>
        <v>-1.2360368142547706E-3</v>
      </c>
      <c r="AF69" s="8">
        <f t="shared" si="43"/>
        <v>-1.0983922907242816E-3</v>
      </c>
      <c r="AG69" s="8">
        <f t="shared" si="43"/>
        <v>-3.5977792488217641E-4</v>
      </c>
      <c r="AH69" s="8">
        <f t="shared" si="43"/>
        <v>4.6548017111947004E-4</v>
      </c>
      <c r="AI69" s="8">
        <f t="shared" si="43"/>
        <v>-7.1440931451316469E-4</v>
      </c>
      <c r="AJ69" s="8">
        <f t="shared" si="43"/>
        <v>1.3223614965078845E-3</v>
      </c>
      <c r="AK69" s="8">
        <f t="shared" si="43"/>
        <v>2.1627648268669475E-3</v>
      </c>
      <c r="AL69" s="8">
        <f t="shared" si="43"/>
        <v>-7.4015148323558488E-4</v>
      </c>
      <c r="AM69" s="8">
        <f t="shared" si="43"/>
        <v>5.794164370283017E-4</v>
      </c>
      <c r="AN69" s="16">
        <f t="shared" si="43"/>
        <v>-9.1111908427987665E-4</v>
      </c>
      <c r="AP69" s="4">
        <v>2017</v>
      </c>
      <c r="AQ69" s="8">
        <f t="shared" si="44"/>
        <v>7.2292211520952332E-2</v>
      </c>
      <c r="AR69" s="8">
        <f t="shared" si="44"/>
        <v>7.8191381140318983E-2</v>
      </c>
      <c r="AS69" s="8">
        <f t="shared" si="44"/>
        <v>-0.1416221006583106</v>
      </c>
      <c r="AT69" s="8">
        <f t="shared" si="44"/>
        <v>-0.14085683558386697</v>
      </c>
      <c r="AU69" s="8">
        <f t="shared" si="44"/>
        <v>0.1210433519428622</v>
      </c>
      <c r="AV69" s="8">
        <f t="shared" si="44"/>
        <v>0.33929808011942875</v>
      </c>
      <c r="AW69" s="8">
        <f t="shared" si="44"/>
        <v>5.819041189119134E-2</v>
      </c>
      <c r="AX69" s="8">
        <f t="shared" si="44"/>
        <v>0.18139105024859958</v>
      </c>
      <c r="AY69" s="8">
        <f t="shared" si="44"/>
        <v>0.13474223177523958</v>
      </c>
      <c r="AZ69" s="8">
        <f t="shared" si="44"/>
        <v>0.10479897934990356</v>
      </c>
      <c r="BA69" s="8">
        <f t="shared" si="44"/>
        <v>0.10387734568253792</v>
      </c>
      <c r="BB69" s="8">
        <f t="shared" si="44"/>
        <v>4.5306005584325293E-2</v>
      </c>
      <c r="BC69" s="8">
        <f t="shared" si="44"/>
        <v>-4.4764854438630652E-2</v>
      </c>
      <c r="BD69" s="8">
        <f t="shared" si="44"/>
        <v>4.6209549548403395E-2</v>
      </c>
      <c r="BE69" s="8">
        <f t="shared" si="44"/>
        <v>-9.2242122069271293E-2</v>
      </c>
      <c r="BF69" s="8">
        <f t="shared" si="44"/>
        <v>0.21940490336366447</v>
      </c>
      <c r="BG69" s="8">
        <f t="shared" si="44"/>
        <v>0.22553705956214221</v>
      </c>
      <c r="BH69" s="16">
        <f t="shared" si="44"/>
        <v>6.2856140987067377E-2</v>
      </c>
    </row>
    <row r="70" spans="2:60" ht="15" customHeight="1" x14ac:dyDescent="0.25">
      <c r="B70" s="6">
        <v>2018</v>
      </c>
      <c r="C70" s="9">
        <f t="shared" si="42"/>
        <v>-7.8444116653703211E-2</v>
      </c>
      <c r="D70" s="9">
        <f t="shared" si="42"/>
        <v>3.1633585567506062E-2</v>
      </c>
      <c r="E70" s="9">
        <f t="shared" si="42"/>
        <v>0.50557437078425038</v>
      </c>
      <c r="F70" s="9">
        <f t="shared" si="42"/>
        <v>-7.5487540283118881E-2</v>
      </c>
      <c r="G70" s="9">
        <f t="shared" si="42"/>
        <v>-0.1566513330326943</v>
      </c>
      <c r="H70" s="9">
        <f t="shared" si="42"/>
        <v>0.11513073842849031</v>
      </c>
      <c r="I70" s="9">
        <f t="shared" si="42"/>
        <v>-2.4435299657489584E-2</v>
      </c>
      <c r="J70" s="9">
        <f t="shared" si="42"/>
        <v>6.7538032073127363E-2</v>
      </c>
      <c r="K70" s="9">
        <f t="shared" si="42"/>
        <v>-8.2418434604969115E-2</v>
      </c>
      <c r="L70" s="9">
        <f t="shared" si="42"/>
        <v>4.8247938119229561E-2</v>
      </c>
      <c r="M70" s="9">
        <f t="shared" si="42"/>
        <v>-0.19287100479595487</v>
      </c>
      <c r="N70" s="9">
        <f t="shared" si="42"/>
        <v>2.5550346667942758E-2</v>
      </c>
      <c r="O70" s="9">
        <f t="shared" si="42"/>
        <v>2.7063012785300433E-2</v>
      </c>
      <c r="P70" s="9">
        <f t="shared" si="42"/>
        <v>-2.7437689378481789E-2</v>
      </c>
      <c r="Q70" s="9">
        <f t="shared" si="42"/>
        <v>3.8887765483264669E-2</v>
      </c>
      <c r="R70" s="9">
        <f t="shared" si="42"/>
        <v>-9.6238646505715231E-3</v>
      </c>
      <c r="S70" s="9">
        <f t="shared" si="42"/>
        <v>7.1223384750735752E-2</v>
      </c>
      <c r="T70" s="17">
        <f t="shared" si="42"/>
        <v>-2.4380731750431206E-2</v>
      </c>
      <c r="V70" s="6">
        <v>2018</v>
      </c>
      <c r="W70" s="9">
        <f t="shared" si="43"/>
        <v>1.5590011834110129E-4</v>
      </c>
      <c r="X70" s="9">
        <f t="shared" si="43"/>
        <v>2.3493353843011544E-3</v>
      </c>
      <c r="Y70" s="9">
        <f t="shared" si="43"/>
        <v>1.2621705865527577E-3</v>
      </c>
      <c r="Z70" s="9">
        <f t="shared" si="43"/>
        <v>4.2653766967148954E-4</v>
      </c>
      <c r="AA70" s="9">
        <f t="shared" si="43"/>
        <v>5.9624768380173165E-4</v>
      </c>
      <c r="AB70" s="9">
        <f t="shared" si="43"/>
        <v>1.0624726781929272E-3</v>
      </c>
      <c r="AC70" s="9">
        <f t="shared" si="43"/>
        <v>-4.1970604707775028E-4</v>
      </c>
      <c r="AD70" s="9">
        <f t="shared" si="43"/>
        <v>1.0687557059507746E-4</v>
      </c>
      <c r="AE70" s="9">
        <f t="shared" si="43"/>
        <v>-1.7903810812347487E-5</v>
      </c>
      <c r="AF70" s="9">
        <f t="shared" si="43"/>
        <v>-8.3390461065446786E-4</v>
      </c>
      <c r="AG70" s="9">
        <f t="shared" si="43"/>
        <v>-1.1137378743819593E-4</v>
      </c>
      <c r="AH70" s="9">
        <f t="shared" si="43"/>
        <v>-3.0856194433687145E-3</v>
      </c>
      <c r="AI70" s="9">
        <f t="shared" si="43"/>
        <v>-4.8568387010050618E-4</v>
      </c>
      <c r="AJ70" s="9">
        <f t="shared" si="43"/>
        <v>-4.0270981386114624E-4</v>
      </c>
      <c r="AK70" s="9">
        <f t="shared" si="43"/>
        <v>-3.0033728364612378E-3</v>
      </c>
      <c r="AL70" s="9">
        <f t="shared" si="43"/>
        <v>-6.1256527622877144E-4</v>
      </c>
      <c r="AM70" s="9">
        <f t="shared" si="43"/>
        <v>-3.8820376512368471E-3</v>
      </c>
      <c r="AN70" s="17">
        <f t="shared" si="43"/>
        <v>-2.65699195538871E-4</v>
      </c>
      <c r="AP70" s="6">
        <v>2018</v>
      </c>
      <c r="AQ70" s="9">
        <f t="shared" si="44"/>
        <v>-8.3740016671713491E-2</v>
      </c>
      <c r="AR70" s="9">
        <f t="shared" si="44"/>
        <v>-1.2988742437529011E-2</v>
      </c>
      <c r="AS70" s="9">
        <f t="shared" si="44"/>
        <v>0.38390408785628449</v>
      </c>
      <c r="AT70" s="9">
        <f t="shared" si="44"/>
        <v>-8.6181806872392963E-2</v>
      </c>
      <c r="AU70" s="9">
        <f t="shared" si="44"/>
        <v>-8.8713520145473179E-2</v>
      </c>
      <c r="AV70" s="9">
        <f t="shared" si="44"/>
        <v>-1.0004728734633539E-2</v>
      </c>
      <c r="AW70" s="9">
        <f t="shared" si="44"/>
        <v>1.3312768738296787E-2</v>
      </c>
      <c r="AX70" s="9">
        <f t="shared" si="44"/>
        <v>0.12405314703289005</v>
      </c>
      <c r="AY70" s="9">
        <f t="shared" si="44"/>
        <v>-7.0006280553829736E-2</v>
      </c>
      <c r="AZ70" s="9">
        <f t="shared" si="44"/>
        <v>6.8386826295023573E-2</v>
      </c>
      <c r="BA70" s="9">
        <f t="shared" si="44"/>
        <v>-0.14074608251236298</v>
      </c>
      <c r="BB70" s="9">
        <f t="shared" si="44"/>
        <v>-6.3295062543046177E-3</v>
      </c>
      <c r="BC70" s="9">
        <f t="shared" si="44"/>
        <v>3.0780273429896976E-2</v>
      </c>
      <c r="BD70" s="9">
        <f t="shared" si="44"/>
        <v>3.3399275543271045E-3</v>
      </c>
      <c r="BE70" s="9">
        <f t="shared" si="44"/>
        <v>-5.7851889772242426E-3</v>
      </c>
      <c r="BF70" s="9">
        <f t="shared" si="44"/>
        <v>-2.9623094469655942E-2</v>
      </c>
      <c r="BG70" s="9">
        <f t="shared" si="44"/>
        <v>7.014695254811687E-2</v>
      </c>
      <c r="BH70" s="17">
        <f t="shared" si="44"/>
        <v>-1.6025585960724453E-2</v>
      </c>
    </row>
    <row r="71" spans="2:60" ht="15" customHeight="1" x14ac:dyDescent="0.25">
      <c r="B71" s="4">
        <v>2019</v>
      </c>
      <c r="C71" s="8">
        <f t="shared" si="42"/>
        <v>-1.5399754030115065E-2</v>
      </c>
      <c r="D71" s="8">
        <f t="shared" si="42"/>
        <v>6.9095773622719792E-2</v>
      </c>
      <c r="E71" s="8">
        <f t="shared" si="42"/>
        <v>-0.31790907160899828</v>
      </c>
      <c r="F71" s="8">
        <f t="shared" si="42"/>
        <v>0.10819162829418061</v>
      </c>
      <c r="G71" s="8">
        <f t="shared" si="42"/>
        <v>7.8441923905812061E-2</v>
      </c>
      <c r="H71" s="8">
        <f t="shared" si="42"/>
        <v>8.5207491545342018E-2</v>
      </c>
      <c r="I71" s="8">
        <f t="shared" si="42"/>
        <v>-8.3154673059649298E-2</v>
      </c>
      <c r="J71" s="8">
        <f t="shared" si="42"/>
        <v>-8.4358372511811774E-2</v>
      </c>
      <c r="K71" s="8">
        <f t="shared" si="42"/>
        <v>5.9864900627331075E-2</v>
      </c>
      <c r="L71" s="8">
        <f t="shared" si="42"/>
        <v>2.180282628213126E-3</v>
      </c>
      <c r="M71" s="8">
        <f t="shared" si="42"/>
        <v>-3.2616391057117E-2</v>
      </c>
      <c r="N71" s="8">
        <f t="shared" si="42"/>
        <v>0.17253809478667015</v>
      </c>
      <c r="O71" s="8">
        <f t="shared" si="42"/>
        <v>-1.2036444723974582E-2</v>
      </c>
      <c r="P71" s="8">
        <f t="shared" si="42"/>
        <v>-2.595745015782247E-2</v>
      </c>
      <c r="Q71" s="8">
        <f t="shared" si="42"/>
        <v>-0.10447262383043099</v>
      </c>
      <c r="R71" s="8">
        <f t="shared" si="42"/>
        <v>7.4105822665446741E-2</v>
      </c>
      <c r="S71" s="8">
        <f t="shared" si="42"/>
        <v>3.1759541098297595E-2</v>
      </c>
      <c r="T71" s="16">
        <f t="shared" si="42"/>
        <v>1.2920768622992407E-2</v>
      </c>
      <c r="V71" s="4">
        <v>2019</v>
      </c>
      <c r="W71" s="8">
        <f t="shared" si="43"/>
        <v>-1.6871426643109144E-3</v>
      </c>
      <c r="X71" s="8">
        <f t="shared" si="43"/>
        <v>-2.6105527892769098E-3</v>
      </c>
      <c r="Y71" s="8">
        <f t="shared" si="43"/>
        <v>-5.6196827463639298E-4</v>
      </c>
      <c r="Z71" s="8">
        <f t="shared" si="43"/>
        <v>-7.8768824884911659E-4</v>
      </c>
      <c r="AA71" s="8">
        <f t="shared" si="43"/>
        <v>-2.272420041319112E-3</v>
      </c>
      <c r="AB71" s="8">
        <f t="shared" si="43"/>
        <v>-9.5004395705244882E-4</v>
      </c>
      <c r="AC71" s="8">
        <f t="shared" si="43"/>
        <v>2.2745904163401498E-4</v>
      </c>
      <c r="AD71" s="8">
        <f t="shared" si="43"/>
        <v>-8.6639220891804314E-5</v>
      </c>
      <c r="AE71" s="8">
        <f t="shared" si="43"/>
        <v>-5.0765098622862492E-4</v>
      </c>
      <c r="AF71" s="8">
        <f t="shared" si="43"/>
        <v>-5.1505993449685317E-4</v>
      </c>
      <c r="AG71" s="8">
        <f t="shared" si="43"/>
        <v>-5.9012734240226905E-4</v>
      </c>
      <c r="AH71" s="8">
        <f t="shared" si="43"/>
        <v>6.4641613560034727E-4</v>
      </c>
      <c r="AI71" s="8">
        <f t="shared" si="43"/>
        <v>1.0477389463536824E-4</v>
      </c>
      <c r="AJ71" s="8">
        <f t="shared" si="43"/>
        <v>-7.6368153496708668E-4</v>
      </c>
      <c r="AK71" s="8">
        <f t="shared" si="43"/>
        <v>-2.0731287746793559E-3</v>
      </c>
      <c r="AL71" s="8">
        <f t="shared" si="43"/>
        <v>1.364847807063807E-4</v>
      </c>
      <c r="AM71" s="8">
        <f t="shared" si="43"/>
        <v>-2.5248239456022725E-3</v>
      </c>
      <c r="AN71" s="16">
        <f t="shared" si="43"/>
        <v>-6.7170777303848794E-4</v>
      </c>
      <c r="AP71" s="4">
        <v>2019</v>
      </c>
      <c r="AQ71" s="8">
        <f t="shared" si="44"/>
        <v>2.2899361178298827E-2</v>
      </c>
      <c r="AR71" s="8">
        <f t="shared" si="44"/>
        <v>7.0728903571424695E-2</v>
      </c>
      <c r="AS71" s="8">
        <f t="shared" si="44"/>
        <v>-0.25931689570701821</v>
      </c>
      <c r="AT71" s="8">
        <f t="shared" si="44"/>
        <v>9.5744285626739867E-2</v>
      </c>
      <c r="AU71" s="8">
        <f t="shared" si="44"/>
        <v>1.9622126627647951E-2</v>
      </c>
      <c r="AV71" s="8">
        <f t="shared" si="44"/>
        <v>8.6786119987718457E-2</v>
      </c>
      <c r="AW71" s="8">
        <f t="shared" si="44"/>
        <v>-7.8920814033037301E-2</v>
      </c>
      <c r="AX71" s="8">
        <f t="shared" si="44"/>
        <v>-4.9984846739542288E-2</v>
      </c>
      <c r="AY71" s="8">
        <f t="shared" si="44"/>
        <v>7.4964284198515641E-2</v>
      </c>
      <c r="AZ71" s="8">
        <f t="shared" si="44"/>
        <v>5.6718230855187235E-2</v>
      </c>
      <c r="BA71" s="8">
        <f t="shared" si="44"/>
        <v>-8.6583471735751316E-2</v>
      </c>
      <c r="BB71" s="8">
        <f t="shared" si="44"/>
        <v>0.23415655463362239</v>
      </c>
      <c r="BC71" s="8">
        <f t="shared" si="44"/>
        <v>7.1127161557982266E-3</v>
      </c>
      <c r="BD71" s="8">
        <f t="shared" si="44"/>
        <v>-1.6194220160581807E-2</v>
      </c>
      <c r="BE71" s="8">
        <f t="shared" si="44"/>
        <v>1.7314654079624292E-2</v>
      </c>
      <c r="BF71" s="8">
        <f t="shared" si="44"/>
        <v>6.5326594675400917E-2</v>
      </c>
      <c r="BG71" s="8">
        <f t="shared" si="44"/>
        <v>6.744705937162232E-2</v>
      </c>
      <c r="BH71" s="16">
        <f t="shared" si="44"/>
        <v>3.6307225012150779E-2</v>
      </c>
    </row>
    <row r="72" spans="2:60" ht="15" customHeight="1" x14ac:dyDescent="0.25">
      <c r="B72" s="6">
        <v>2020</v>
      </c>
      <c r="C72" s="9">
        <f t="shared" si="42"/>
        <v>2.4585218991533875E-2</v>
      </c>
      <c r="D72" s="9">
        <f t="shared" si="42"/>
        <v>0.36472178973484293</v>
      </c>
      <c r="E72" s="9">
        <f t="shared" si="42"/>
        <v>0.20675911701447647</v>
      </c>
      <c r="F72" s="9">
        <f t="shared" si="42"/>
        <v>-8.7269481520843684E-2</v>
      </c>
      <c r="G72" s="9">
        <f t="shared" si="42"/>
        <v>-0.11422956457988631</v>
      </c>
      <c r="H72" s="9">
        <f t="shared" si="42"/>
        <v>0.80387289168605092</v>
      </c>
      <c r="I72" s="9">
        <f t="shared" si="42"/>
        <v>-8.9103001268855397E-3</v>
      </c>
      <c r="J72" s="9">
        <f t="shared" si="42"/>
        <v>-1.9288413020428608E-2</v>
      </c>
      <c r="K72" s="9">
        <f t="shared" si="42"/>
        <v>3.3262587428040558E-2</v>
      </c>
      <c r="L72" s="9">
        <f t="shared" si="42"/>
        <v>-2.8188230554167193E-2</v>
      </c>
      <c r="M72" s="9">
        <f t="shared" si="42"/>
        <v>0.12021538446104429</v>
      </c>
      <c r="N72" s="9">
        <f t="shared" si="42"/>
        <v>-0.22490019602883426</v>
      </c>
      <c r="O72" s="9">
        <f t="shared" si="42"/>
        <v>-1.670540313128821E-2</v>
      </c>
      <c r="P72" s="9">
        <f t="shared" si="42"/>
        <v>-9.4593406607134112E-3</v>
      </c>
      <c r="Q72" s="9">
        <f t="shared" si="42"/>
        <v>0.16682739889444931</v>
      </c>
      <c r="R72" s="9">
        <f t="shared" si="42"/>
        <v>5.6795076559771562E-2</v>
      </c>
      <c r="S72" s="9">
        <f t="shared" si="42"/>
        <v>-0.40492641152613751</v>
      </c>
      <c r="T72" s="17">
        <f t="shared" si="42"/>
        <v>-7.53296956269911E-4</v>
      </c>
      <c r="V72" s="6">
        <v>2020</v>
      </c>
      <c r="W72" s="9">
        <f t="shared" si="43"/>
        <v>-3.7781842354978057E-4</v>
      </c>
      <c r="X72" s="9">
        <f t="shared" si="43"/>
        <v>-1.2407390730395651E-3</v>
      </c>
      <c r="Y72" s="9">
        <f t="shared" si="43"/>
        <v>-8.5222927553352257E-4</v>
      </c>
      <c r="Z72" s="9">
        <f t="shared" si="43"/>
        <v>-1.2657977601149284E-4</v>
      </c>
      <c r="AA72" s="9">
        <f t="shared" si="43"/>
        <v>1.1222379943776062E-5</v>
      </c>
      <c r="AB72" s="9">
        <f t="shared" si="43"/>
        <v>-2.814056086365424E-4</v>
      </c>
      <c r="AC72" s="9">
        <f t="shared" si="43"/>
        <v>-5.6099277660248692E-4</v>
      </c>
      <c r="AD72" s="9">
        <f t="shared" si="43"/>
        <v>-1.0572540804597574E-3</v>
      </c>
      <c r="AE72" s="9">
        <f t="shared" si="43"/>
        <v>-4.1283093994248787E-4</v>
      </c>
      <c r="AF72" s="9">
        <f t="shared" si="43"/>
        <v>-1.4813196621247249E-3</v>
      </c>
      <c r="AG72" s="9">
        <f t="shared" si="43"/>
        <v>-2.6666117642213383E-3</v>
      </c>
      <c r="AH72" s="9">
        <f t="shared" si="43"/>
        <v>3.8853138700201129E-4</v>
      </c>
      <c r="AI72" s="9">
        <f t="shared" si="43"/>
        <v>-1.0984983156816508E-3</v>
      </c>
      <c r="AJ72" s="9">
        <f t="shared" si="43"/>
        <v>-1.5993260471198756E-3</v>
      </c>
      <c r="AK72" s="9">
        <f t="shared" si="43"/>
        <v>2.030636497790228E-3</v>
      </c>
      <c r="AL72" s="9">
        <f t="shared" si="43"/>
        <v>-1.2383958968624764E-3</v>
      </c>
      <c r="AM72" s="9">
        <f t="shared" si="43"/>
        <v>6.363944717648895E-4</v>
      </c>
      <c r="AN72" s="17">
        <f t="shared" si="43"/>
        <v>-7.2826421469707192E-4</v>
      </c>
      <c r="AP72" s="6">
        <v>2020</v>
      </c>
      <c r="AQ72" s="9">
        <f t="shared" si="44"/>
        <v>1.4395358663319646E-2</v>
      </c>
      <c r="AR72" s="9">
        <f t="shared" si="44"/>
        <v>0.49016330206676351</v>
      </c>
      <c r="AS72" s="9">
        <f t="shared" si="44"/>
        <v>7.5770252183513298E-2</v>
      </c>
      <c r="AT72" s="9">
        <f t="shared" si="44"/>
        <v>-4.8081158962961834E-2</v>
      </c>
      <c r="AU72" s="9">
        <f t="shared" si="44"/>
        <v>-3.2749299715605584E-2</v>
      </c>
      <c r="AV72" s="9">
        <f t="shared" si="44"/>
        <v>0.76038933140044529</v>
      </c>
      <c r="AW72" s="9">
        <f t="shared" si="44"/>
        <v>6.2041255478468393E-2</v>
      </c>
      <c r="AX72" s="9">
        <f t="shared" si="44"/>
        <v>2.1271242497133303E-2</v>
      </c>
      <c r="AY72" s="9">
        <f t="shared" si="44"/>
        <v>5.1244653392895634E-2</v>
      </c>
      <c r="AZ72" s="9">
        <f t="shared" si="44"/>
        <v>-3.5867478223238103E-2</v>
      </c>
      <c r="BA72" s="9">
        <f t="shared" si="44"/>
        <v>0.13795764791299581</v>
      </c>
      <c r="BB72" s="9">
        <f t="shared" si="44"/>
        <v>-0.22204069160832018</v>
      </c>
      <c r="BC72" s="9">
        <f t="shared" si="44"/>
        <v>-6.997775465381606E-3</v>
      </c>
      <c r="BD72" s="9">
        <f t="shared" si="44"/>
        <v>3.310790663407559E-3</v>
      </c>
      <c r="BE72" s="9">
        <f t="shared" si="44"/>
        <v>4.1208297132784955E-2</v>
      </c>
      <c r="BF72" s="9">
        <f t="shared" si="44"/>
        <v>6.0495934777597293E-2</v>
      </c>
      <c r="BG72" s="9">
        <f t="shared" si="44"/>
        <v>-0.30786817936232069</v>
      </c>
      <c r="BH72" s="17">
        <f t="shared" si="44"/>
        <v>1.01943259110433E-2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2 V22:AN42 V57:AN72 AP22:BH42 AP57:BH72 AP8:AP21 V43:V5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627" sqref="B627:B63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34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36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35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>
        <v>44197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>
        <v>44197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>
        <v>44228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>
        <v>44228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customHeight="1" x14ac:dyDescent="0.2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>
        <v>44256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>
        <v>44256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customHeight="1" x14ac:dyDescent="0.2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69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2076</v>
      </c>
      <c r="P179" s="7">
        <v>265</v>
      </c>
      <c r="Q179" s="7">
        <v>74</v>
      </c>
      <c r="R179" s="7">
        <v>304</v>
      </c>
      <c r="S179" s="7">
        <v>28</v>
      </c>
      <c r="T179" s="15">
        <v>8931</v>
      </c>
      <c r="V179" s="20">
        <v>44287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38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1656</v>
      </c>
      <c r="AJ179" s="7">
        <v>175</v>
      </c>
      <c r="AK179" s="7">
        <v>41</v>
      </c>
      <c r="AL179" s="7">
        <v>217</v>
      </c>
      <c r="AM179" s="7">
        <v>22</v>
      </c>
      <c r="AN179" s="15">
        <v>6745</v>
      </c>
      <c r="AP179" s="20">
        <v>44287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31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420</v>
      </c>
      <c r="BD179" s="7">
        <v>90</v>
      </c>
      <c r="BE179" s="7">
        <v>33</v>
      </c>
      <c r="BF179" s="7">
        <v>87</v>
      </c>
      <c r="BG179" s="7">
        <v>6</v>
      </c>
      <c r="BH179" s="15">
        <v>2186</v>
      </c>
    </row>
    <row r="180" spans="2:60" ht="15" customHeight="1" x14ac:dyDescent="0.2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75</v>
      </c>
      <c r="I180" s="5">
        <v>265</v>
      </c>
      <c r="J180" s="5">
        <v>240</v>
      </c>
      <c r="K180" s="5">
        <v>1869</v>
      </c>
      <c r="L180" s="5">
        <v>1219</v>
      </c>
      <c r="M180" s="5">
        <v>101</v>
      </c>
      <c r="N180" s="5">
        <v>388</v>
      </c>
      <c r="O180" s="5">
        <v>2067</v>
      </c>
      <c r="P180" s="5">
        <v>238</v>
      </c>
      <c r="Q180" s="5">
        <v>101</v>
      </c>
      <c r="R180" s="5">
        <v>350</v>
      </c>
      <c r="S180" s="5">
        <v>44</v>
      </c>
      <c r="T180" s="14">
        <v>9598</v>
      </c>
      <c r="V180" s="21">
        <v>44317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64</v>
      </c>
      <c r="AC180" s="5">
        <v>167</v>
      </c>
      <c r="AD180" s="5">
        <v>169</v>
      </c>
      <c r="AE180" s="5">
        <v>1449</v>
      </c>
      <c r="AF180" s="5">
        <v>940</v>
      </c>
      <c r="AG180" s="5">
        <v>64</v>
      </c>
      <c r="AH180" s="5">
        <v>230</v>
      </c>
      <c r="AI180" s="5">
        <v>1602</v>
      </c>
      <c r="AJ180" s="5">
        <v>158</v>
      </c>
      <c r="AK180" s="5">
        <v>62</v>
      </c>
      <c r="AL180" s="5">
        <v>249</v>
      </c>
      <c r="AM180" s="5">
        <v>29</v>
      </c>
      <c r="AN180" s="14">
        <v>7217</v>
      </c>
      <c r="AP180" s="21">
        <v>44317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465</v>
      </c>
      <c r="BD180" s="5">
        <v>80</v>
      </c>
      <c r="BE180" s="5">
        <v>39</v>
      </c>
      <c r="BF180" s="5">
        <v>101</v>
      </c>
      <c r="BG180" s="5">
        <v>15</v>
      </c>
      <c r="BH180" s="14">
        <v>2381</v>
      </c>
    </row>
    <row r="181" spans="2:60" ht="15" customHeight="1" x14ac:dyDescent="0.25">
      <c r="B181" s="20">
        <v>44348</v>
      </c>
      <c r="C181" s="7">
        <v>1683</v>
      </c>
      <c r="D181" s="7">
        <v>186</v>
      </c>
      <c r="E181" s="7">
        <v>122</v>
      </c>
      <c r="F181" s="7">
        <v>309</v>
      </c>
      <c r="G181" s="7">
        <v>329</v>
      </c>
      <c r="H181" s="7">
        <v>74</v>
      </c>
      <c r="I181" s="7">
        <v>271</v>
      </c>
      <c r="J181" s="7">
        <v>269</v>
      </c>
      <c r="K181" s="7">
        <v>1857</v>
      </c>
      <c r="L181" s="7">
        <v>1127</v>
      </c>
      <c r="M181" s="7">
        <v>97</v>
      </c>
      <c r="N181" s="7">
        <v>386</v>
      </c>
      <c r="O181" s="7">
        <v>2290</v>
      </c>
      <c r="P181" s="7">
        <v>261</v>
      </c>
      <c r="Q181" s="7">
        <v>76</v>
      </c>
      <c r="R181" s="7">
        <v>308</v>
      </c>
      <c r="S181" s="7">
        <v>38</v>
      </c>
      <c r="T181" s="15">
        <v>9683</v>
      </c>
      <c r="V181" s="20">
        <v>44348</v>
      </c>
      <c r="W181" s="7">
        <v>1291</v>
      </c>
      <c r="X181" s="7">
        <v>115</v>
      </c>
      <c r="Y181" s="7">
        <v>88</v>
      </c>
      <c r="Z181" s="7">
        <v>243</v>
      </c>
      <c r="AA181" s="7">
        <v>258</v>
      </c>
      <c r="AB181" s="7">
        <v>63</v>
      </c>
      <c r="AC181" s="7">
        <v>189</v>
      </c>
      <c r="AD181" s="7">
        <v>189</v>
      </c>
      <c r="AE181" s="7">
        <v>1416</v>
      </c>
      <c r="AF181" s="7">
        <v>854</v>
      </c>
      <c r="AG181" s="7">
        <v>66</v>
      </c>
      <c r="AH181" s="7">
        <v>247</v>
      </c>
      <c r="AI181" s="7">
        <v>1825</v>
      </c>
      <c r="AJ181" s="7">
        <v>168</v>
      </c>
      <c r="AK181" s="7">
        <v>51</v>
      </c>
      <c r="AL181" s="7">
        <v>215</v>
      </c>
      <c r="AM181" s="7">
        <v>25</v>
      </c>
      <c r="AN181" s="15">
        <v>7303</v>
      </c>
      <c r="AP181" s="20">
        <v>44348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82</v>
      </c>
      <c r="AX181" s="7">
        <v>80</v>
      </c>
      <c r="AY181" s="7">
        <v>441</v>
      </c>
      <c r="AZ181" s="7">
        <v>273</v>
      </c>
      <c r="BA181" s="7">
        <v>31</v>
      </c>
      <c r="BB181" s="7">
        <v>139</v>
      </c>
      <c r="BC181" s="7">
        <v>465</v>
      </c>
      <c r="BD181" s="7">
        <v>93</v>
      </c>
      <c r="BE181" s="7">
        <v>25</v>
      </c>
      <c r="BF181" s="7">
        <v>93</v>
      </c>
      <c r="BG181" s="7">
        <v>13</v>
      </c>
      <c r="BH181" s="15">
        <v>2380</v>
      </c>
    </row>
    <row r="182" spans="2:60" ht="15" customHeight="1" x14ac:dyDescent="0.25">
      <c r="B182" s="21">
        <v>44378</v>
      </c>
      <c r="C182" s="5">
        <v>1349.17124429608</v>
      </c>
      <c r="D182" s="5">
        <v>129.24544081917401</v>
      </c>
      <c r="E182" s="5">
        <v>101.466154199671</v>
      </c>
      <c r="F182" s="5">
        <v>244.91010706371199</v>
      </c>
      <c r="G182" s="5">
        <v>292.5757263982</v>
      </c>
      <c r="H182" s="5">
        <v>50.629959369787798</v>
      </c>
      <c r="I182" s="5">
        <v>213.35990500210801</v>
      </c>
      <c r="J182" s="5">
        <v>222.44664717407699</v>
      </c>
      <c r="K182" s="5">
        <v>1886.7963009698301</v>
      </c>
      <c r="L182" s="5">
        <v>1076.95418959417</v>
      </c>
      <c r="M182" s="5">
        <v>95.127705921014396</v>
      </c>
      <c r="N182" s="5">
        <v>308.82296281966802</v>
      </c>
      <c r="O182" s="5">
        <v>2199.12033012763</v>
      </c>
      <c r="P182" s="5">
        <v>227.67903093590999</v>
      </c>
      <c r="Q182" s="5">
        <v>51.949448102589002</v>
      </c>
      <c r="R182" s="5">
        <v>308.17341087572203</v>
      </c>
      <c r="S182" s="5">
        <v>48</v>
      </c>
      <c r="T182" s="14">
        <v>8806.4285636693694</v>
      </c>
      <c r="V182" s="21">
        <v>44378</v>
      </c>
      <c r="W182" s="5">
        <v>1037.8797170028199</v>
      </c>
      <c r="X182" s="5">
        <v>94.223575378640703</v>
      </c>
      <c r="Y182" s="5">
        <v>66.748446778597696</v>
      </c>
      <c r="Z182" s="5">
        <v>176.91393290912799</v>
      </c>
      <c r="AA182" s="5">
        <v>220.30544089540001</v>
      </c>
      <c r="AB182" s="5">
        <v>40.478032238994999</v>
      </c>
      <c r="AC182" s="5">
        <v>127.985911856947</v>
      </c>
      <c r="AD182" s="5">
        <v>138.009126835963</v>
      </c>
      <c r="AE182" s="5">
        <v>1386.52019457744</v>
      </c>
      <c r="AF182" s="5">
        <v>837.20847907202403</v>
      </c>
      <c r="AG182" s="5">
        <v>61.8807108088481</v>
      </c>
      <c r="AH182" s="5">
        <v>204.40386513768101</v>
      </c>
      <c r="AI182" s="5">
        <v>1759.06655612498</v>
      </c>
      <c r="AJ182" s="5">
        <v>132.36558981298501</v>
      </c>
      <c r="AK182" s="5">
        <v>32.679219958672597</v>
      </c>
      <c r="AL182" s="5">
        <v>220.88402949703601</v>
      </c>
      <c r="AM182" s="5">
        <v>33</v>
      </c>
      <c r="AN182" s="14">
        <v>6570.5528288861697</v>
      </c>
      <c r="AP182" s="21">
        <v>44378</v>
      </c>
      <c r="AQ182" s="5">
        <v>311.29152729326302</v>
      </c>
      <c r="AR182" s="5">
        <v>35.021865440533901</v>
      </c>
      <c r="AS182" s="5">
        <v>34.717707421074202</v>
      </c>
      <c r="AT182" s="5">
        <v>67.996174154584395</v>
      </c>
      <c r="AU182" s="5">
        <v>72.270285502799993</v>
      </c>
      <c r="AV182" s="5">
        <v>10.1519271307927</v>
      </c>
      <c r="AW182" s="5">
        <v>85.373993145161194</v>
      </c>
      <c r="AX182" s="5">
        <v>84.437520338114695</v>
      </c>
      <c r="AY182" s="5">
        <v>500.27610639238702</v>
      </c>
      <c r="AZ182" s="5">
        <v>239.74571052214901</v>
      </c>
      <c r="BA182" s="5">
        <v>33.246995112166204</v>
      </c>
      <c r="BB182" s="5">
        <v>104.419097681987</v>
      </c>
      <c r="BC182" s="5">
        <v>440.05377400265201</v>
      </c>
      <c r="BD182" s="5">
        <v>95.3134411229249</v>
      </c>
      <c r="BE182" s="5">
        <v>19.270228143916299</v>
      </c>
      <c r="BF182" s="5">
        <v>87.289381378686301</v>
      </c>
      <c r="BG182" s="5">
        <v>15</v>
      </c>
      <c r="BH182" s="14">
        <v>2235.8757347831902</v>
      </c>
    </row>
    <row r="183" spans="2:60" ht="15" customHeight="1" x14ac:dyDescent="0.25">
      <c r="B183" s="20">
        <v>44409</v>
      </c>
      <c r="C183" s="7">
        <v>826.04516281459701</v>
      </c>
      <c r="D183" s="7">
        <v>84.921736194447206</v>
      </c>
      <c r="E183" s="7">
        <v>74.281485817101796</v>
      </c>
      <c r="F183" s="7">
        <v>196.18623505917199</v>
      </c>
      <c r="G183" s="7">
        <v>215.29055474590001</v>
      </c>
      <c r="H183" s="7">
        <v>35.087311382631398</v>
      </c>
      <c r="I183" s="7">
        <v>155.37153794910199</v>
      </c>
      <c r="J183" s="7">
        <v>140.71326491532301</v>
      </c>
      <c r="K183" s="7">
        <v>819.91801616625503</v>
      </c>
      <c r="L183" s="7">
        <v>590.05325664641703</v>
      </c>
      <c r="M183" s="7">
        <v>63.339727341065</v>
      </c>
      <c r="N183" s="7">
        <v>217.94515322871899</v>
      </c>
      <c r="O183" s="7">
        <v>642.844354193345</v>
      </c>
      <c r="P183" s="7">
        <v>105.704562463122</v>
      </c>
      <c r="Q183" s="7">
        <v>52.294574571540899</v>
      </c>
      <c r="R183" s="7">
        <v>104.576283210461</v>
      </c>
      <c r="S183" s="7">
        <v>24</v>
      </c>
      <c r="T183" s="15">
        <v>4348.5732166992002</v>
      </c>
      <c r="V183" s="20">
        <v>44409</v>
      </c>
      <c r="W183" s="7">
        <v>646.49761213644103</v>
      </c>
      <c r="X183" s="7">
        <v>56.056396505644202</v>
      </c>
      <c r="Y183" s="7">
        <v>55.6666451593535</v>
      </c>
      <c r="Z183" s="7">
        <v>152.41208556175201</v>
      </c>
      <c r="AA183" s="7">
        <v>164.73570591399999</v>
      </c>
      <c r="AB183" s="7">
        <v>19.770730120234202</v>
      </c>
      <c r="AC183" s="7">
        <v>111.36666009428799</v>
      </c>
      <c r="AD183" s="7">
        <v>102.127235141306</v>
      </c>
      <c r="AE183" s="7">
        <v>636.42546172026096</v>
      </c>
      <c r="AF183" s="7">
        <v>473.33828925590302</v>
      </c>
      <c r="AG183" s="7">
        <v>39.1887124551479</v>
      </c>
      <c r="AH183" s="7">
        <v>141.78489267554701</v>
      </c>
      <c r="AI183" s="7">
        <v>524.48459942373597</v>
      </c>
      <c r="AJ183" s="7">
        <v>62.141293408278997</v>
      </c>
      <c r="AK183" s="7">
        <v>31.381143304918002</v>
      </c>
      <c r="AL183" s="7">
        <v>64.102702182400193</v>
      </c>
      <c r="AM183" s="7">
        <v>17</v>
      </c>
      <c r="AN183" s="15">
        <v>3298.4801650592099</v>
      </c>
      <c r="AP183" s="20">
        <v>44409</v>
      </c>
      <c r="AQ183" s="7">
        <v>179.54755067815501</v>
      </c>
      <c r="AR183" s="7">
        <v>28.865339688803001</v>
      </c>
      <c r="AS183" s="7">
        <v>18.6148406577482</v>
      </c>
      <c r="AT183" s="7">
        <v>43.774149497420098</v>
      </c>
      <c r="AU183" s="7">
        <v>50.554848831900003</v>
      </c>
      <c r="AV183" s="7">
        <v>15.3165812623972</v>
      </c>
      <c r="AW183" s="7">
        <v>44.004877854814097</v>
      </c>
      <c r="AX183" s="7">
        <v>38.586029774016701</v>
      </c>
      <c r="AY183" s="7">
        <v>183.49255444599299</v>
      </c>
      <c r="AZ183" s="7">
        <v>116.714967390514</v>
      </c>
      <c r="BA183" s="7">
        <v>24.1510148859171</v>
      </c>
      <c r="BB183" s="7">
        <v>76.160260553172193</v>
      </c>
      <c r="BC183" s="7">
        <v>118.359754769608</v>
      </c>
      <c r="BD183" s="7">
        <v>43.563269054843403</v>
      </c>
      <c r="BE183" s="7">
        <v>20.913431266622901</v>
      </c>
      <c r="BF183" s="7">
        <v>40.473581028061503</v>
      </c>
      <c r="BG183" s="7">
        <v>7</v>
      </c>
      <c r="BH183" s="15">
        <v>1050.0930516399801</v>
      </c>
    </row>
    <row r="184" spans="2:60" ht="15" customHeight="1" x14ac:dyDescent="0.25">
      <c r="B184" s="21">
        <v>44440</v>
      </c>
      <c r="C184" s="5">
        <v>1338.22412740666</v>
      </c>
      <c r="D184" s="5">
        <v>168.2841027506</v>
      </c>
      <c r="E184" s="5">
        <v>102.30114772191099</v>
      </c>
      <c r="F184" s="5">
        <v>261.78812710207399</v>
      </c>
      <c r="G184" s="5">
        <v>278.99342198312399</v>
      </c>
      <c r="H184" s="5">
        <v>48.432239176078099</v>
      </c>
      <c r="I184" s="5">
        <v>184.00845372841599</v>
      </c>
      <c r="J184" s="5">
        <v>196.475430457096</v>
      </c>
      <c r="K184" s="5">
        <v>1553.53713983834</v>
      </c>
      <c r="L184" s="5">
        <v>962.21138913982099</v>
      </c>
      <c r="M184" s="5">
        <v>93.174491512597299</v>
      </c>
      <c r="N184" s="5">
        <v>301.23052454026299</v>
      </c>
      <c r="O184" s="5">
        <v>1834.1532204231901</v>
      </c>
      <c r="P184" s="5">
        <v>192.13046683839599</v>
      </c>
      <c r="Q184" s="5">
        <v>68.025952894127599</v>
      </c>
      <c r="R184" s="5">
        <v>271.06602373970202</v>
      </c>
      <c r="S184" s="5">
        <v>25.531038646599999</v>
      </c>
      <c r="T184" s="14">
        <v>7879.5672978990096</v>
      </c>
      <c r="V184" s="21">
        <v>44440</v>
      </c>
      <c r="W184" s="5">
        <v>1060.4147440938</v>
      </c>
      <c r="X184" s="5">
        <v>108.918029680885</v>
      </c>
      <c r="Y184" s="5">
        <v>73.010486951194693</v>
      </c>
      <c r="Z184" s="5">
        <v>205.225336624454</v>
      </c>
      <c r="AA184" s="5">
        <v>224.46075397109999</v>
      </c>
      <c r="AB184" s="5">
        <v>37.590703251562502</v>
      </c>
      <c r="AC184" s="5">
        <v>118.41524678502201</v>
      </c>
      <c r="AD184" s="5">
        <v>133.01096696489</v>
      </c>
      <c r="AE184" s="5">
        <v>1183.76631292823</v>
      </c>
      <c r="AF184" s="5">
        <v>742.22183087178598</v>
      </c>
      <c r="AG184" s="5">
        <v>73.013435626202394</v>
      </c>
      <c r="AH184" s="5">
        <v>174.96747270926701</v>
      </c>
      <c r="AI184" s="5">
        <v>1500.3788852478101</v>
      </c>
      <c r="AJ184" s="5">
        <v>118.949106287182</v>
      </c>
      <c r="AK184" s="5">
        <v>40.648467029276503</v>
      </c>
      <c r="AL184" s="5">
        <v>207.39164039872099</v>
      </c>
      <c r="AM184" s="5">
        <v>13.871912996200001</v>
      </c>
      <c r="AN184" s="14">
        <v>6016.2553324176097</v>
      </c>
      <c r="AP184" s="21">
        <v>44440</v>
      </c>
      <c r="AQ184" s="5">
        <v>277.80938331285398</v>
      </c>
      <c r="AR184" s="5">
        <v>59.366073069714098</v>
      </c>
      <c r="AS184" s="5">
        <v>29.290660770716801</v>
      </c>
      <c r="AT184" s="5">
        <v>56.562790477619998</v>
      </c>
      <c r="AU184" s="5">
        <v>54.532668012023997</v>
      </c>
      <c r="AV184" s="5">
        <v>10.8415359245156</v>
      </c>
      <c r="AW184" s="5">
        <v>65.593206943393994</v>
      </c>
      <c r="AX184" s="5">
        <v>63.464463492205503</v>
      </c>
      <c r="AY184" s="5">
        <v>369.77082691010497</v>
      </c>
      <c r="AZ184" s="5">
        <v>219.98955826803501</v>
      </c>
      <c r="BA184" s="5">
        <v>20.161055886394799</v>
      </c>
      <c r="BB184" s="5">
        <v>126.26305183099601</v>
      </c>
      <c r="BC184" s="5">
        <v>333.77433517537497</v>
      </c>
      <c r="BD184" s="5">
        <v>73.181360551213999</v>
      </c>
      <c r="BE184" s="5">
        <v>27.377485864851</v>
      </c>
      <c r="BF184" s="5">
        <v>63.674383340981699</v>
      </c>
      <c r="BG184" s="5">
        <v>11.6591256504</v>
      </c>
      <c r="BH184" s="14">
        <v>1863.31196548139</v>
      </c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customHeight="1" x14ac:dyDescent="0.2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customHeight="1" x14ac:dyDescent="0.2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5.9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3.9078014184397167</v>
      </c>
      <c r="P398" s="9">
        <f t="shared" si="477"/>
        <v>2.732394366197183</v>
      </c>
      <c r="Q398" s="9">
        <f t="shared" si="477"/>
        <v>4.2857142857142856</v>
      </c>
      <c r="R398" s="9">
        <f t="shared" si="477"/>
        <v>4.2413793103448274</v>
      </c>
      <c r="S398" s="9">
        <f t="shared" si="477"/>
        <v>0.8666666666666667</v>
      </c>
      <c r="T398" s="17">
        <f t="shared" si="477"/>
        <v>3.8354087709799671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5.333333333333333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3.9879518072289155</v>
      </c>
      <c r="AJ398" s="9">
        <f t="shared" si="478"/>
        <v>2.9772727272727271</v>
      </c>
      <c r="AK398" s="9">
        <f t="shared" si="478"/>
        <v>4.125</v>
      </c>
      <c r="AL398" s="9">
        <f t="shared" si="478"/>
        <v>4.7105263157894735</v>
      </c>
      <c r="AM398" s="9">
        <f t="shared" si="478"/>
        <v>0.5714285714285714</v>
      </c>
      <c r="AN398" s="17">
        <f t="shared" si="478"/>
        <v>3.9852180339985219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6.75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3.615384615384615</v>
      </c>
      <c r="BD398" s="9">
        <f t="shared" si="479"/>
        <v>2.3333333333333335</v>
      </c>
      <c r="BE398" s="9">
        <f t="shared" si="479"/>
        <v>4.5</v>
      </c>
      <c r="BF398" s="9">
        <f t="shared" si="479"/>
        <v>3.3499999999999996</v>
      </c>
      <c r="BG398" s="9">
        <f t="shared" si="479"/>
        <v>5</v>
      </c>
      <c r="BH398" s="17">
        <f t="shared" si="479"/>
        <v>3.4251012145748989</v>
      </c>
    </row>
    <row r="399" spans="2:60" ht="15" customHeight="1" x14ac:dyDescent="0.2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0.92307692307692313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1.2250000000000001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0.78189655172413786</v>
      </c>
      <c r="P399" s="8">
        <f t="shared" si="480"/>
        <v>0.46012269938650308</v>
      </c>
      <c r="Q399" s="8">
        <f t="shared" si="480"/>
        <v>1.5249999999999999</v>
      </c>
      <c r="R399" s="8">
        <f t="shared" si="480"/>
        <v>0.96629213483146059</v>
      </c>
      <c r="S399" s="8">
        <f t="shared" si="480"/>
        <v>0.69230769230769229</v>
      </c>
      <c r="T399" s="16">
        <f t="shared" si="480"/>
        <v>0.89646314957518269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1.2857142857142856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1.3036565977742449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0.83715596330275233</v>
      </c>
      <c r="AJ399" s="8">
        <f t="shared" si="481"/>
        <v>0.58000000000000007</v>
      </c>
      <c r="AK399" s="8">
        <f t="shared" si="481"/>
        <v>1</v>
      </c>
      <c r="AL399" s="8">
        <f t="shared" si="481"/>
        <v>1.024390243902439</v>
      </c>
      <c r="AM399" s="8">
        <f t="shared" si="481"/>
        <v>0.52631578947368429</v>
      </c>
      <c r="AN399" s="16">
        <f t="shared" si="481"/>
        <v>0.9338156484458735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0.61458333333333326</v>
      </c>
      <c r="BD399" s="8">
        <f t="shared" si="482"/>
        <v>0.26984126984126977</v>
      </c>
      <c r="BE399" s="8">
        <f t="shared" si="482"/>
        <v>3.333333333333333</v>
      </c>
      <c r="BF399" s="8">
        <f t="shared" si="482"/>
        <v>0.83636363636363642</v>
      </c>
      <c r="BG399" s="8">
        <f t="shared" si="482"/>
        <v>1.1428571428571428</v>
      </c>
      <c r="BH399" s="16">
        <f t="shared" si="482"/>
        <v>0.79157261098570353</v>
      </c>
    </row>
    <row r="400" spans="2:60" ht="15" customHeight="1" x14ac:dyDescent="0.2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4.2735042735042805E-2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0.23181818181818192</v>
      </c>
      <c r="J400" s="9">
        <f t="shared" si="483"/>
        <v>0.42328042328042326</v>
      </c>
      <c r="K400" s="9">
        <f t="shared" si="483"/>
        <v>0.37149187592319044</v>
      </c>
      <c r="L400" s="9">
        <f t="shared" si="483"/>
        <v>0.22633297062023949</v>
      </c>
      <c r="M400" s="9">
        <f t="shared" si="483"/>
        <v>4.3010752688172005E-2</v>
      </c>
      <c r="N400" s="9">
        <f t="shared" si="483"/>
        <v>0.29530201342281881</v>
      </c>
      <c r="O400" s="9">
        <f t="shared" si="483"/>
        <v>0.37290167865707424</v>
      </c>
      <c r="P400" s="9">
        <f t="shared" si="483"/>
        <v>9.2050209205020828E-2</v>
      </c>
      <c r="Q400" s="9">
        <f t="shared" si="483"/>
        <v>-2.5641025641025661E-2</v>
      </c>
      <c r="R400" s="9">
        <f t="shared" si="483"/>
        <v>-3.2362459546925182E-3</v>
      </c>
      <c r="S400" s="9">
        <f t="shared" si="483"/>
        <v>0.22580645161290325</v>
      </c>
      <c r="T400" s="17">
        <f t="shared" si="483"/>
        <v>0.28404720859302479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0.23943661971830976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0.2516556291390728</v>
      </c>
      <c r="AD400" s="9">
        <f t="shared" si="484"/>
        <v>0.44274809160305351</v>
      </c>
      <c r="AE400" s="9">
        <f t="shared" si="484"/>
        <v>0.35632183908045967</v>
      </c>
      <c r="AF400" s="9">
        <f t="shared" si="484"/>
        <v>0.21306818181818188</v>
      </c>
      <c r="AG400" s="9">
        <f t="shared" si="484"/>
        <v>0</v>
      </c>
      <c r="AH400" s="9">
        <f t="shared" si="484"/>
        <v>0.32085561497326198</v>
      </c>
      <c r="AI400" s="9">
        <f t="shared" si="484"/>
        <v>0.44726407613005548</v>
      </c>
      <c r="AJ400" s="9">
        <f t="shared" si="484"/>
        <v>0.18309859154929575</v>
      </c>
      <c r="AK400" s="9">
        <f t="shared" si="484"/>
        <v>0.18604651162790709</v>
      </c>
      <c r="AL400" s="9">
        <f t="shared" si="484"/>
        <v>7.4999999999999956E-2</v>
      </c>
      <c r="AM400" s="9">
        <f t="shared" si="484"/>
        <v>0.25</v>
      </c>
      <c r="AN400" s="17">
        <f t="shared" si="484"/>
        <v>0.31396185678301558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0.18840579710144922</v>
      </c>
      <c r="AX400" s="9">
        <f t="shared" si="485"/>
        <v>0.3793103448275863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0.14250614250614246</v>
      </c>
      <c r="BD400" s="9">
        <f t="shared" si="485"/>
        <v>-4.123711340206182E-2</v>
      </c>
      <c r="BE400" s="9">
        <f t="shared" si="485"/>
        <v>-0.2857142857142857</v>
      </c>
      <c r="BF400" s="9">
        <f t="shared" si="485"/>
        <v>-0.14678899082568808</v>
      </c>
      <c r="BG400" s="9">
        <f t="shared" si="485"/>
        <v>0.18181818181818188</v>
      </c>
      <c r="BH400" s="17">
        <f t="shared" si="485"/>
        <v>0.20020171457387792</v>
      </c>
    </row>
    <row r="401" spans="2:60" ht="15" customHeight="1" x14ac:dyDescent="0.25">
      <c r="B401" s="21">
        <v>44378</v>
      </c>
      <c r="C401" s="8">
        <f t="shared" ref="C401:T401" si="486">+C182/C170-1</f>
        <v>-0.14771241674284274</v>
      </c>
      <c r="D401" s="8">
        <f t="shared" si="486"/>
        <v>2.575746681884139E-2</v>
      </c>
      <c r="E401" s="8">
        <f t="shared" si="486"/>
        <v>-0.1473432420195715</v>
      </c>
      <c r="F401" s="8">
        <f t="shared" si="486"/>
        <v>-0.15838451180854984</v>
      </c>
      <c r="G401" s="8">
        <f t="shared" si="486"/>
        <v>-0.18502583175988851</v>
      </c>
      <c r="H401" s="8">
        <f t="shared" si="486"/>
        <v>-6.240815981874448E-2</v>
      </c>
      <c r="I401" s="8">
        <f t="shared" si="486"/>
        <v>-6.8297358069397296E-2</v>
      </c>
      <c r="J401" s="8">
        <f t="shared" si="486"/>
        <v>-6.5350221957659715E-2</v>
      </c>
      <c r="K401" s="8">
        <f t="shared" si="486"/>
        <v>2.8226867013531498E-2</v>
      </c>
      <c r="L401" s="8">
        <f t="shared" si="486"/>
        <v>1.8178507852744108E-3</v>
      </c>
      <c r="M401" s="8">
        <f t="shared" si="486"/>
        <v>-0.1272687530182165</v>
      </c>
      <c r="N401" s="8">
        <f t="shared" si="486"/>
        <v>-8.9017808791539754E-2</v>
      </c>
      <c r="O401" s="8">
        <f t="shared" si="486"/>
        <v>8.011804033773573E-2</v>
      </c>
      <c r="P401" s="8">
        <f t="shared" si="486"/>
        <v>-0.19548045605685516</v>
      </c>
      <c r="Q401" s="8">
        <f t="shared" si="486"/>
        <v>-0.10431986030018958</v>
      </c>
      <c r="R401" s="8">
        <f t="shared" si="486"/>
        <v>0.13717125784399276</v>
      </c>
      <c r="S401" s="8">
        <f t="shared" si="486"/>
        <v>0.14285714285714279</v>
      </c>
      <c r="T401" s="16">
        <f t="shared" si="486"/>
        <v>-2.6591293946129135E-2</v>
      </c>
      <c r="V401" s="21">
        <v>44378</v>
      </c>
      <c r="W401" s="8">
        <f t="shared" ref="W401:AN401" si="487">+W182/W170-1</f>
        <v>-0.16836561137594563</v>
      </c>
      <c r="X401" s="8">
        <f t="shared" si="487"/>
        <v>0.1927034858055785</v>
      </c>
      <c r="Y401" s="8">
        <f t="shared" si="487"/>
        <v>-0.13313705482340654</v>
      </c>
      <c r="Z401" s="8">
        <f t="shared" si="487"/>
        <v>-0.23413881857520347</v>
      </c>
      <c r="AA401" s="8">
        <f t="shared" si="487"/>
        <v>-0.25572486183986487</v>
      </c>
      <c r="AB401" s="8">
        <f t="shared" si="487"/>
        <v>6.5211374710394621E-2</v>
      </c>
      <c r="AC401" s="8">
        <f t="shared" si="487"/>
        <v>-0.1848031091914204</v>
      </c>
      <c r="AD401" s="8">
        <f t="shared" si="487"/>
        <v>-0.17359804289842518</v>
      </c>
      <c r="AE401" s="8">
        <f t="shared" si="487"/>
        <v>-2.7003372226357958E-2</v>
      </c>
      <c r="AF401" s="8">
        <f t="shared" si="487"/>
        <v>4.1304078447791159E-2</v>
      </c>
      <c r="AG401" s="8">
        <f t="shared" si="487"/>
        <v>-4.7989064479259991E-2</v>
      </c>
      <c r="AH401" s="8">
        <f t="shared" si="487"/>
        <v>-7.7482274869853374E-3</v>
      </c>
      <c r="AI401" s="8">
        <f t="shared" si="487"/>
        <v>0.12905427222399224</v>
      </c>
      <c r="AJ401" s="8">
        <f t="shared" si="487"/>
        <v>-0.26869839882328728</v>
      </c>
      <c r="AK401" s="8">
        <f t="shared" si="487"/>
        <v>-0.30469744768781704</v>
      </c>
      <c r="AL401" s="8">
        <f t="shared" si="487"/>
        <v>0.14447683677220735</v>
      </c>
      <c r="AM401" s="8">
        <f t="shared" si="487"/>
        <v>0.5714285714285714</v>
      </c>
      <c r="AN401" s="16">
        <f t="shared" si="487"/>
        <v>-3.2746528943593423E-2</v>
      </c>
      <c r="AP401" s="21">
        <v>44378</v>
      </c>
      <c r="AQ401" s="8">
        <f t="shared" ref="AQ401:BH401" si="488">+AQ182/AQ170-1</f>
        <v>-7.0771560318617865E-2</v>
      </c>
      <c r="AR401" s="8">
        <f t="shared" si="488"/>
        <v>-0.25485392679715102</v>
      </c>
      <c r="AS401" s="8">
        <f t="shared" si="488"/>
        <v>-0.17338791854585234</v>
      </c>
      <c r="AT401" s="8">
        <f t="shared" si="488"/>
        <v>0.1332695692430732</v>
      </c>
      <c r="AU401" s="8">
        <f t="shared" si="488"/>
        <v>0.14714738893333323</v>
      </c>
      <c r="AV401" s="8">
        <f t="shared" si="488"/>
        <v>-0.36550455432545625</v>
      </c>
      <c r="AW401" s="8">
        <f t="shared" si="488"/>
        <v>0.18574990479390552</v>
      </c>
      <c r="AX401" s="8">
        <f t="shared" si="488"/>
        <v>0.18926084983260139</v>
      </c>
      <c r="AY401" s="8">
        <f t="shared" si="488"/>
        <v>0.22018562534728536</v>
      </c>
      <c r="AZ401" s="8">
        <f t="shared" si="488"/>
        <v>-0.11532948146808486</v>
      </c>
      <c r="BA401" s="8">
        <f t="shared" si="488"/>
        <v>-0.24438647472349539</v>
      </c>
      <c r="BB401" s="8">
        <f t="shared" si="488"/>
        <v>-0.21489400239107526</v>
      </c>
      <c r="BC401" s="8">
        <f t="shared" si="488"/>
        <v>-7.9385410036292847E-2</v>
      </c>
      <c r="BD401" s="8">
        <f t="shared" si="488"/>
        <v>-6.5554498794853977E-2</v>
      </c>
      <c r="BE401" s="8">
        <f t="shared" si="488"/>
        <v>0.751838922174209</v>
      </c>
      <c r="BF401" s="8">
        <f t="shared" si="488"/>
        <v>0.11909463306008083</v>
      </c>
      <c r="BG401" s="8">
        <f t="shared" si="488"/>
        <v>-0.2857142857142857</v>
      </c>
      <c r="BH401" s="16">
        <f t="shared" si="488"/>
        <v>-8.0409339914861988E-3</v>
      </c>
    </row>
    <row r="402" spans="2:60" ht="15" customHeight="1" x14ac:dyDescent="0.25">
      <c r="B402" s="20">
        <v>44409</v>
      </c>
      <c r="C402" s="9">
        <f t="shared" ref="C402:T402" si="489">+C183/C171-1</f>
        <v>-2.3587277996930278E-2</v>
      </c>
      <c r="D402" s="9">
        <f t="shared" si="489"/>
        <v>-6.6794107753327392E-2</v>
      </c>
      <c r="E402" s="9">
        <f t="shared" si="489"/>
        <v>-0.16537656385278876</v>
      </c>
      <c r="F402" s="9">
        <f t="shared" si="489"/>
        <v>3.8022407720486706E-2</v>
      </c>
      <c r="G402" s="9">
        <f t="shared" si="489"/>
        <v>0.12717567929790574</v>
      </c>
      <c r="H402" s="9">
        <f t="shared" si="489"/>
        <v>-0.32524401187247309</v>
      </c>
      <c r="I402" s="9">
        <f t="shared" si="489"/>
        <v>-0.10189862457166476</v>
      </c>
      <c r="J402" s="9">
        <f t="shared" si="489"/>
        <v>0.15338741733871308</v>
      </c>
      <c r="K402" s="9">
        <f t="shared" si="489"/>
        <v>3.0047759002832963E-2</v>
      </c>
      <c r="L402" s="9">
        <f t="shared" si="489"/>
        <v>0.10084562807167363</v>
      </c>
      <c r="M402" s="9">
        <f t="shared" si="489"/>
        <v>3.8356185919098396E-2</v>
      </c>
      <c r="N402" s="9">
        <f t="shared" si="489"/>
        <v>-0.17445017716394318</v>
      </c>
      <c r="O402" s="9">
        <f t="shared" si="489"/>
        <v>-8.686881506627131E-2</v>
      </c>
      <c r="P402" s="9">
        <f t="shared" si="489"/>
        <v>-0.22276057012410289</v>
      </c>
      <c r="Q402" s="9">
        <f t="shared" si="489"/>
        <v>0.3408865274754076</v>
      </c>
      <c r="R402" s="9">
        <f t="shared" si="489"/>
        <v>5.5411847159712035E-3</v>
      </c>
      <c r="S402" s="9">
        <f t="shared" si="489"/>
        <v>0</v>
      </c>
      <c r="T402" s="17">
        <f t="shared" si="489"/>
        <v>-1.5491687412451882E-2</v>
      </c>
      <c r="V402" s="20">
        <v>44409</v>
      </c>
      <c r="W402" s="9">
        <f t="shared" ref="W402:AN402" si="490">+W183/W171-1</f>
        <v>3.1096670074068689E-2</v>
      </c>
      <c r="X402" s="9">
        <f t="shared" si="490"/>
        <v>-4.9891584650098242E-2</v>
      </c>
      <c r="Y402" s="9">
        <f t="shared" si="490"/>
        <v>0.11333290318707001</v>
      </c>
      <c r="Z402" s="9">
        <f t="shared" si="490"/>
        <v>3.6816908583346963E-2</v>
      </c>
      <c r="AA402" s="9">
        <f t="shared" si="490"/>
        <v>0.14399795773611102</v>
      </c>
      <c r="AB402" s="9">
        <f t="shared" si="490"/>
        <v>-0.49305820204527684</v>
      </c>
      <c r="AC402" s="9">
        <f t="shared" si="490"/>
        <v>-1.4454335448778832E-2</v>
      </c>
      <c r="AD402" s="9">
        <f t="shared" si="490"/>
        <v>0.14749702405961806</v>
      </c>
      <c r="AE402" s="9">
        <f t="shared" si="490"/>
        <v>4.3320429049608089E-2</v>
      </c>
      <c r="AF402" s="9">
        <f t="shared" si="490"/>
        <v>0.13238825180838054</v>
      </c>
      <c r="AG402" s="9">
        <f t="shared" si="490"/>
        <v>0.26415201468219029</v>
      </c>
      <c r="AH402" s="9">
        <f t="shared" si="490"/>
        <v>-0.16103613801451466</v>
      </c>
      <c r="AI402" s="9">
        <f t="shared" si="490"/>
        <v>-8.943645933379174E-2</v>
      </c>
      <c r="AJ402" s="9">
        <f t="shared" si="490"/>
        <v>-0.31712864386506601</v>
      </c>
      <c r="AK402" s="9">
        <f t="shared" si="490"/>
        <v>0.42641560476899998</v>
      </c>
      <c r="AL402" s="9">
        <f t="shared" si="490"/>
        <v>-0.12188079202191515</v>
      </c>
      <c r="AM402" s="9">
        <f t="shared" si="490"/>
        <v>0</v>
      </c>
      <c r="AN402" s="17">
        <f t="shared" si="490"/>
        <v>7.1695160486136E-3</v>
      </c>
      <c r="AP402" s="20">
        <v>44409</v>
      </c>
      <c r="AQ402" s="9">
        <f t="shared" ref="AQ402:BH402" si="491">+AQ183/AQ171-1</f>
        <v>-0.18014817041938358</v>
      </c>
      <c r="AR402" s="9">
        <f t="shared" si="491"/>
        <v>-9.7958134724906221E-2</v>
      </c>
      <c r="AS402" s="9">
        <f t="shared" si="491"/>
        <v>-0.52269639339107177</v>
      </c>
      <c r="AT402" s="9">
        <f t="shared" si="491"/>
        <v>4.224165470047847E-2</v>
      </c>
      <c r="AU402" s="9">
        <f t="shared" si="491"/>
        <v>7.5635081529787263E-2</v>
      </c>
      <c r="AV402" s="9">
        <f t="shared" si="491"/>
        <v>0.17819855864593848</v>
      </c>
      <c r="AW402" s="9">
        <f t="shared" si="491"/>
        <v>-0.26658536908643171</v>
      </c>
      <c r="AX402" s="9">
        <f t="shared" si="491"/>
        <v>0.16927362951565761</v>
      </c>
      <c r="AY402" s="9">
        <f t="shared" si="491"/>
        <v>-1.3480890075306506E-2</v>
      </c>
      <c r="AZ402" s="9">
        <f t="shared" si="491"/>
        <v>-1.0890106860050763E-2</v>
      </c>
      <c r="BA402" s="9">
        <f t="shared" si="491"/>
        <v>-0.19496617046942999</v>
      </c>
      <c r="BB402" s="9">
        <f t="shared" si="491"/>
        <v>-0.19831304680871376</v>
      </c>
      <c r="BC402" s="9">
        <f t="shared" si="491"/>
        <v>-7.5314415862437478E-2</v>
      </c>
      <c r="BD402" s="9">
        <f t="shared" si="491"/>
        <v>-3.1927354336813263E-2</v>
      </c>
      <c r="BE402" s="9">
        <f t="shared" si="491"/>
        <v>0.23020183921311177</v>
      </c>
      <c r="BF402" s="9">
        <f t="shared" si="491"/>
        <v>0.30559938800198405</v>
      </c>
      <c r="BG402" s="9">
        <f t="shared" si="491"/>
        <v>0</v>
      </c>
      <c r="BH402" s="17">
        <f t="shared" si="491"/>
        <v>-8.0478939019281825E-2</v>
      </c>
    </row>
    <row r="403" spans="2:60" ht="15" customHeight="1" x14ac:dyDescent="0.25">
      <c r="B403" s="21">
        <v>44440</v>
      </c>
      <c r="C403" s="8">
        <f t="shared" ref="C403:T403" si="492">+C184/C172-1</f>
        <v>-1.2380717781062645E-2</v>
      </c>
      <c r="D403" s="8">
        <f t="shared" si="492"/>
        <v>1.3759655124096382E-2</v>
      </c>
      <c r="E403" s="8">
        <f t="shared" si="492"/>
        <v>-8.6596895340080415E-2</v>
      </c>
      <c r="F403" s="8">
        <f t="shared" si="492"/>
        <v>0.1382092482698869</v>
      </c>
      <c r="G403" s="8">
        <f t="shared" si="492"/>
        <v>0.16733649365323844</v>
      </c>
      <c r="H403" s="8">
        <f t="shared" si="492"/>
        <v>-0.16496139351589489</v>
      </c>
      <c r="I403" s="8">
        <f t="shared" si="492"/>
        <v>-0.10675507898827186</v>
      </c>
      <c r="J403" s="8">
        <f t="shared" si="492"/>
        <v>9.7628103112268105E-2</v>
      </c>
      <c r="K403" s="8">
        <f t="shared" si="492"/>
        <v>9.0201501640940318E-2</v>
      </c>
      <c r="L403" s="8">
        <f t="shared" si="492"/>
        <v>4.8160554618541296E-2</v>
      </c>
      <c r="M403" s="8">
        <f t="shared" si="492"/>
        <v>0.29409015989718479</v>
      </c>
      <c r="N403" s="8">
        <f t="shared" si="492"/>
        <v>1.4244190371255794E-2</v>
      </c>
      <c r="O403" s="8">
        <f t="shared" si="492"/>
        <v>0.14135234624965154</v>
      </c>
      <c r="P403" s="8">
        <f t="shared" si="492"/>
        <v>-0.11866758331011018</v>
      </c>
      <c r="Q403" s="8">
        <f t="shared" si="492"/>
        <v>-0.12787239879323586</v>
      </c>
      <c r="R403" s="8">
        <f t="shared" si="492"/>
        <v>4.2561629768084641E-2</v>
      </c>
      <c r="S403" s="8">
        <f t="shared" si="492"/>
        <v>-0.24908709862941181</v>
      </c>
      <c r="T403" s="16">
        <f t="shared" si="492"/>
        <v>5.7092473557688539E-2</v>
      </c>
      <c r="V403" s="21">
        <v>44440</v>
      </c>
      <c r="W403" s="8">
        <f t="shared" ref="W403:AN403" si="493">+W184/W172-1</f>
        <v>2.2823668183364898E-3</v>
      </c>
      <c r="X403" s="8">
        <f t="shared" si="493"/>
        <v>-5.2886698427086931E-2</v>
      </c>
      <c r="Y403" s="8">
        <f t="shared" si="493"/>
        <v>0.19689322870810977</v>
      </c>
      <c r="Z403" s="8">
        <f t="shared" si="493"/>
        <v>0.1594651786692316</v>
      </c>
      <c r="AA403" s="8">
        <f t="shared" si="493"/>
        <v>0.17518719356596857</v>
      </c>
      <c r="AB403" s="8">
        <f t="shared" si="493"/>
        <v>-0.21686034892578121</v>
      </c>
      <c r="AC403" s="8">
        <f t="shared" si="493"/>
        <v>-7.4880884492015576E-2</v>
      </c>
      <c r="AD403" s="8">
        <f t="shared" si="493"/>
        <v>7.6588406431061795E-3</v>
      </c>
      <c r="AE403" s="8">
        <f t="shared" si="493"/>
        <v>5.5991358544362102E-2</v>
      </c>
      <c r="AF403" s="8">
        <f t="shared" si="493"/>
        <v>3.8072490729770703E-2</v>
      </c>
      <c r="AG403" s="8">
        <f t="shared" si="493"/>
        <v>0.82533589065505986</v>
      </c>
      <c r="AH403" s="8">
        <f t="shared" si="493"/>
        <v>-0.15474650865088402</v>
      </c>
      <c r="AI403" s="8">
        <f t="shared" si="493"/>
        <v>0.17034234418705929</v>
      </c>
      <c r="AJ403" s="8">
        <f t="shared" si="493"/>
        <v>-0.20168385042159731</v>
      </c>
      <c r="AK403" s="8">
        <f t="shared" si="493"/>
        <v>-0.17043944838211222</v>
      </c>
      <c r="AL403" s="8">
        <f t="shared" si="493"/>
        <v>0.16512157527371341</v>
      </c>
      <c r="AM403" s="8">
        <f t="shared" si="493"/>
        <v>-0.33943271446666667</v>
      </c>
      <c r="AN403" s="16">
        <f t="shared" si="493"/>
        <v>6.0693817422004637E-2</v>
      </c>
      <c r="AP403" s="21">
        <v>44440</v>
      </c>
      <c r="AQ403" s="8">
        <f t="shared" ref="AQ403:BH403" si="494">+AQ184/AQ172-1</f>
        <v>-6.461487100049168E-2</v>
      </c>
      <c r="AR403" s="8">
        <f t="shared" si="494"/>
        <v>0.1640406484257666</v>
      </c>
      <c r="AS403" s="8">
        <f t="shared" si="494"/>
        <v>-0.42567331822123922</v>
      </c>
      <c r="AT403" s="8">
        <f t="shared" si="494"/>
        <v>6.7222461841886849E-2</v>
      </c>
      <c r="AU403" s="8">
        <f t="shared" si="494"/>
        <v>0.13609725025050001</v>
      </c>
      <c r="AV403" s="8">
        <f t="shared" si="494"/>
        <v>8.4153592451559955E-2</v>
      </c>
      <c r="AW403" s="8">
        <f t="shared" si="494"/>
        <v>-0.15906144944366674</v>
      </c>
      <c r="AX403" s="8">
        <f t="shared" si="494"/>
        <v>0.35030773387671288</v>
      </c>
      <c r="AY403" s="8">
        <f t="shared" si="494"/>
        <v>0.21635140430955579</v>
      </c>
      <c r="AZ403" s="8">
        <f t="shared" si="494"/>
        <v>8.3692405261256209E-2</v>
      </c>
      <c r="BA403" s="8">
        <f t="shared" si="494"/>
        <v>-0.36996700355016254</v>
      </c>
      <c r="BB403" s="8">
        <f t="shared" si="494"/>
        <v>0.40292279812217791</v>
      </c>
      <c r="BC403" s="8">
        <f t="shared" si="494"/>
        <v>2.6997954385769241E-2</v>
      </c>
      <c r="BD403" s="8">
        <f t="shared" si="494"/>
        <v>6.0599428278463652E-2</v>
      </c>
      <c r="BE403" s="8">
        <f t="shared" si="494"/>
        <v>-5.5948763280999958E-2</v>
      </c>
      <c r="BF403" s="8">
        <f t="shared" si="494"/>
        <v>-0.22348312998802811</v>
      </c>
      <c r="BG403" s="8">
        <f t="shared" si="494"/>
        <v>-0.10314418073846154</v>
      </c>
      <c r="BH403" s="16">
        <f t="shared" si="494"/>
        <v>4.5629610258916875E-2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25">
      <c r="B415" s="21">
        <v>44805</v>
      </c>
      <c r="C415" s="8">
        <f t="shared" si="510"/>
        <v>-1</v>
      </c>
      <c r="D415" s="8">
        <f t="shared" si="510"/>
        <v>-1</v>
      </c>
      <c r="E415" s="8">
        <f t="shared" si="510"/>
        <v>-1</v>
      </c>
      <c r="F415" s="8">
        <f t="shared" si="510"/>
        <v>-1</v>
      </c>
      <c r="G415" s="8">
        <f t="shared" si="510"/>
        <v>-1</v>
      </c>
      <c r="H415" s="8">
        <f t="shared" si="510"/>
        <v>-1</v>
      </c>
      <c r="I415" s="8">
        <f t="shared" si="510"/>
        <v>-1</v>
      </c>
      <c r="J415" s="8">
        <f t="shared" si="510"/>
        <v>-1</v>
      </c>
      <c r="K415" s="8">
        <f t="shared" si="510"/>
        <v>-1</v>
      </c>
      <c r="L415" s="8">
        <f t="shared" si="510"/>
        <v>-1</v>
      </c>
      <c r="M415" s="8">
        <f t="shared" si="510"/>
        <v>-1</v>
      </c>
      <c r="N415" s="8">
        <f t="shared" si="510"/>
        <v>-1</v>
      </c>
      <c r="O415" s="8">
        <f t="shared" si="510"/>
        <v>-1</v>
      </c>
      <c r="P415" s="8">
        <f t="shared" si="510"/>
        <v>-1</v>
      </c>
      <c r="Q415" s="8">
        <f t="shared" si="510"/>
        <v>-1</v>
      </c>
      <c r="R415" s="8">
        <f t="shared" si="510"/>
        <v>-1</v>
      </c>
      <c r="S415" s="8">
        <f t="shared" si="510"/>
        <v>-1</v>
      </c>
      <c r="T415" s="16">
        <f t="shared" si="510"/>
        <v>-1</v>
      </c>
      <c r="V415" s="21">
        <v>44805</v>
      </c>
      <c r="W415" s="8">
        <f t="shared" si="511"/>
        <v>-1</v>
      </c>
      <c r="X415" s="8">
        <f t="shared" si="511"/>
        <v>-1</v>
      </c>
      <c r="Y415" s="8">
        <f t="shared" si="511"/>
        <v>-1</v>
      </c>
      <c r="Z415" s="8">
        <f t="shared" si="511"/>
        <v>-1</v>
      </c>
      <c r="AA415" s="8">
        <f t="shared" si="511"/>
        <v>-1</v>
      </c>
      <c r="AB415" s="8">
        <f t="shared" si="511"/>
        <v>-1</v>
      </c>
      <c r="AC415" s="8">
        <f t="shared" si="511"/>
        <v>-1</v>
      </c>
      <c r="AD415" s="8">
        <f t="shared" si="511"/>
        <v>-1</v>
      </c>
      <c r="AE415" s="8">
        <f t="shared" si="511"/>
        <v>-1</v>
      </c>
      <c r="AF415" s="8">
        <f t="shared" si="511"/>
        <v>-1</v>
      </c>
      <c r="AG415" s="8">
        <f t="shared" si="511"/>
        <v>-1</v>
      </c>
      <c r="AH415" s="8">
        <f t="shared" si="511"/>
        <v>-1</v>
      </c>
      <c r="AI415" s="8">
        <f t="shared" si="511"/>
        <v>-1</v>
      </c>
      <c r="AJ415" s="8">
        <f t="shared" si="511"/>
        <v>-1</v>
      </c>
      <c r="AK415" s="8">
        <f t="shared" si="511"/>
        <v>-1</v>
      </c>
      <c r="AL415" s="8">
        <f t="shared" si="511"/>
        <v>-1</v>
      </c>
      <c r="AM415" s="8">
        <f t="shared" si="511"/>
        <v>-1</v>
      </c>
      <c r="AN415" s="16">
        <f t="shared" si="511"/>
        <v>-1</v>
      </c>
      <c r="AP415" s="21">
        <v>44805</v>
      </c>
      <c r="AQ415" s="8">
        <f t="shared" si="512"/>
        <v>-1</v>
      </c>
      <c r="AR415" s="8">
        <f t="shared" si="512"/>
        <v>-1</v>
      </c>
      <c r="AS415" s="8">
        <f t="shared" si="512"/>
        <v>-1</v>
      </c>
      <c r="AT415" s="8">
        <f t="shared" si="512"/>
        <v>-1</v>
      </c>
      <c r="AU415" s="8">
        <f t="shared" si="512"/>
        <v>-1</v>
      </c>
      <c r="AV415" s="8">
        <f t="shared" si="512"/>
        <v>-1</v>
      </c>
      <c r="AW415" s="8">
        <f t="shared" si="512"/>
        <v>-1</v>
      </c>
      <c r="AX415" s="8">
        <f t="shared" si="512"/>
        <v>-1</v>
      </c>
      <c r="AY415" s="8">
        <f t="shared" si="512"/>
        <v>-1</v>
      </c>
      <c r="AZ415" s="8">
        <f t="shared" si="512"/>
        <v>-1</v>
      </c>
      <c r="BA415" s="8">
        <f t="shared" si="512"/>
        <v>-1</v>
      </c>
      <c r="BB415" s="8">
        <f t="shared" si="512"/>
        <v>-1</v>
      </c>
      <c r="BC415" s="8">
        <f t="shared" si="512"/>
        <v>-1</v>
      </c>
      <c r="BD415" s="8">
        <f t="shared" si="512"/>
        <v>-1</v>
      </c>
      <c r="BE415" s="8">
        <f t="shared" si="512"/>
        <v>-1</v>
      </c>
      <c r="BF415" s="8">
        <f t="shared" si="512"/>
        <v>-1</v>
      </c>
      <c r="BG415" s="8">
        <f t="shared" si="512"/>
        <v>-1</v>
      </c>
      <c r="BH415" s="16">
        <f t="shared" si="512"/>
        <v>-1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37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37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37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customHeight="1" x14ac:dyDescent="0.2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customHeight="1" x14ac:dyDescent="0.25">
      <c r="B631" s="20">
        <v>44287</v>
      </c>
      <c r="C631" s="7">
        <v>12430.11</v>
      </c>
      <c r="D631" s="7">
        <v>16935.14</v>
      </c>
      <c r="E631" s="7">
        <v>25170.85</v>
      </c>
      <c r="F631" s="7">
        <v>15305.01</v>
      </c>
      <c r="G631" s="7">
        <v>8507.2800000000007</v>
      </c>
      <c r="H631" s="7">
        <v>15304.66</v>
      </c>
      <c r="I631" s="7">
        <v>38464.81</v>
      </c>
      <c r="J631" s="7">
        <v>21725.46</v>
      </c>
      <c r="K631" s="7">
        <v>14319.46</v>
      </c>
      <c r="L631" s="7">
        <v>11354.76</v>
      </c>
      <c r="M631" s="7">
        <v>32163.4</v>
      </c>
      <c r="N631" s="7">
        <v>15782.55</v>
      </c>
      <c r="O631" s="7">
        <v>14930.3</v>
      </c>
      <c r="P631" s="7">
        <v>12368.32</v>
      </c>
      <c r="Q631" s="7">
        <v>29273.79</v>
      </c>
      <c r="R631" s="7">
        <v>20275.47</v>
      </c>
      <c r="S631" s="7">
        <v>9792.0300000000007</v>
      </c>
      <c r="T631" s="19">
        <v>15183.88</v>
      </c>
      <c r="V631" s="20">
        <v>44287</v>
      </c>
      <c r="W631" s="7">
        <v>3020.12</v>
      </c>
      <c r="X631" s="7">
        <v>3015.47</v>
      </c>
      <c r="Y631" s="7">
        <v>3031.26</v>
      </c>
      <c r="Z631" s="7">
        <v>3016.48</v>
      </c>
      <c r="AA631" s="7">
        <v>3040.61</v>
      </c>
      <c r="AB631" s="7">
        <v>3046.34</v>
      </c>
      <c r="AC631" s="7">
        <v>3057.97</v>
      </c>
      <c r="AD631" s="7">
        <v>3051.67</v>
      </c>
      <c r="AE631" s="7">
        <v>3018.61</v>
      </c>
      <c r="AF631" s="7">
        <v>3020.95</v>
      </c>
      <c r="AG631" s="7">
        <v>3017.13</v>
      </c>
      <c r="AH631" s="7">
        <v>3024.34</v>
      </c>
      <c r="AI631" s="7">
        <v>3030.52</v>
      </c>
      <c r="AJ631" s="7">
        <v>3026.05</v>
      </c>
      <c r="AK631" s="7">
        <v>3016.9</v>
      </c>
      <c r="AL631" s="7">
        <v>3018.29</v>
      </c>
      <c r="AM631" s="7">
        <v>3039.81</v>
      </c>
      <c r="AN631" s="19">
        <v>3025.1</v>
      </c>
      <c r="AP631" s="20">
        <v>44287</v>
      </c>
      <c r="AQ631" s="7">
        <v>47223.09</v>
      </c>
      <c r="AR631" s="7">
        <v>46121.54</v>
      </c>
      <c r="AS631" s="7">
        <v>58626.22</v>
      </c>
      <c r="AT631" s="7">
        <v>79307.759999999995</v>
      </c>
      <c r="AU631" s="7">
        <v>30929.9</v>
      </c>
      <c r="AV631" s="7">
        <v>30831.86</v>
      </c>
      <c r="AW631" s="7">
        <v>94220.39</v>
      </c>
      <c r="AX631" s="7">
        <v>58233.75</v>
      </c>
      <c r="AY631" s="7">
        <v>54257.34</v>
      </c>
      <c r="AZ631" s="7">
        <v>43829.25</v>
      </c>
      <c r="BA631" s="7">
        <v>80215.37</v>
      </c>
      <c r="BB631" s="7">
        <v>37884.79</v>
      </c>
      <c r="BC631" s="7">
        <v>64442.98</v>
      </c>
      <c r="BD631" s="7">
        <v>30946.7</v>
      </c>
      <c r="BE631" s="7">
        <v>61896</v>
      </c>
      <c r="BF631" s="7">
        <v>64856.53</v>
      </c>
      <c r="BG631" s="7">
        <v>34550.160000000003</v>
      </c>
      <c r="BH631" s="19">
        <v>54199.55</v>
      </c>
    </row>
    <row r="632" spans="2:60" ht="15" customHeight="1" x14ac:dyDescent="0.2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14447.56</v>
      </c>
      <c r="I632" s="11">
        <v>27465.02</v>
      </c>
      <c r="J632" s="11">
        <v>15887.17</v>
      </c>
      <c r="K632" s="11">
        <v>16679.849999999999</v>
      </c>
      <c r="L632" s="11">
        <v>16537.650000000001</v>
      </c>
      <c r="M632" s="11">
        <v>17417.82</v>
      </c>
      <c r="N632" s="11">
        <v>23466.42</v>
      </c>
      <c r="O632" s="11">
        <v>17876.5</v>
      </c>
      <c r="P632" s="11">
        <v>12997.1</v>
      </c>
      <c r="Q632" s="11">
        <v>21927.3</v>
      </c>
      <c r="R632" s="11">
        <v>18545.18</v>
      </c>
      <c r="S632" s="11">
        <v>15409.12</v>
      </c>
      <c r="T632" s="18">
        <v>17025.09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3057.81</v>
      </c>
      <c r="AC632" s="11">
        <v>3035.34</v>
      </c>
      <c r="AD632" s="11">
        <v>3040.96</v>
      </c>
      <c r="AE632" s="11">
        <v>3018.37</v>
      </c>
      <c r="AF632" s="11">
        <v>3025.99</v>
      </c>
      <c r="AG632" s="11">
        <v>3005.62</v>
      </c>
      <c r="AH632" s="11">
        <v>3030.92</v>
      </c>
      <c r="AI632" s="11">
        <v>3034.97</v>
      </c>
      <c r="AJ632" s="11">
        <v>3046.05</v>
      </c>
      <c r="AK632" s="11">
        <v>3007.16</v>
      </c>
      <c r="AL632" s="11">
        <v>3021.93</v>
      </c>
      <c r="AM632" s="11">
        <v>3007.24</v>
      </c>
      <c r="AN632" s="18">
        <v>3027.8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66292.600000000006</v>
      </c>
      <c r="AZ632" s="11">
        <v>63753.120000000003</v>
      </c>
      <c r="BA632" s="11">
        <v>42347.03</v>
      </c>
      <c r="BB632" s="11">
        <v>53986.97</v>
      </c>
      <c r="BC632" s="11">
        <v>73298.7</v>
      </c>
      <c r="BD632" s="11">
        <v>33960.660000000003</v>
      </c>
      <c r="BE632" s="11">
        <v>58585.08</v>
      </c>
      <c r="BF632" s="11">
        <v>58393.51</v>
      </c>
      <c r="BG632" s="11">
        <v>39386.11</v>
      </c>
      <c r="BH632" s="18">
        <v>61526.6</v>
      </c>
    </row>
    <row r="633" spans="2:60" ht="15" customHeight="1" x14ac:dyDescent="0.25">
      <c r="B633" s="20">
        <v>44348</v>
      </c>
      <c r="C633" s="7">
        <v>16881.34</v>
      </c>
      <c r="D633" s="7">
        <v>19956.169999999998</v>
      </c>
      <c r="E633" s="7">
        <v>15984.52</v>
      </c>
      <c r="F633" s="7">
        <v>17131.82</v>
      </c>
      <c r="G633" s="7">
        <v>15938.07</v>
      </c>
      <c r="H633" s="7">
        <v>11840.52</v>
      </c>
      <c r="I633" s="7">
        <v>13625.66</v>
      </c>
      <c r="J633" s="7">
        <v>21417.360000000001</v>
      </c>
      <c r="K633" s="7">
        <v>17371.93</v>
      </c>
      <c r="L633" s="7">
        <v>13557.27</v>
      </c>
      <c r="M633" s="7">
        <v>30694.880000000001</v>
      </c>
      <c r="N633" s="7">
        <v>14632.56</v>
      </c>
      <c r="O633" s="7">
        <v>17394.46</v>
      </c>
      <c r="P633" s="7">
        <v>18470.54</v>
      </c>
      <c r="Q633" s="7">
        <v>15847.04</v>
      </c>
      <c r="R633" s="7">
        <v>24534.09</v>
      </c>
      <c r="S633" s="7">
        <v>15101.78</v>
      </c>
      <c r="T633" s="19">
        <v>17045.52</v>
      </c>
      <c r="V633" s="20">
        <v>44348</v>
      </c>
      <c r="W633" s="7">
        <v>3018.63</v>
      </c>
      <c r="X633" s="7">
        <v>3025.99</v>
      </c>
      <c r="Y633" s="7">
        <v>3039.69</v>
      </c>
      <c r="Z633" s="7">
        <v>3028.08</v>
      </c>
      <c r="AA633" s="7">
        <v>3050.94</v>
      </c>
      <c r="AB633" s="7">
        <v>3036.3</v>
      </c>
      <c r="AC633" s="7">
        <v>3042.84</v>
      </c>
      <c r="AD633" s="7">
        <v>3045.51</v>
      </c>
      <c r="AE633" s="7">
        <v>3019.77</v>
      </c>
      <c r="AF633" s="7">
        <v>3025.02</v>
      </c>
      <c r="AG633" s="7">
        <v>3030.81</v>
      </c>
      <c r="AH633" s="7">
        <v>3034.93</v>
      </c>
      <c r="AI633" s="7">
        <v>3037.33</v>
      </c>
      <c r="AJ633" s="7">
        <v>3044.91</v>
      </c>
      <c r="AK633" s="7">
        <v>3008.86</v>
      </c>
      <c r="AL633" s="7">
        <v>3025.74</v>
      </c>
      <c r="AM633" s="7">
        <v>3033.88</v>
      </c>
      <c r="AN633" s="19">
        <v>3029.03</v>
      </c>
      <c r="AP633" s="20">
        <v>44348</v>
      </c>
      <c r="AQ633" s="7">
        <v>64227.25</v>
      </c>
      <c r="AR633" s="7">
        <v>47770.05</v>
      </c>
      <c r="AS633" s="7">
        <v>51582.79</v>
      </c>
      <c r="AT633" s="7">
        <v>69059.199999999997</v>
      </c>
      <c r="AU633" s="7">
        <v>62767.38</v>
      </c>
      <c r="AV633" s="7">
        <v>62264.72</v>
      </c>
      <c r="AW633" s="7">
        <v>39268.65</v>
      </c>
      <c r="AX633" s="7">
        <v>65370.27</v>
      </c>
      <c r="AY633" s="7">
        <v>65302.73</v>
      </c>
      <c r="AZ633" s="7">
        <v>47498.93</v>
      </c>
      <c r="BA633" s="7">
        <v>89592.57</v>
      </c>
      <c r="BB633" s="7">
        <v>36171.019999999997</v>
      </c>
      <c r="BC633" s="7">
        <v>77215.820000000007</v>
      </c>
      <c r="BD633" s="7">
        <v>46639.08</v>
      </c>
      <c r="BE633" s="7">
        <v>45608.27</v>
      </c>
      <c r="BF633" s="7">
        <v>80927.92</v>
      </c>
      <c r="BG633" s="7">
        <v>38309.300000000003</v>
      </c>
      <c r="BH633" s="19">
        <v>61843.09</v>
      </c>
    </row>
    <row r="634" spans="2:60" ht="15" customHeight="1" x14ac:dyDescent="0.25">
      <c r="B634" s="21">
        <v>44378</v>
      </c>
      <c r="C634" s="11">
        <v>18354.05</v>
      </c>
      <c r="D634" s="11">
        <v>17001.68</v>
      </c>
      <c r="E634" s="11">
        <v>25323.25</v>
      </c>
      <c r="F634" s="11">
        <v>21093.17</v>
      </c>
      <c r="G634" s="11">
        <v>12100.26</v>
      </c>
      <c r="H634" s="11">
        <v>13373.07</v>
      </c>
      <c r="I634" s="11">
        <v>27476.27</v>
      </c>
      <c r="J634" s="11">
        <v>19501.75</v>
      </c>
      <c r="K634" s="11">
        <v>17795.64</v>
      </c>
      <c r="L634" s="11">
        <v>14172.54</v>
      </c>
      <c r="M634" s="11">
        <v>50702.86</v>
      </c>
      <c r="N634" s="11">
        <v>21208.34</v>
      </c>
      <c r="O634" s="11">
        <v>11170.32</v>
      </c>
      <c r="P634" s="11">
        <v>14966.96</v>
      </c>
      <c r="Q634" s="11">
        <v>20013.12</v>
      </c>
      <c r="R634" s="11">
        <v>20131.669999999998</v>
      </c>
      <c r="S634" s="11">
        <v>23368.240000000002</v>
      </c>
      <c r="T634" s="18">
        <v>16560.259999999998</v>
      </c>
      <c r="V634" s="21">
        <v>44378</v>
      </c>
      <c r="W634" s="11">
        <v>3021.4</v>
      </c>
      <c r="X634" s="11">
        <v>3017</v>
      </c>
      <c r="Y634" s="11">
        <v>3029.93</v>
      </c>
      <c r="Z634" s="11">
        <v>3031.59</v>
      </c>
      <c r="AA634" s="11">
        <v>3038.09</v>
      </c>
      <c r="AB634" s="11">
        <v>3005.02</v>
      </c>
      <c r="AC634" s="11">
        <v>3023.53</v>
      </c>
      <c r="AD634" s="11">
        <v>3053.15</v>
      </c>
      <c r="AE634" s="11">
        <v>3021.45</v>
      </c>
      <c r="AF634" s="11">
        <v>3021.98</v>
      </c>
      <c r="AG634" s="11">
        <v>3025.55</v>
      </c>
      <c r="AH634" s="11">
        <v>3039</v>
      </c>
      <c r="AI634" s="11">
        <v>3060.64</v>
      </c>
      <c r="AJ634" s="11">
        <v>3020.52</v>
      </c>
      <c r="AK634" s="11">
        <v>3010.93</v>
      </c>
      <c r="AL634" s="11">
        <v>3014.45</v>
      </c>
      <c r="AM634" s="11">
        <v>3056.36</v>
      </c>
      <c r="AN634" s="18">
        <v>3033.47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75277.929999999993</v>
      </c>
      <c r="AU634" s="11">
        <v>39899.1</v>
      </c>
      <c r="AV634" s="11">
        <v>53808.44</v>
      </c>
      <c r="AW634" s="11">
        <v>67459.81</v>
      </c>
      <c r="AX634" s="11">
        <v>46916.07</v>
      </c>
      <c r="AY634" s="11">
        <v>60749.67</v>
      </c>
      <c r="AZ634" s="11">
        <v>55503.94</v>
      </c>
      <c r="BA634" s="11">
        <v>144413.42000000001</v>
      </c>
      <c r="BB634" s="11">
        <v>56996.43</v>
      </c>
      <c r="BC634" s="11">
        <v>45830.57</v>
      </c>
      <c r="BD634" s="11">
        <v>33402.83</v>
      </c>
      <c r="BE634" s="11">
        <v>50829.599999999999</v>
      </c>
      <c r="BF634" s="11">
        <v>67407.8</v>
      </c>
      <c r="BG634" s="11">
        <v>71246.240000000005</v>
      </c>
      <c r="BH634" s="18">
        <v>58573.59</v>
      </c>
    </row>
    <row r="635" spans="2:60" ht="15" customHeight="1" x14ac:dyDescent="0.25">
      <c r="B635" s="20">
        <v>44409</v>
      </c>
      <c r="C635" s="7">
        <v>13569.73</v>
      </c>
      <c r="D635" s="7">
        <v>16239.31</v>
      </c>
      <c r="E635" s="7">
        <v>11306.76</v>
      </c>
      <c r="F635" s="7">
        <v>19959.38</v>
      </c>
      <c r="G635" s="7">
        <v>18495.599999999999</v>
      </c>
      <c r="H635" s="7">
        <v>9771.1299999999992</v>
      </c>
      <c r="I635" s="7">
        <v>15490.96</v>
      </c>
      <c r="J635" s="7">
        <v>22970.99</v>
      </c>
      <c r="K635" s="7">
        <v>15928.51</v>
      </c>
      <c r="L635" s="7">
        <v>13763.66</v>
      </c>
      <c r="M635" s="7">
        <v>25197.56</v>
      </c>
      <c r="N635" s="7">
        <v>19331.52</v>
      </c>
      <c r="O635" s="7">
        <v>6929.48</v>
      </c>
      <c r="P635" s="7">
        <v>24052.35</v>
      </c>
      <c r="Q635" s="7">
        <v>24768.29</v>
      </c>
      <c r="R635" s="7">
        <v>8550.52</v>
      </c>
      <c r="S635" s="7">
        <v>45329.56</v>
      </c>
      <c r="T635" s="19">
        <v>14922.17</v>
      </c>
      <c r="V635" s="20">
        <v>44409</v>
      </c>
      <c r="W635" s="7">
        <v>3018.17</v>
      </c>
      <c r="X635" s="7">
        <v>3047.19</v>
      </c>
      <c r="Y635" s="7">
        <v>3032.71</v>
      </c>
      <c r="Z635" s="7">
        <v>3024.3</v>
      </c>
      <c r="AA635" s="7">
        <v>3033.85</v>
      </c>
      <c r="AB635" s="7">
        <v>3000.76</v>
      </c>
      <c r="AC635" s="7">
        <v>3032.38</v>
      </c>
      <c r="AD635" s="7">
        <v>3030.36</v>
      </c>
      <c r="AE635" s="7">
        <v>3017.47</v>
      </c>
      <c r="AF635" s="7">
        <v>3017.9</v>
      </c>
      <c r="AG635" s="7">
        <v>3020.18</v>
      </c>
      <c r="AH635" s="7">
        <v>3024.3</v>
      </c>
      <c r="AI635" s="7">
        <v>3025.63</v>
      </c>
      <c r="AJ635" s="7">
        <v>3037.72</v>
      </c>
      <c r="AK635" s="7">
        <v>3018.12</v>
      </c>
      <c r="AL635" s="7">
        <v>3011.51</v>
      </c>
      <c r="AM635" s="7">
        <v>3007.64</v>
      </c>
      <c r="AN635" s="19">
        <v>3022.22</v>
      </c>
      <c r="AP635" s="20">
        <v>44409</v>
      </c>
      <c r="AQ635" s="7">
        <v>52700.95</v>
      </c>
      <c r="AR635" s="7">
        <v>41304.33</v>
      </c>
      <c r="AS635" s="7">
        <v>37102.31</v>
      </c>
      <c r="AT635" s="7">
        <v>75096.86</v>
      </c>
      <c r="AU635" s="7">
        <v>71507.3</v>
      </c>
      <c r="AV635" s="7">
        <v>19362.5</v>
      </c>
      <c r="AW635" s="7">
        <v>46309.55</v>
      </c>
      <c r="AX635" s="7">
        <v>76525.820000000007</v>
      </c>
      <c r="AY635" s="7">
        <v>63034.21</v>
      </c>
      <c r="AZ635" s="7">
        <v>56372.93</v>
      </c>
      <c r="BA635" s="7">
        <v>58463.63</v>
      </c>
      <c r="BB635" s="7">
        <v>50942.43</v>
      </c>
      <c r="BC635" s="7">
        <v>25643.81</v>
      </c>
      <c r="BD635" s="7">
        <v>53572.9</v>
      </c>
      <c r="BE635" s="7">
        <v>59568.57</v>
      </c>
      <c r="BF635" s="7">
        <v>17711.189999999999</v>
      </c>
      <c r="BG635" s="7">
        <v>165241.66</v>
      </c>
      <c r="BH635" s="19">
        <v>53634.5</v>
      </c>
    </row>
    <row r="636" spans="2:60" ht="15" customHeight="1" x14ac:dyDescent="0.25">
      <c r="B636" s="21">
        <v>44440</v>
      </c>
      <c r="C636" s="11">
        <v>14430.51</v>
      </c>
      <c r="D636" s="11">
        <v>24689.19</v>
      </c>
      <c r="E636" s="11">
        <v>15731.67</v>
      </c>
      <c r="F636" s="11">
        <v>15611.41</v>
      </c>
      <c r="G636" s="11">
        <v>10010.65</v>
      </c>
      <c r="H636" s="11">
        <v>20186.48</v>
      </c>
      <c r="I636" s="11">
        <v>17315.22</v>
      </c>
      <c r="J636" s="11">
        <v>23337.57</v>
      </c>
      <c r="K636" s="11">
        <v>16737.259999999998</v>
      </c>
      <c r="L636" s="11">
        <v>12086.58</v>
      </c>
      <c r="M636" s="11">
        <v>7785.45</v>
      </c>
      <c r="N636" s="11">
        <v>23721.62</v>
      </c>
      <c r="O636" s="11">
        <v>11285.08</v>
      </c>
      <c r="P636" s="11">
        <v>17361.88</v>
      </c>
      <c r="Q636" s="11">
        <v>24645.3</v>
      </c>
      <c r="R636" s="11">
        <v>10602.86</v>
      </c>
      <c r="S636" s="11">
        <v>9005.7999999999993</v>
      </c>
      <c r="T636" s="18">
        <v>14608.05</v>
      </c>
      <c r="V636" s="21">
        <v>44440</v>
      </c>
      <c r="W636" s="11">
        <v>3019.32</v>
      </c>
      <c r="X636" s="11">
        <v>3006.02</v>
      </c>
      <c r="Y636" s="11">
        <v>3018.55</v>
      </c>
      <c r="Z636" s="11">
        <v>3029.72</v>
      </c>
      <c r="AA636" s="11">
        <v>3045.07</v>
      </c>
      <c r="AB636" s="11">
        <v>3052.07</v>
      </c>
      <c r="AC636" s="11">
        <v>3043.87</v>
      </c>
      <c r="AD636" s="11">
        <v>3040.62</v>
      </c>
      <c r="AE636" s="11">
        <v>3017.14</v>
      </c>
      <c r="AF636" s="11">
        <v>3025.48</v>
      </c>
      <c r="AG636" s="11">
        <v>3045.92</v>
      </c>
      <c r="AH636" s="11">
        <v>3023.51</v>
      </c>
      <c r="AI636" s="11">
        <v>3021.24</v>
      </c>
      <c r="AJ636" s="11">
        <v>3058.75</v>
      </c>
      <c r="AK636" s="11">
        <v>3050.69</v>
      </c>
      <c r="AL636" s="11">
        <v>3019.85</v>
      </c>
      <c r="AM636" s="11">
        <v>3023.57</v>
      </c>
      <c r="AN636" s="18">
        <v>3023.97</v>
      </c>
      <c r="AP636" s="21">
        <v>44440</v>
      </c>
      <c r="AQ636" s="11">
        <v>58013.57</v>
      </c>
      <c r="AR636" s="11">
        <v>62821.65</v>
      </c>
      <c r="AS636" s="11">
        <v>46455.040000000001</v>
      </c>
      <c r="AT636" s="11">
        <v>61849.13</v>
      </c>
      <c r="AU636" s="11">
        <v>39346.46</v>
      </c>
      <c r="AV636" s="11">
        <v>83828.570000000007</v>
      </c>
      <c r="AW636" s="11">
        <v>42755.46</v>
      </c>
      <c r="AX636" s="11">
        <v>67461.37</v>
      </c>
      <c r="AY636" s="11">
        <v>62191.33</v>
      </c>
      <c r="AZ636" s="11">
        <v>44677.31</v>
      </c>
      <c r="BA636" s="11">
        <v>23899.86</v>
      </c>
      <c r="BB636" s="11">
        <v>52957.71</v>
      </c>
      <c r="BC636" s="11">
        <v>50243.16</v>
      </c>
      <c r="BD636" s="11">
        <v>41427.449999999997</v>
      </c>
      <c r="BE636" s="11">
        <v>60122.17</v>
      </c>
      <c r="BF636" s="11">
        <v>34062.78</v>
      </c>
      <c r="BG636" s="11">
        <v>15985.08</v>
      </c>
      <c r="BH636" s="18">
        <v>52963.839999999997</v>
      </c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38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38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38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-0.19499909953460148</v>
      </c>
      <c r="D691" s="8">
        <f t="shared" si="525"/>
        <v>1.0131147349652148E-2</v>
      </c>
      <c r="E691" s="8">
        <f t="shared" si="525"/>
        <v>-0.16466134575595348</v>
      </c>
      <c r="F691" s="8">
        <f t="shared" si="525"/>
        <v>9.7226936221548321E-3</v>
      </c>
      <c r="G691" s="8">
        <f t="shared" si="525"/>
        <v>-0.47784176013266522</v>
      </c>
      <c r="H691" s="8">
        <f t="shared" si="525"/>
        <v>0.29767411895588358</v>
      </c>
      <c r="I691" s="8">
        <f t="shared" si="525"/>
        <v>-0.144361147865956</v>
      </c>
      <c r="J691" s="8">
        <f t="shared" si="525"/>
        <v>-0.38134786030830936</v>
      </c>
      <c r="K691" s="8">
        <f t="shared" si="525"/>
        <v>4.9576180120716851E-2</v>
      </c>
      <c r="L691" s="8">
        <f t="shared" si="525"/>
        <v>7.9626140989575767E-2</v>
      </c>
      <c r="M691" s="8">
        <f t="shared" si="525"/>
        <v>-0.14062189738890418</v>
      </c>
      <c r="N691" s="8">
        <f t="shared" si="525"/>
        <v>0.20579793170030158</v>
      </c>
      <c r="O691" s="8">
        <f t="shared" si="525"/>
        <v>-8.8177140845804192E-2</v>
      </c>
      <c r="P691" s="8">
        <f t="shared" si="525"/>
        <v>-0.35900551871386355</v>
      </c>
      <c r="Q691" s="8">
        <f t="shared" si="525"/>
        <v>0.51162749965781429</v>
      </c>
      <c r="R691" s="8">
        <f t="shared" si="525"/>
        <v>-4.4591593205869362E-2</v>
      </c>
      <c r="S691" s="8">
        <f t="shared" si="525"/>
        <v>-0.74979171772766362</v>
      </c>
      <c r="T691" s="16">
        <f t="shared" si="525"/>
        <v>-9.8106472329860805E-2</v>
      </c>
      <c r="V691" s="21">
        <v>39448</v>
      </c>
      <c r="W691" s="8">
        <f t="shared" ref="W691:AN691" si="526">+W472/W460-1</f>
        <v>-3.5884855286161255E-5</v>
      </c>
      <c r="X691" s="8">
        <f t="shared" si="526"/>
        <v>4.2728341826736571E-3</v>
      </c>
      <c r="Y691" s="8">
        <f t="shared" si="526"/>
        <v>-1.1039758025602864E-2</v>
      </c>
      <c r="Z691" s="8">
        <f t="shared" si="526"/>
        <v>4.2981246911331095E-3</v>
      </c>
      <c r="AA691" s="8">
        <f t="shared" si="526"/>
        <v>1.2658022427425308E-4</v>
      </c>
      <c r="AB691" s="8">
        <f t="shared" si="526"/>
        <v>-8.1185491198367821E-3</v>
      </c>
      <c r="AC691" s="8">
        <f t="shared" si="526"/>
        <v>1.3655043122042798E-3</v>
      </c>
      <c r="AD691" s="8">
        <f t="shared" si="526"/>
        <v>-1.9348420148197931E-2</v>
      </c>
      <c r="AE691" s="8">
        <f t="shared" si="526"/>
        <v>3.0723070738236657E-4</v>
      </c>
      <c r="AF691" s="8">
        <f t="shared" si="526"/>
        <v>3.1532972521266522E-3</v>
      </c>
      <c r="AG691" s="8">
        <f t="shared" si="526"/>
        <v>4.2419302249756541E-3</v>
      </c>
      <c r="AH691" s="8">
        <f t="shared" si="526"/>
        <v>-5.3101008337050892E-3</v>
      </c>
      <c r="AI691" s="8">
        <f t="shared" si="526"/>
        <v>-1.2877519390004366E-3</v>
      </c>
      <c r="AJ691" s="8">
        <f t="shared" si="526"/>
        <v>1.0310048319218668E-2</v>
      </c>
      <c r="AK691" s="8">
        <f t="shared" si="526"/>
        <v>-4.5813066912054889E-3</v>
      </c>
      <c r="AL691" s="8">
        <f t="shared" si="526"/>
        <v>2.2543838893709367E-3</v>
      </c>
      <c r="AM691" s="8">
        <f t="shared" si="526"/>
        <v>5.2480152574529981E-3</v>
      </c>
      <c r="AN691" s="16">
        <f t="shared" si="526"/>
        <v>-9.268022060503478E-4</v>
      </c>
      <c r="AP691" s="21">
        <v>39448</v>
      </c>
      <c r="AQ691" s="8">
        <f t="shared" ref="AQ691:BH691" si="527">+AQ472/AQ460-1</f>
        <v>-0.21614262760171044</v>
      </c>
      <c r="AR691" s="8">
        <f t="shared" si="527"/>
        <v>-0.19933476774039305</v>
      </c>
      <c r="AS691" s="8">
        <f t="shared" si="527"/>
        <v>-0.12590434882612911</v>
      </c>
      <c r="AT691" s="8">
        <f t="shared" si="527"/>
        <v>0.19738584422445293</v>
      </c>
      <c r="AU691" s="8">
        <f t="shared" si="527"/>
        <v>-0.47125624435994118</v>
      </c>
      <c r="AV691" s="8">
        <f t="shared" si="527"/>
        <v>0.34038693064009085</v>
      </c>
      <c r="AW691" s="8">
        <f t="shared" si="527"/>
        <v>-7.4738192945063009E-2</v>
      </c>
      <c r="AX691" s="8">
        <f t="shared" si="527"/>
        <v>0.46883588817165678</v>
      </c>
      <c r="AY691" s="8">
        <f t="shared" si="527"/>
        <v>9.161353641825043E-2</v>
      </c>
      <c r="AZ691" s="8">
        <f t="shared" si="527"/>
        <v>0.20874202952800891</v>
      </c>
      <c r="BA691" s="8">
        <f t="shared" si="527"/>
        <v>-9.7157808125402978E-2</v>
      </c>
      <c r="BB691" s="8">
        <f t="shared" si="527"/>
        <v>0.27882045926567889</v>
      </c>
      <c r="BC691" s="8">
        <f t="shared" si="527"/>
        <v>9.5477920351483281E-3</v>
      </c>
      <c r="BD691" s="8">
        <f t="shared" si="527"/>
        <v>-0.35072061661553622</v>
      </c>
      <c r="BE691" s="8">
        <f t="shared" si="527"/>
        <v>0.82266489568137513</v>
      </c>
      <c r="BF691" s="8">
        <f t="shared" si="527"/>
        <v>-0.27548080802353503</v>
      </c>
      <c r="BG691" s="8">
        <f t="shared" si="527"/>
        <v>-0.70388071545134456</v>
      </c>
      <c r="BH691" s="16">
        <f t="shared" si="527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528">+C473/C461-1</f>
        <v>4.867454751018041E-2</v>
      </c>
      <c r="D692" s="9">
        <f t="shared" si="528"/>
        <v>0.94959911167719913</v>
      </c>
      <c r="E692" s="9">
        <f t="shared" si="528"/>
        <v>0.43512296151381813</v>
      </c>
      <c r="F692" s="9">
        <f t="shared" si="528"/>
        <v>0.51794895922936646</v>
      </c>
      <c r="G692" s="9">
        <f t="shared" si="528"/>
        <v>-0.108997201722287</v>
      </c>
      <c r="H692" s="9">
        <f t="shared" si="528"/>
        <v>9.7892631045506162E-2</v>
      </c>
      <c r="I692" s="9">
        <f t="shared" si="528"/>
        <v>7.1959431609145419E-2</v>
      </c>
      <c r="J692" s="9">
        <f t="shared" si="528"/>
        <v>-0.15713346960121144</v>
      </c>
      <c r="K692" s="9">
        <f t="shared" si="528"/>
        <v>5.4623392664030712E-2</v>
      </c>
      <c r="L692" s="9">
        <f t="shared" si="528"/>
        <v>-0.11231828909446073</v>
      </c>
      <c r="M692" s="9">
        <f t="shared" si="528"/>
        <v>-5.2966213938255624E-2</v>
      </c>
      <c r="N692" s="9">
        <f t="shared" si="528"/>
        <v>-4.7191624198525961E-2</v>
      </c>
      <c r="O692" s="9">
        <f t="shared" si="528"/>
        <v>0.14265110773576484</v>
      </c>
      <c r="P692" s="9">
        <f t="shared" si="528"/>
        <v>-0.39780999908036452</v>
      </c>
      <c r="Q692" s="9">
        <f t="shared" si="528"/>
        <v>-0.18011162058044605</v>
      </c>
      <c r="R692" s="9">
        <f t="shared" si="528"/>
        <v>6.4915188314889516E-2</v>
      </c>
      <c r="S692" s="9">
        <f t="shared" si="528"/>
        <v>-0.46735426355804011</v>
      </c>
      <c r="T692" s="17">
        <f t="shared" si="528"/>
        <v>3.4045329405849145E-2</v>
      </c>
      <c r="V692" s="20">
        <v>39479</v>
      </c>
      <c r="W692" s="9">
        <f t="shared" ref="W692:AN692" si="529">+W473/W461-1</f>
        <v>-4.301543743741143E-3</v>
      </c>
      <c r="X692" s="9">
        <f t="shared" si="529"/>
        <v>6.9382134182613964E-3</v>
      </c>
      <c r="Y692" s="9">
        <f t="shared" si="529"/>
        <v>-9.2285573660078057E-3</v>
      </c>
      <c r="Z692" s="9">
        <f t="shared" si="529"/>
        <v>3.2302887456092666E-3</v>
      </c>
      <c r="AA692" s="9">
        <f t="shared" si="529"/>
        <v>3.0033836822653814E-3</v>
      </c>
      <c r="AB692" s="9">
        <f t="shared" si="529"/>
        <v>-8.8664925208260525E-3</v>
      </c>
      <c r="AC692" s="9">
        <f t="shared" si="529"/>
        <v>-2.1452899219982502E-3</v>
      </c>
      <c r="AD692" s="9">
        <f t="shared" si="529"/>
        <v>-1.6401911403848279E-3</v>
      </c>
      <c r="AE692" s="9">
        <f t="shared" si="529"/>
        <v>6.0392387294738725E-4</v>
      </c>
      <c r="AF692" s="9">
        <f t="shared" si="529"/>
        <v>-5.2889463938854409E-3</v>
      </c>
      <c r="AG692" s="9">
        <f t="shared" si="529"/>
        <v>2.8748917438838895E-3</v>
      </c>
      <c r="AH692" s="9">
        <f t="shared" si="529"/>
        <v>6.670250037237313E-4</v>
      </c>
      <c r="AI692" s="9">
        <f t="shared" si="529"/>
        <v>1.1173478106556445E-3</v>
      </c>
      <c r="AJ692" s="9">
        <f t="shared" si="529"/>
        <v>-5.4551368131567912E-3</v>
      </c>
      <c r="AK692" s="9">
        <f t="shared" si="529"/>
        <v>-4.9920521275337304E-4</v>
      </c>
      <c r="AL692" s="9">
        <f t="shared" si="529"/>
        <v>5.9632937094644678E-3</v>
      </c>
      <c r="AM692" s="9">
        <f t="shared" si="529"/>
        <v>-1.673399853979074E-2</v>
      </c>
      <c r="AN692" s="17">
        <f t="shared" si="529"/>
        <v>-6.3921728495719421E-4</v>
      </c>
      <c r="AP692" s="20">
        <v>39479</v>
      </c>
      <c r="AQ692" s="9">
        <f t="shared" ref="AQ692:BH692" si="530">+AQ473/AQ461-1</f>
        <v>0.23010746116536929</v>
      </c>
      <c r="AR692" s="9">
        <f t="shared" si="530"/>
        <v>0.58973626056199091</v>
      </c>
      <c r="AS692" s="9">
        <f t="shared" si="530"/>
        <v>0.50374179528177421</v>
      </c>
      <c r="AT692" s="9">
        <f t="shared" si="530"/>
        <v>0.40932754392674742</v>
      </c>
      <c r="AU692" s="9">
        <f t="shared" si="530"/>
        <v>-0.11976438924586952</v>
      </c>
      <c r="AV692" s="9">
        <f t="shared" si="530"/>
        <v>0.26159985714079359</v>
      </c>
      <c r="AW692" s="9">
        <f t="shared" si="530"/>
        <v>0.20238340937070021</v>
      </c>
      <c r="AX692" s="9">
        <f t="shared" si="530"/>
        <v>-7.7648283002909713E-2</v>
      </c>
      <c r="AY692" s="9">
        <f t="shared" si="530"/>
        <v>6.5810704904993633E-2</v>
      </c>
      <c r="AZ692" s="9">
        <f t="shared" si="530"/>
        <v>-5.2787453951834928E-2</v>
      </c>
      <c r="BA692" s="9">
        <f t="shared" si="530"/>
        <v>-0.11714284150480125</v>
      </c>
      <c r="BB692" s="9">
        <f t="shared" si="530"/>
        <v>6.6082932112692783E-2</v>
      </c>
      <c r="BC692" s="9">
        <f t="shared" si="530"/>
        <v>0.14050204474047612</v>
      </c>
      <c r="BD692" s="9">
        <f t="shared" si="530"/>
        <v>-0.34108936024612746</v>
      </c>
      <c r="BE692" s="9">
        <f t="shared" si="530"/>
        <v>-0.12733779632638853</v>
      </c>
      <c r="BF692" s="9">
        <f t="shared" si="530"/>
        <v>1.2322147228770453E-2</v>
      </c>
      <c r="BG692" s="9">
        <f t="shared" si="530"/>
        <v>4.7872907092308292E-2</v>
      </c>
      <c r="BH692" s="17">
        <f t="shared" si="530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531">+C474/C462-1</f>
        <v>1.0685249429150057E-2</v>
      </c>
      <c r="D693" s="8">
        <f t="shared" si="531"/>
        <v>7.238275462818855E-3</v>
      </c>
      <c r="E693" s="8">
        <f t="shared" si="531"/>
        <v>-0.15227159831070114</v>
      </c>
      <c r="F693" s="8">
        <f t="shared" si="531"/>
        <v>-0.20025464066392162</v>
      </c>
      <c r="G693" s="8">
        <f t="shared" si="531"/>
        <v>-9.2601261615892549E-2</v>
      </c>
      <c r="H693" s="8">
        <f t="shared" si="531"/>
        <v>6.9765538954827733E-2</v>
      </c>
      <c r="I693" s="8">
        <f t="shared" si="531"/>
        <v>1.6948376522472497E-2</v>
      </c>
      <c r="J693" s="8">
        <f t="shared" si="531"/>
        <v>0.39720162779744617</v>
      </c>
      <c r="K693" s="8">
        <f t="shared" si="531"/>
        <v>0.20716451788960799</v>
      </c>
      <c r="L693" s="8">
        <f t="shared" si="531"/>
        <v>-7.4092786171917946E-2</v>
      </c>
      <c r="M693" s="8">
        <f t="shared" si="531"/>
        <v>-0.62458431307375495</v>
      </c>
      <c r="N693" s="8">
        <f t="shared" si="531"/>
        <v>-1.1700094169139974E-2</v>
      </c>
      <c r="O693" s="8">
        <f t="shared" si="531"/>
        <v>-4.5764945489397468E-2</v>
      </c>
      <c r="P693" s="8">
        <f t="shared" si="531"/>
        <v>-0.25186529064014751</v>
      </c>
      <c r="Q693" s="8">
        <f t="shared" si="531"/>
        <v>0.12450661314411571</v>
      </c>
      <c r="R693" s="8">
        <f t="shared" si="531"/>
        <v>8.0788272605741396E-2</v>
      </c>
      <c r="S693" s="8">
        <f t="shared" si="531"/>
        <v>-0.23323833709026864</v>
      </c>
      <c r="T693" s="16">
        <f t="shared" si="531"/>
        <v>8.5927385084632046E-3</v>
      </c>
      <c r="V693" s="21">
        <v>39508</v>
      </c>
      <c r="W693" s="8">
        <f t="shared" ref="W693:AN693" si="532">+W474/W462-1</f>
        <v>-5.5384334703822979E-4</v>
      </c>
      <c r="X693" s="8">
        <f t="shared" si="532"/>
        <v>3.2079750389608641E-3</v>
      </c>
      <c r="Y693" s="8">
        <f t="shared" si="532"/>
        <v>-2.0655203783981335E-3</v>
      </c>
      <c r="Z693" s="8">
        <f t="shared" si="532"/>
        <v>1.6751339622091965E-3</v>
      </c>
      <c r="AA693" s="8">
        <f t="shared" si="532"/>
        <v>7.0041895128920562E-3</v>
      </c>
      <c r="AB693" s="8">
        <f t="shared" si="532"/>
        <v>-7.6820078774789691E-3</v>
      </c>
      <c r="AC693" s="8">
        <f t="shared" si="532"/>
        <v>4.8078795984884959E-3</v>
      </c>
      <c r="AD693" s="8">
        <f t="shared" si="532"/>
        <v>3.5956411362096929E-3</v>
      </c>
      <c r="AE693" s="8">
        <f t="shared" si="532"/>
        <v>9.8842273176558137E-4</v>
      </c>
      <c r="AF693" s="8">
        <f t="shared" si="532"/>
        <v>1.9696401493534132E-3</v>
      </c>
      <c r="AG693" s="8">
        <f t="shared" si="532"/>
        <v>-9.1014096993267124E-3</v>
      </c>
      <c r="AH693" s="8">
        <f t="shared" si="532"/>
        <v>-4.3713053410169289E-3</v>
      </c>
      <c r="AI693" s="8">
        <f t="shared" si="532"/>
        <v>9.1870148107786598E-4</v>
      </c>
      <c r="AJ693" s="8">
        <f t="shared" si="532"/>
        <v>2.4441566850113006E-3</v>
      </c>
      <c r="AK693" s="8">
        <f t="shared" si="532"/>
        <v>-1.0039207526804872E-2</v>
      </c>
      <c r="AL693" s="8">
        <f t="shared" si="532"/>
        <v>5.2040645027502386E-3</v>
      </c>
      <c r="AM693" s="8">
        <f t="shared" si="532"/>
        <v>1.1037326882174181E-2</v>
      </c>
      <c r="AN693" s="16">
        <f t="shared" si="532"/>
        <v>1.18739275951385E-3</v>
      </c>
      <c r="AP693" s="21">
        <v>39508</v>
      </c>
      <c r="AQ693" s="8">
        <f t="shared" ref="AQ693:BH693" si="533">+AQ474/AQ462-1</f>
        <v>0.11113130986734054</v>
      </c>
      <c r="AR693" s="8">
        <f t="shared" si="533"/>
        <v>-0.16601962238492551</v>
      </c>
      <c r="AS693" s="8">
        <f t="shared" si="533"/>
        <v>0.11187268040324949</v>
      </c>
      <c r="AT693" s="8">
        <f t="shared" si="533"/>
        <v>-0.2108707296342095</v>
      </c>
      <c r="AU693" s="8">
        <f t="shared" si="533"/>
        <v>-8.1062967194679758E-2</v>
      </c>
      <c r="AV693" s="8">
        <f t="shared" si="533"/>
        <v>0.10741512469761894</v>
      </c>
      <c r="AW693" s="8">
        <f t="shared" si="533"/>
        <v>0.2378832445278376</v>
      </c>
      <c r="AX693" s="8">
        <f t="shared" si="533"/>
        <v>0.6745868074190835</v>
      </c>
      <c r="AY693" s="8">
        <f t="shared" si="533"/>
        <v>0.1150672641360031</v>
      </c>
      <c r="AZ693" s="8">
        <f t="shared" si="533"/>
        <v>-7.5847076234588195E-2</v>
      </c>
      <c r="BA693" s="8">
        <f t="shared" si="533"/>
        <v>-0.55495114879777518</v>
      </c>
      <c r="BB693" s="8">
        <f t="shared" si="533"/>
        <v>2.3811120172325229E-2</v>
      </c>
      <c r="BC693" s="8">
        <f t="shared" si="533"/>
        <v>-2.803783218394873E-2</v>
      </c>
      <c r="BD693" s="8">
        <f t="shared" si="533"/>
        <v>-0.21705890129897132</v>
      </c>
      <c r="BE693" s="8">
        <f t="shared" si="533"/>
        <v>0.29664492855662972</v>
      </c>
      <c r="BF693" s="8">
        <f t="shared" si="533"/>
        <v>-0.15650593020308456</v>
      </c>
      <c r="BG693" s="8">
        <f t="shared" si="533"/>
        <v>-0.38500673002625641</v>
      </c>
      <c r="BH693" s="16">
        <f t="shared" si="533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534">+C475/C463-1</f>
        <v>0.30992491939373434</v>
      </c>
      <c r="D694" s="9">
        <f t="shared" si="534"/>
        <v>-0.36607531531600634</v>
      </c>
      <c r="E694" s="9">
        <f t="shared" si="534"/>
        <v>-0.15013995562222937</v>
      </c>
      <c r="F694" s="9">
        <f t="shared" si="534"/>
        <v>-2.7887936197122598E-2</v>
      </c>
      <c r="G694" s="9">
        <f t="shared" si="534"/>
        <v>-0.26453540196914338</v>
      </c>
      <c r="H694" s="9">
        <f t="shared" si="534"/>
        <v>-0.18433082766674225</v>
      </c>
      <c r="I694" s="9">
        <f t="shared" si="534"/>
        <v>-7.038128111365527E-2</v>
      </c>
      <c r="J694" s="9">
        <f t="shared" si="534"/>
        <v>-0.48410939387779051</v>
      </c>
      <c r="K694" s="9">
        <f t="shared" si="534"/>
        <v>-4.7984217689748809E-2</v>
      </c>
      <c r="L694" s="9">
        <f t="shared" si="534"/>
        <v>-0.21697509499188727</v>
      </c>
      <c r="M694" s="9">
        <f t="shared" si="534"/>
        <v>7.4294961797215286E-2</v>
      </c>
      <c r="N694" s="9">
        <f t="shared" si="534"/>
        <v>0.20969368874805405</v>
      </c>
      <c r="O694" s="9">
        <f t="shared" si="534"/>
        <v>7.710592763025903E-2</v>
      </c>
      <c r="P694" s="9">
        <f t="shared" si="534"/>
        <v>-8.3288321827603484E-2</v>
      </c>
      <c r="Q694" s="9">
        <f t="shared" si="534"/>
        <v>2.0439698185695567</v>
      </c>
      <c r="R694" s="9">
        <f t="shared" si="534"/>
        <v>-0.37257747167194577</v>
      </c>
      <c r="S694" s="9">
        <f t="shared" si="534"/>
        <v>0.12663589827618105</v>
      </c>
      <c r="T694" s="17">
        <f t="shared" si="534"/>
        <v>-3.4178028806205241E-2</v>
      </c>
      <c r="V694" s="20">
        <v>39539</v>
      </c>
      <c r="W694" s="9">
        <f t="shared" ref="W694:AN694" si="535">+W475/W463-1</f>
        <v>5.2837573385522418E-4</v>
      </c>
      <c r="X694" s="9">
        <f t="shared" si="535"/>
        <v>3.825385466137643E-3</v>
      </c>
      <c r="Y694" s="9">
        <f t="shared" si="535"/>
        <v>-1.1309264897781501E-2</v>
      </c>
      <c r="Z694" s="9">
        <f t="shared" si="535"/>
        <v>2.9995482803781837E-3</v>
      </c>
      <c r="AA694" s="9">
        <f t="shared" si="535"/>
        <v>-2.4575600772931416E-3</v>
      </c>
      <c r="AB694" s="9">
        <f t="shared" si="535"/>
        <v>8.8675025591866685E-4</v>
      </c>
      <c r="AC694" s="9">
        <f t="shared" si="535"/>
        <v>-9.9699676475516474E-3</v>
      </c>
      <c r="AD694" s="9">
        <f t="shared" si="535"/>
        <v>-5.2309756317806544E-3</v>
      </c>
      <c r="AE694" s="9">
        <f t="shared" si="535"/>
        <v>-6.5137244173563147E-5</v>
      </c>
      <c r="AF694" s="9">
        <f t="shared" si="535"/>
        <v>5.2764261007198776E-4</v>
      </c>
      <c r="AG694" s="9">
        <f t="shared" si="535"/>
        <v>2.4761587173929511E-2</v>
      </c>
      <c r="AH694" s="9">
        <f t="shared" si="535"/>
        <v>-8.2299471809360591E-3</v>
      </c>
      <c r="AI694" s="9">
        <f t="shared" si="535"/>
        <v>-1.0530597783653395E-3</v>
      </c>
      <c r="AJ694" s="9">
        <f t="shared" si="535"/>
        <v>-9.4759613375634544E-3</v>
      </c>
      <c r="AK694" s="9">
        <f t="shared" si="535"/>
        <v>-7.0973505188035579E-3</v>
      </c>
      <c r="AL694" s="9">
        <f t="shared" si="535"/>
        <v>-1.0165067581303644E-3</v>
      </c>
      <c r="AM694" s="9">
        <f t="shared" si="535"/>
        <v>2.9731322898916002E-3</v>
      </c>
      <c r="AN694" s="17">
        <f t="shared" si="535"/>
        <v>-8.5375391032338488E-4</v>
      </c>
      <c r="AP694" s="20">
        <v>39539</v>
      </c>
      <c r="AQ694" s="9">
        <f t="shared" ref="AQ694:BH694" si="536">+AQ475/AQ463-1</f>
        <v>0.66574043656879622</v>
      </c>
      <c r="AR694" s="9">
        <f t="shared" si="536"/>
        <v>-0.48034177590115967</v>
      </c>
      <c r="AS694" s="9">
        <f t="shared" si="536"/>
        <v>-0.17525317882094638</v>
      </c>
      <c r="AT694" s="9">
        <f t="shared" si="536"/>
        <v>-9.6399808106065077E-2</v>
      </c>
      <c r="AU694" s="9">
        <f t="shared" si="536"/>
        <v>-9.6265384862889714E-2</v>
      </c>
      <c r="AV694" s="9">
        <f t="shared" si="536"/>
        <v>-0.3377196274545875</v>
      </c>
      <c r="AW694" s="9">
        <f t="shared" si="536"/>
        <v>-3.4094318511458277E-2</v>
      </c>
      <c r="AX694" s="9">
        <f t="shared" si="536"/>
        <v>-0.42979073001908341</v>
      </c>
      <c r="AY694" s="9">
        <f t="shared" si="536"/>
        <v>8.0344478308529421E-3</v>
      </c>
      <c r="AZ694" s="9">
        <f t="shared" si="536"/>
        <v>-0.21722705590553837</v>
      </c>
      <c r="BA694" s="9">
        <f t="shared" si="536"/>
        <v>0.48631425669900175</v>
      </c>
      <c r="BB694" s="9">
        <f t="shared" si="536"/>
        <v>0.14854971980961684</v>
      </c>
      <c r="BC694" s="9">
        <f t="shared" si="536"/>
        <v>2.214274937277616E-2</v>
      </c>
      <c r="BD694" s="9">
        <f t="shared" si="536"/>
        <v>-8.4419437154883648E-2</v>
      </c>
      <c r="BE694" s="9">
        <f t="shared" si="536"/>
        <v>4.1285867961423088</v>
      </c>
      <c r="BF694" s="9">
        <f t="shared" si="536"/>
        <v>-0.16370728136228274</v>
      </c>
      <c r="BG694" s="9">
        <f t="shared" si="536"/>
        <v>-8.9611235782973253E-2</v>
      </c>
      <c r="BH694" s="17">
        <f t="shared" si="536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537">+C476/C464-1</f>
        <v>0.19723024542634437</v>
      </c>
      <c r="D695" s="8">
        <f t="shared" si="537"/>
        <v>0.34105692046017366</v>
      </c>
      <c r="E695" s="8">
        <f t="shared" si="537"/>
        <v>-0.12764526923463337</v>
      </c>
      <c r="F695" s="8">
        <f t="shared" si="537"/>
        <v>-8.7382369998630138E-2</v>
      </c>
      <c r="G695" s="8">
        <f t="shared" si="537"/>
        <v>1.106746970953751</v>
      </c>
      <c r="H695" s="8">
        <f t="shared" si="537"/>
        <v>1.3727034584926781</v>
      </c>
      <c r="I695" s="8">
        <f t="shared" si="537"/>
        <v>0.11301103035422511</v>
      </c>
      <c r="J695" s="8">
        <f t="shared" si="537"/>
        <v>-6.8631825091436172E-2</v>
      </c>
      <c r="K695" s="8">
        <f t="shared" si="537"/>
        <v>3.7465059380894727E-2</v>
      </c>
      <c r="L695" s="8">
        <f t="shared" si="537"/>
        <v>0.13608195826637193</v>
      </c>
      <c r="M695" s="8">
        <f t="shared" si="537"/>
        <v>-0.43192325052636305</v>
      </c>
      <c r="N695" s="8">
        <f t="shared" si="537"/>
        <v>-7.0861487460764594E-2</v>
      </c>
      <c r="O695" s="8">
        <f t="shared" si="537"/>
        <v>5.9666543129859972E-2</v>
      </c>
      <c r="P695" s="8">
        <f t="shared" si="537"/>
        <v>0.66154062917923051</v>
      </c>
      <c r="Q695" s="8">
        <f t="shared" si="537"/>
        <v>-0.56337942803754815</v>
      </c>
      <c r="R695" s="8">
        <f t="shared" si="537"/>
        <v>-0.24376203384940831</v>
      </c>
      <c r="S695" s="8">
        <f t="shared" si="537"/>
        <v>-0.5369723546705536</v>
      </c>
      <c r="T695" s="16">
        <f t="shared" si="537"/>
        <v>9.5731656739188375E-2</v>
      </c>
      <c r="V695" s="21">
        <v>39569</v>
      </c>
      <c r="W695" s="8">
        <f t="shared" ref="W695:AN695" si="538">+W476/W464-1</f>
        <v>1.7452063910436966E-3</v>
      </c>
      <c r="X695" s="8">
        <f t="shared" si="538"/>
        <v>1.6987468899614111E-3</v>
      </c>
      <c r="Y695" s="8">
        <f t="shared" si="538"/>
        <v>4.2265813723150192E-3</v>
      </c>
      <c r="Z695" s="8">
        <f t="shared" si="538"/>
        <v>-3.3058757506756464E-3</v>
      </c>
      <c r="AA695" s="8">
        <f t="shared" si="538"/>
        <v>3.3804448261949283E-3</v>
      </c>
      <c r="AB695" s="8">
        <f t="shared" si="538"/>
        <v>8.9243361543569488E-3</v>
      </c>
      <c r="AC695" s="8">
        <f t="shared" si="538"/>
        <v>-3.2914858291340776E-3</v>
      </c>
      <c r="AD695" s="8">
        <f t="shared" si="538"/>
        <v>2.9136208537616781E-5</v>
      </c>
      <c r="AE695" s="8">
        <f t="shared" si="538"/>
        <v>-6.8072410805608552E-4</v>
      </c>
      <c r="AF695" s="8">
        <f t="shared" si="538"/>
        <v>1.8997406186049837E-3</v>
      </c>
      <c r="AG695" s="8">
        <f t="shared" si="538"/>
        <v>-3.9133998308944484E-3</v>
      </c>
      <c r="AH695" s="8">
        <f t="shared" si="538"/>
        <v>2.1161449219002648E-3</v>
      </c>
      <c r="AI695" s="8">
        <f t="shared" si="538"/>
        <v>2.4180097312553883E-3</v>
      </c>
      <c r="AJ695" s="8">
        <f t="shared" si="538"/>
        <v>4.7531639455125063E-3</v>
      </c>
      <c r="AK695" s="8">
        <f t="shared" si="538"/>
        <v>-1.4903081057107803E-2</v>
      </c>
      <c r="AL695" s="8">
        <f t="shared" si="538"/>
        <v>6.3653515959072315E-4</v>
      </c>
      <c r="AM695" s="8">
        <f t="shared" si="538"/>
        <v>-9.7379923958306192E-3</v>
      </c>
      <c r="AN695" s="16">
        <f t="shared" si="538"/>
        <v>1.16446711766649E-3</v>
      </c>
      <c r="AP695" s="21">
        <v>39569</v>
      </c>
      <c r="AQ695" s="8">
        <f t="shared" ref="AQ695:BH695" si="539">+AQ476/AQ464-1</f>
        <v>6.9245405417655448E-2</v>
      </c>
      <c r="AR695" s="8">
        <f t="shared" si="539"/>
        <v>0.1487852887607195</v>
      </c>
      <c r="AS695" s="8">
        <f t="shared" si="539"/>
        <v>-0.22223349238217316</v>
      </c>
      <c r="AT695" s="8">
        <f t="shared" si="539"/>
        <v>0.37618039878510823</v>
      </c>
      <c r="AU695" s="8">
        <f t="shared" si="539"/>
        <v>1.2285474867185506</v>
      </c>
      <c r="AV695" s="8">
        <f t="shared" si="539"/>
        <v>1.7345488849510038</v>
      </c>
      <c r="AW695" s="8">
        <f t="shared" si="539"/>
        <v>0.30919282018038774</v>
      </c>
      <c r="AX695" s="8">
        <f t="shared" si="539"/>
        <v>6.9782788317039213E-2</v>
      </c>
      <c r="AY695" s="8">
        <f t="shared" si="539"/>
        <v>-6.2402063294583421E-2</v>
      </c>
      <c r="AZ695" s="8">
        <f t="shared" si="539"/>
        <v>0.14067489733370819</v>
      </c>
      <c r="BA695" s="8">
        <f t="shared" si="539"/>
        <v>-0.32957424989114659</v>
      </c>
      <c r="BB695" s="8">
        <f t="shared" si="539"/>
        <v>2.5398511500139831E-2</v>
      </c>
      <c r="BC695" s="8">
        <f t="shared" si="539"/>
        <v>2.2063991937735228E-3</v>
      </c>
      <c r="BD695" s="8">
        <f t="shared" si="539"/>
        <v>0.89216149656111887</v>
      </c>
      <c r="BE695" s="8">
        <f t="shared" si="539"/>
        <v>-0.48653264935280793</v>
      </c>
      <c r="BF695" s="8">
        <f t="shared" si="539"/>
        <v>-0.35898265845948529</v>
      </c>
      <c r="BG695" s="8">
        <f t="shared" si="539"/>
        <v>-0.54934328490041073</v>
      </c>
      <c r="BH695" s="16">
        <f t="shared" si="539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-0.15707199513572045</v>
      </c>
      <c r="D696" s="9">
        <f t="shared" si="540"/>
        <v>-0.15098767973875005</v>
      </c>
      <c r="E696" s="9">
        <f t="shared" si="540"/>
        <v>-0.39414950899378376</v>
      </c>
      <c r="F696" s="9">
        <f t="shared" si="540"/>
        <v>-0.25079050757342136</v>
      </c>
      <c r="G696" s="9">
        <f t="shared" si="540"/>
        <v>-0.15888709742700036</v>
      </c>
      <c r="H696" s="9">
        <f t="shared" si="540"/>
        <v>-0.77481328168980801</v>
      </c>
      <c r="I696" s="9">
        <f t="shared" si="540"/>
        <v>-6.0728077206569697E-2</v>
      </c>
      <c r="J696" s="9">
        <f t="shared" si="540"/>
        <v>-0.16898938155787568</v>
      </c>
      <c r="K696" s="9">
        <f t="shared" si="540"/>
        <v>-0.22832110439545439</v>
      </c>
      <c r="L696" s="9">
        <f t="shared" si="540"/>
        <v>0.10743908177919281</v>
      </c>
      <c r="M696" s="9">
        <f t="shared" si="540"/>
        <v>-0.42021150906844873</v>
      </c>
      <c r="N696" s="9">
        <f t="shared" si="540"/>
        <v>-4.01912025727994E-2</v>
      </c>
      <c r="O696" s="9">
        <f t="shared" si="540"/>
        <v>0.11148054288647091</v>
      </c>
      <c r="P696" s="9">
        <f t="shared" si="540"/>
        <v>0.36521253972828061</v>
      </c>
      <c r="Q696" s="9">
        <f t="shared" si="540"/>
        <v>-0.42477099601593626</v>
      </c>
      <c r="R696" s="9">
        <f t="shared" si="540"/>
        <v>-0.11858307128495371</v>
      </c>
      <c r="S696" s="9">
        <f t="shared" si="540"/>
        <v>0.16700827034643706</v>
      </c>
      <c r="T696" s="17">
        <f t="shared" si="540"/>
        <v>-7.9231913425493405E-2</v>
      </c>
      <c r="V696" s="20">
        <v>39600</v>
      </c>
      <c r="W696" s="9">
        <f t="shared" ref="W696:AN696" si="541">+W477/W465-1</f>
        <v>-3.3061723895555506E-3</v>
      </c>
      <c r="X696" s="9">
        <f t="shared" si="541"/>
        <v>6.1773102393301027E-3</v>
      </c>
      <c r="Y696" s="9">
        <f t="shared" si="541"/>
        <v>-2.9644494105296459E-4</v>
      </c>
      <c r="Z696" s="9">
        <f t="shared" si="541"/>
        <v>-2.1264032163865743E-3</v>
      </c>
      <c r="AA696" s="9">
        <f t="shared" si="541"/>
        <v>-7.8213334278248725E-3</v>
      </c>
      <c r="AB696" s="9">
        <f t="shared" si="541"/>
        <v>1.6465202068443041E-2</v>
      </c>
      <c r="AC696" s="9">
        <f t="shared" si="541"/>
        <v>2.6267076858901284E-3</v>
      </c>
      <c r="AD696" s="9">
        <f t="shared" si="541"/>
        <v>-1.139128084334029E-3</v>
      </c>
      <c r="AE696" s="9">
        <f t="shared" si="541"/>
        <v>2.9347220003028696E-5</v>
      </c>
      <c r="AF696" s="9">
        <f t="shared" si="541"/>
        <v>5.9782519826669933E-3</v>
      </c>
      <c r="AG696" s="9">
        <f t="shared" si="541"/>
        <v>-1.3315826554794019E-2</v>
      </c>
      <c r="AH696" s="9">
        <f t="shared" si="541"/>
        <v>-4.0049900361291968E-3</v>
      </c>
      <c r="AI696" s="9">
        <f t="shared" si="541"/>
        <v>2.689335799651138E-3</v>
      </c>
      <c r="AJ696" s="9">
        <f t="shared" si="541"/>
        <v>6.0149159561904142E-3</v>
      </c>
      <c r="AK696" s="9">
        <f t="shared" si="541"/>
        <v>-1.0145971067617721E-3</v>
      </c>
      <c r="AL696" s="9">
        <f t="shared" si="541"/>
        <v>-4.2653997335828642E-5</v>
      </c>
      <c r="AM696" s="9">
        <f t="shared" si="541"/>
        <v>8.8975505072539374E-3</v>
      </c>
      <c r="AN696" s="17">
        <f t="shared" si="541"/>
        <v>4.4323351888286844E-4</v>
      </c>
      <c r="AP696" s="20">
        <v>39600</v>
      </c>
      <c r="AQ696" s="9">
        <f t="shared" ref="AQ696:BH696" si="542">+AQ477/AQ465-1</f>
        <v>-0.21322504644425611</v>
      </c>
      <c r="AR696" s="9">
        <f t="shared" si="542"/>
        <v>-0.28079437832359799</v>
      </c>
      <c r="AS696" s="9">
        <f t="shared" si="542"/>
        <v>-0.60079986226359117</v>
      </c>
      <c r="AT696" s="9">
        <f t="shared" si="542"/>
        <v>-0.20982321920994595</v>
      </c>
      <c r="AU696" s="9">
        <f t="shared" si="542"/>
        <v>-0.21263685390826492</v>
      </c>
      <c r="AV696" s="9">
        <f t="shared" si="542"/>
        <v>-0.87016797497003462</v>
      </c>
      <c r="AW696" s="9">
        <f t="shared" si="542"/>
        <v>-0.23112096866743503</v>
      </c>
      <c r="AX696" s="9">
        <f t="shared" si="542"/>
        <v>-5.0705558319278921E-2</v>
      </c>
      <c r="AY696" s="9">
        <f t="shared" si="542"/>
        <v>-0.28474527006470429</v>
      </c>
      <c r="AZ696" s="9">
        <f t="shared" si="542"/>
        <v>6.0883220768386037E-2</v>
      </c>
      <c r="BA696" s="9">
        <f t="shared" si="542"/>
        <v>-0.32015108512512402</v>
      </c>
      <c r="BB696" s="9">
        <f t="shared" si="542"/>
        <v>-0.19299359253083082</v>
      </c>
      <c r="BC696" s="9">
        <f t="shared" si="542"/>
        <v>0.19450646115597547</v>
      </c>
      <c r="BD696" s="9">
        <f t="shared" si="542"/>
        <v>0.24176325435949853</v>
      </c>
      <c r="BE696" s="9">
        <f t="shared" si="542"/>
        <v>-0.37384445277661171</v>
      </c>
      <c r="BF696" s="9">
        <f t="shared" si="542"/>
        <v>-8.1907991672539815E-2</v>
      </c>
      <c r="BG696" s="9">
        <f t="shared" si="542"/>
        <v>0.92096804684580724</v>
      </c>
      <c r="BH696" s="17">
        <f t="shared" si="542"/>
        <v>-0.11783113277020618</v>
      </c>
    </row>
    <row r="697" spans="2:60" ht="16.5" hidden="1" customHeight="1" x14ac:dyDescent="0.25">
      <c r="B697" s="21">
        <v>39630</v>
      </c>
      <c r="C697" s="8">
        <f t="shared" ref="C697:T697" si="543">+C478/C466-1</f>
        <v>4.4202256730623057E-2</v>
      </c>
      <c r="D697" s="8">
        <f t="shared" si="543"/>
        <v>2.413008008101869E-2</v>
      </c>
      <c r="E697" s="8">
        <f t="shared" si="543"/>
        <v>-5.6170891403155898E-2</v>
      </c>
      <c r="F697" s="8">
        <f t="shared" si="543"/>
        <v>-0.44938717024958674</v>
      </c>
      <c r="G697" s="8">
        <f t="shared" si="543"/>
        <v>-0.44402586942101774</v>
      </c>
      <c r="H697" s="8">
        <f t="shared" si="543"/>
        <v>-0.29340139639499996</v>
      </c>
      <c r="I697" s="8">
        <f t="shared" si="543"/>
        <v>0.42438023918782974</v>
      </c>
      <c r="J697" s="8">
        <f t="shared" si="543"/>
        <v>-0.22987224171592269</v>
      </c>
      <c r="K697" s="8">
        <f t="shared" si="543"/>
        <v>-0.30718899406213518</v>
      </c>
      <c r="L697" s="8">
        <f t="shared" si="543"/>
        <v>-0.29045093357937912</v>
      </c>
      <c r="M697" s="8">
        <f t="shared" si="543"/>
        <v>-0.27803578711623467</v>
      </c>
      <c r="N697" s="8">
        <f t="shared" si="543"/>
        <v>-0.29747416552354822</v>
      </c>
      <c r="O697" s="8">
        <f t="shared" si="543"/>
        <v>9.1515449346318167E-2</v>
      </c>
      <c r="P697" s="8">
        <f t="shared" si="543"/>
        <v>-0.3569814052163327</v>
      </c>
      <c r="Q697" s="8">
        <f t="shared" si="543"/>
        <v>-0.66008321277386295</v>
      </c>
      <c r="R697" s="8">
        <f t="shared" si="543"/>
        <v>-0.18206584785637181</v>
      </c>
      <c r="S697" s="8">
        <f t="shared" si="543"/>
        <v>-0.51009110361058163</v>
      </c>
      <c r="T697" s="16">
        <f t="shared" si="543"/>
        <v>-0.16403286238062331</v>
      </c>
      <c r="V697" s="21">
        <v>39630</v>
      </c>
      <c r="W697" s="8">
        <f t="shared" ref="W697:AN697" si="544">+W478/W466-1</f>
        <v>-2.6208948809526289E-3</v>
      </c>
      <c r="X697" s="8">
        <f t="shared" si="544"/>
        <v>1.5900539833142435E-3</v>
      </c>
      <c r="Y697" s="8">
        <f t="shared" si="544"/>
        <v>1.6720936372436324E-3</v>
      </c>
      <c r="Z697" s="8">
        <f t="shared" si="544"/>
        <v>4.0380239182711275E-3</v>
      </c>
      <c r="AA697" s="8">
        <f t="shared" si="544"/>
        <v>-1.3656648554888351E-3</v>
      </c>
      <c r="AB697" s="8">
        <f t="shared" si="544"/>
        <v>4.2015301386499893E-4</v>
      </c>
      <c r="AC697" s="8">
        <f t="shared" si="544"/>
        <v>-2.0788609264671409E-3</v>
      </c>
      <c r="AD697" s="8">
        <f t="shared" si="544"/>
        <v>-7.4302542048558795E-3</v>
      </c>
      <c r="AE697" s="8">
        <f t="shared" si="544"/>
        <v>3.1281803710758727E-3</v>
      </c>
      <c r="AF697" s="8">
        <f t="shared" si="544"/>
        <v>3.0183088986273088E-3</v>
      </c>
      <c r="AG697" s="8">
        <f t="shared" si="544"/>
        <v>-3.5708389043382915E-3</v>
      </c>
      <c r="AH697" s="8">
        <f t="shared" si="544"/>
        <v>4.8894454637531393E-3</v>
      </c>
      <c r="AI697" s="8">
        <f t="shared" si="544"/>
        <v>-8.0942206609069256E-4</v>
      </c>
      <c r="AJ697" s="8">
        <f t="shared" si="544"/>
        <v>-1.3420349355126149E-2</v>
      </c>
      <c r="AK697" s="8">
        <f t="shared" si="544"/>
        <v>-6.5175378628523628E-3</v>
      </c>
      <c r="AL697" s="8">
        <f t="shared" si="544"/>
        <v>7.5819241676300386E-4</v>
      </c>
      <c r="AM697" s="8">
        <f t="shared" si="544"/>
        <v>8.0099438238523391E-3</v>
      </c>
      <c r="AN697" s="16">
        <f t="shared" si="544"/>
        <v>-4.4988361706432833E-4</v>
      </c>
      <c r="AP697" s="21">
        <v>39630</v>
      </c>
      <c r="AQ697" s="8">
        <f t="shared" ref="AQ697:BH697" si="545">+AQ478/AQ466-1</f>
        <v>0.1288205472252808</v>
      </c>
      <c r="AR697" s="8">
        <f t="shared" si="545"/>
        <v>-0.19422699302211088</v>
      </c>
      <c r="AS697" s="8">
        <f t="shared" si="545"/>
        <v>4.2794400632628626E-3</v>
      </c>
      <c r="AT697" s="8">
        <f t="shared" si="545"/>
        <v>-0.52535439626326608</v>
      </c>
      <c r="AU697" s="8">
        <f t="shared" si="545"/>
        <v>-0.48777485781321583</v>
      </c>
      <c r="AV697" s="8">
        <f t="shared" si="545"/>
        <v>-0.33645051604346654</v>
      </c>
      <c r="AW697" s="8">
        <f t="shared" si="545"/>
        <v>0.48951936869989643</v>
      </c>
      <c r="AX697" s="8">
        <f t="shared" si="545"/>
        <v>0.25933492558248661</v>
      </c>
      <c r="AY697" s="8">
        <f t="shared" si="545"/>
        <v>-0.27668140099055993</v>
      </c>
      <c r="AZ697" s="8">
        <f t="shared" si="545"/>
        <v>-0.18334112981725115</v>
      </c>
      <c r="BA697" s="8">
        <f t="shared" si="545"/>
        <v>-0.31269618970890278</v>
      </c>
      <c r="BB697" s="8">
        <f t="shared" si="545"/>
        <v>-0.10153629616818194</v>
      </c>
      <c r="BC697" s="8">
        <f t="shared" si="545"/>
        <v>0.11304712032888409</v>
      </c>
      <c r="BD697" s="8">
        <f t="shared" si="545"/>
        <v>-0.15494393070320167</v>
      </c>
      <c r="BE697" s="8">
        <f t="shared" si="545"/>
        <v>-0.41412859768396115</v>
      </c>
      <c r="BF697" s="8">
        <f t="shared" si="545"/>
        <v>-0.29995219081318003</v>
      </c>
      <c r="BG697" s="8">
        <f t="shared" si="545"/>
        <v>-0.60131911389613424</v>
      </c>
      <c r="BH697" s="16">
        <f t="shared" si="545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546">+C479/C467-1</f>
        <v>0.38292468377861977</v>
      </c>
      <c r="D698" s="9">
        <f t="shared" si="546"/>
        <v>-0.13294103736068363</v>
      </c>
      <c r="E698" s="9">
        <f t="shared" si="546"/>
        <v>0.57373454836405258</v>
      </c>
      <c r="F698" s="9">
        <f t="shared" si="546"/>
        <v>0.24120015154295849</v>
      </c>
      <c r="G698" s="9">
        <f t="shared" si="546"/>
        <v>7.1811721483389324E-2</v>
      </c>
      <c r="H698" s="9">
        <f t="shared" si="546"/>
        <v>-0.38323354852992397</v>
      </c>
      <c r="I698" s="9">
        <f t="shared" si="546"/>
        <v>0.10317889145263259</v>
      </c>
      <c r="J698" s="9">
        <f t="shared" si="546"/>
        <v>-0.41674941606494476</v>
      </c>
      <c r="K698" s="9">
        <f t="shared" si="546"/>
        <v>0.21331681490797361</v>
      </c>
      <c r="L698" s="9">
        <f t="shared" si="546"/>
        <v>0.70016454369408998</v>
      </c>
      <c r="M698" s="9">
        <f t="shared" si="546"/>
        <v>-0.45777995293207774</v>
      </c>
      <c r="N698" s="9">
        <f t="shared" si="546"/>
        <v>-0.27588393677682177</v>
      </c>
      <c r="O698" s="9">
        <f t="shared" si="546"/>
        <v>-0.23379685493763069</v>
      </c>
      <c r="P698" s="9">
        <f t="shared" si="546"/>
        <v>1.2315035239335748E-2</v>
      </c>
      <c r="Q698" s="9">
        <f t="shared" si="546"/>
        <v>0.80513239762761946</v>
      </c>
      <c r="R698" s="9">
        <f t="shared" si="546"/>
        <v>-0.41460241352074201</v>
      </c>
      <c r="S698" s="9">
        <f t="shared" si="546"/>
        <v>2.6670984361377905</v>
      </c>
      <c r="T698" s="17">
        <f t="shared" si="546"/>
        <v>8.4651371879291171E-2</v>
      </c>
      <c r="V698" s="20">
        <v>39661</v>
      </c>
      <c r="W698" s="9">
        <f t="shared" ref="W698:AN698" si="547">+W479/W467-1</f>
        <v>2.1510492883614063E-4</v>
      </c>
      <c r="X698" s="9">
        <f t="shared" si="547"/>
        <v>-3.0033069020561909E-3</v>
      </c>
      <c r="Y698" s="9">
        <f t="shared" si="547"/>
        <v>2.0931083606707368E-2</v>
      </c>
      <c r="Z698" s="9">
        <f t="shared" si="547"/>
        <v>5.584157514220589E-3</v>
      </c>
      <c r="AA698" s="9">
        <f t="shared" si="547"/>
        <v>8.1394593189498821E-3</v>
      </c>
      <c r="AB698" s="9">
        <f t="shared" si="547"/>
        <v>-9.6136494135012907E-4</v>
      </c>
      <c r="AC698" s="9">
        <f t="shared" si="547"/>
        <v>6.7164544964293249E-3</v>
      </c>
      <c r="AD698" s="9">
        <f t="shared" si="547"/>
        <v>-1.2081959644434037E-2</v>
      </c>
      <c r="AE698" s="9">
        <f t="shared" si="547"/>
        <v>1.6835675971966779E-3</v>
      </c>
      <c r="AF698" s="9">
        <f t="shared" si="547"/>
        <v>8.742498457013026E-3</v>
      </c>
      <c r="AG698" s="9">
        <f t="shared" si="547"/>
        <v>1.6093673599575364E-3</v>
      </c>
      <c r="AH698" s="9">
        <f t="shared" si="547"/>
        <v>-3.2232851670747076E-3</v>
      </c>
      <c r="AI698" s="9">
        <f t="shared" si="547"/>
        <v>-4.81280448104493E-3</v>
      </c>
      <c r="AJ698" s="9">
        <f t="shared" si="547"/>
        <v>7.1516168592269391E-3</v>
      </c>
      <c r="AK698" s="9">
        <f t="shared" si="547"/>
        <v>-5.3705692803437399E-3</v>
      </c>
      <c r="AL698" s="9">
        <f t="shared" si="547"/>
        <v>-2.4518480640889351E-3</v>
      </c>
      <c r="AM698" s="9">
        <f t="shared" si="547"/>
        <v>-7.7532591987546917E-3</v>
      </c>
      <c r="AN698" s="17">
        <f t="shared" si="547"/>
        <v>6.9180891715592274E-4</v>
      </c>
      <c r="AP698" s="20">
        <v>39661</v>
      </c>
      <c r="AQ698" s="9">
        <f t="shared" ref="AQ698:BH698" si="548">+AQ479/AQ467-1</f>
        <v>0.2211237651618605</v>
      </c>
      <c r="AR698" s="9">
        <f t="shared" si="548"/>
        <v>-0.12225322573357833</v>
      </c>
      <c r="AS698" s="9">
        <f t="shared" si="548"/>
        <v>0.64804721803238974</v>
      </c>
      <c r="AT698" s="9">
        <f t="shared" si="548"/>
        <v>0.13948928182475373</v>
      </c>
      <c r="AU698" s="9">
        <f t="shared" si="548"/>
        <v>-3.8648887811151722E-2</v>
      </c>
      <c r="AV698" s="9">
        <f t="shared" si="548"/>
        <v>-0.4944151274185119</v>
      </c>
      <c r="AW698" s="9">
        <f t="shared" si="548"/>
        <v>-0.11894645384983915</v>
      </c>
      <c r="AX698" s="9">
        <f t="shared" si="548"/>
        <v>3.1830510499443632E-2</v>
      </c>
      <c r="AY698" s="9">
        <f t="shared" si="548"/>
        <v>0.25666794452073138</v>
      </c>
      <c r="AZ698" s="9">
        <f t="shared" si="548"/>
        <v>0.65618319949846438</v>
      </c>
      <c r="BA698" s="9">
        <f t="shared" si="548"/>
        <v>-0.36073184374202172</v>
      </c>
      <c r="BB698" s="9">
        <f t="shared" si="548"/>
        <v>-0.19378046810431904</v>
      </c>
      <c r="BC698" s="9">
        <f t="shared" si="548"/>
        <v>-0.30604346318616082</v>
      </c>
      <c r="BD698" s="9">
        <f t="shared" si="548"/>
        <v>-6.2925489621187936E-2</v>
      </c>
      <c r="BE698" s="9">
        <f t="shared" si="548"/>
        <v>0.71285928469791759</v>
      </c>
      <c r="BF698" s="9">
        <f t="shared" si="548"/>
        <v>-0.37474184004581024</v>
      </c>
      <c r="BG698" s="9">
        <f t="shared" si="548"/>
        <v>0.87253647611074148</v>
      </c>
      <c r="BH698" s="17">
        <f t="shared" si="548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-0.2830442117918589</v>
      </c>
      <c r="D699" s="8">
        <f t="shared" si="549"/>
        <v>1.2314913696758971</v>
      </c>
      <c r="E699" s="8">
        <f t="shared" si="549"/>
        <v>-0.47403527860738015</v>
      </c>
      <c r="F699" s="8">
        <f t="shared" si="549"/>
        <v>-2.5588318050513537E-2</v>
      </c>
      <c r="G699" s="8">
        <f t="shared" si="549"/>
        <v>0.6149039291179399</v>
      </c>
      <c r="H699" s="8">
        <f t="shared" si="549"/>
        <v>-0.49939186648027645</v>
      </c>
      <c r="I699" s="8">
        <f t="shared" si="549"/>
        <v>0.38732167951835961</v>
      </c>
      <c r="J699" s="8">
        <f t="shared" si="549"/>
        <v>0.22533031781930712</v>
      </c>
      <c r="K699" s="8">
        <f t="shared" si="549"/>
        <v>3.3289321219245993E-2</v>
      </c>
      <c r="L699" s="8">
        <f t="shared" si="549"/>
        <v>-0.18143422026388067</v>
      </c>
      <c r="M699" s="8">
        <f t="shared" si="549"/>
        <v>-0.46266091016226996</v>
      </c>
      <c r="N699" s="8">
        <f t="shared" si="549"/>
        <v>0.17408970524926648</v>
      </c>
      <c r="O699" s="8">
        <f t="shared" si="549"/>
        <v>0.26310788448193012</v>
      </c>
      <c r="P699" s="8">
        <f t="shared" si="549"/>
        <v>0.45974382637616418</v>
      </c>
      <c r="Q699" s="8">
        <f t="shared" si="549"/>
        <v>1.4485371506856324</v>
      </c>
      <c r="R699" s="8">
        <f t="shared" si="549"/>
        <v>0.6950692543197885</v>
      </c>
      <c r="S699" s="8">
        <f t="shared" si="549"/>
        <v>1.5533948701519731</v>
      </c>
      <c r="T699" s="16">
        <f t="shared" si="549"/>
        <v>7.279878779797988E-2</v>
      </c>
      <c r="V699" s="21">
        <v>39692</v>
      </c>
      <c r="W699" s="8">
        <f t="shared" ref="W699:AN699" si="550">+W480/W468-1</f>
        <v>1.5430789808501544E-3</v>
      </c>
      <c r="X699" s="8">
        <f t="shared" si="550"/>
        <v>4.4140193943418282E-3</v>
      </c>
      <c r="Y699" s="8">
        <f t="shared" si="550"/>
        <v>-9.8550009094924285E-3</v>
      </c>
      <c r="Z699" s="8">
        <f t="shared" si="550"/>
        <v>1.6252055787933095E-3</v>
      </c>
      <c r="AA699" s="8">
        <f t="shared" si="550"/>
        <v>-8.16538200137229E-3</v>
      </c>
      <c r="AB699" s="8">
        <f t="shared" si="550"/>
        <v>-1.3115773624431171E-2</v>
      </c>
      <c r="AC699" s="8">
        <f t="shared" si="550"/>
        <v>4.3289902386156598E-4</v>
      </c>
      <c r="AD699" s="8">
        <f t="shared" si="550"/>
        <v>3.6565972593334273E-3</v>
      </c>
      <c r="AE699" s="8">
        <f t="shared" si="550"/>
        <v>2.1459785662258923E-4</v>
      </c>
      <c r="AF699" s="8">
        <f t="shared" si="550"/>
        <v>-1.9387612130453702E-3</v>
      </c>
      <c r="AG699" s="8">
        <f t="shared" si="550"/>
        <v>-1.7755814177660922E-2</v>
      </c>
      <c r="AH699" s="8">
        <f t="shared" si="550"/>
        <v>1.5760441292353988E-3</v>
      </c>
      <c r="AI699" s="8">
        <f t="shared" si="550"/>
        <v>5.2384909204963304E-3</v>
      </c>
      <c r="AJ699" s="8">
        <f t="shared" si="550"/>
        <v>-8.6234746589473055E-3</v>
      </c>
      <c r="AK699" s="8">
        <f t="shared" si="550"/>
        <v>-1.2485233747332347E-2</v>
      </c>
      <c r="AL699" s="8">
        <f t="shared" si="550"/>
        <v>2.8500283039549767E-3</v>
      </c>
      <c r="AM699" s="8">
        <f t="shared" si="550"/>
        <v>-2.7706852417211936E-3</v>
      </c>
      <c r="AN699" s="16">
        <f t="shared" si="550"/>
        <v>4.3970933584347449E-4</v>
      </c>
      <c r="AP699" s="21">
        <v>39692</v>
      </c>
      <c r="AQ699" s="8">
        <f t="shared" ref="AQ699:BH699" si="551">+AQ480/AQ468-1</f>
        <v>-0.32410623319969578</v>
      </c>
      <c r="AR699" s="8">
        <f t="shared" si="551"/>
        <v>1.2875699403786935</v>
      </c>
      <c r="AS699" s="8">
        <f t="shared" si="551"/>
        <v>-0.42839851351826841</v>
      </c>
      <c r="AT699" s="8">
        <f t="shared" si="551"/>
        <v>-0.21161847787683474</v>
      </c>
      <c r="AU699" s="8">
        <f t="shared" si="551"/>
        <v>0.15930033509590857</v>
      </c>
      <c r="AV699" s="8">
        <f t="shared" si="551"/>
        <v>-0.47462124999404853</v>
      </c>
      <c r="AW699" s="8">
        <f t="shared" si="551"/>
        <v>0.60109578202415115</v>
      </c>
      <c r="AX699" s="8">
        <f t="shared" si="551"/>
        <v>0.24047976122392378</v>
      </c>
      <c r="AY699" s="8">
        <f t="shared" si="551"/>
        <v>0.15878992438753525</v>
      </c>
      <c r="AZ699" s="8">
        <f t="shared" si="551"/>
        <v>-0.15207098295864085</v>
      </c>
      <c r="BA699" s="8">
        <f t="shared" si="551"/>
        <v>3.5646551408507365E-2</v>
      </c>
      <c r="BB699" s="8">
        <f t="shared" si="551"/>
        <v>0.4770462135639586</v>
      </c>
      <c r="BC699" s="8">
        <f t="shared" si="551"/>
        <v>0.21204820493090071</v>
      </c>
      <c r="BD699" s="8">
        <f t="shared" si="551"/>
        <v>0.23621424420122938</v>
      </c>
      <c r="BE699" s="8">
        <f t="shared" si="551"/>
        <v>1.2895103440267119</v>
      </c>
      <c r="BF699" s="8">
        <f t="shared" si="551"/>
        <v>0.69350347196611284</v>
      </c>
      <c r="BG699" s="8">
        <f t="shared" si="551"/>
        <v>4.4963008540920724E-2</v>
      </c>
      <c r="BH699" s="16">
        <f t="shared" si="551"/>
        <v>9.788146096585959E-2</v>
      </c>
    </row>
    <row r="700" spans="2:60" ht="16.5" hidden="1" customHeight="1" x14ac:dyDescent="0.25">
      <c r="B700" s="20">
        <v>39722</v>
      </c>
      <c r="C700" s="9">
        <f t="shared" ref="C700:T700" si="552">+C481/C469-1</f>
        <v>0.20771917881627711</v>
      </c>
      <c r="D700" s="9">
        <f t="shared" si="552"/>
        <v>0.35258911698812301</v>
      </c>
      <c r="E700" s="9">
        <f t="shared" si="552"/>
        <v>-0.13534072476299652</v>
      </c>
      <c r="F700" s="9">
        <f t="shared" si="552"/>
        <v>0.31123349076475271</v>
      </c>
      <c r="G700" s="9">
        <f t="shared" si="552"/>
        <v>-1.3989879348133005E-2</v>
      </c>
      <c r="H700" s="9">
        <f t="shared" si="552"/>
        <v>-8.8132620033039011E-3</v>
      </c>
      <c r="I700" s="9">
        <f t="shared" si="552"/>
        <v>0.23934860718741091</v>
      </c>
      <c r="J700" s="9">
        <f t="shared" si="552"/>
        <v>-8.9261672139185677E-2</v>
      </c>
      <c r="K700" s="9">
        <f t="shared" si="552"/>
        <v>-0.17506791108181818</v>
      </c>
      <c r="L700" s="9">
        <f t="shared" si="552"/>
        <v>-0.21065515339816276</v>
      </c>
      <c r="M700" s="9">
        <f t="shared" si="552"/>
        <v>0.6110973046096877</v>
      </c>
      <c r="N700" s="9">
        <f t="shared" si="552"/>
        <v>0.16098533221138789</v>
      </c>
      <c r="O700" s="9">
        <f t="shared" si="552"/>
        <v>0.11197426759058815</v>
      </c>
      <c r="P700" s="9">
        <f t="shared" si="552"/>
        <v>7.1762725129220994E-2</v>
      </c>
      <c r="Q700" s="9">
        <f t="shared" si="552"/>
        <v>-0.25408118395429569</v>
      </c>
      <c r="R700" s="9">
        <f t="shared" si="552"/>
        <v>-0.13683994092645568</v>
      </c>
      <c r="S700" s="9">
        <f t="shared" si="552"/>
        <v>9.7140896239115149E-2</v>
      </c>
      <c r="T700" s="17">
        <f t="shared" si="552"/>
        <v>2.1158816225229859E-2</v>
      </c>
      <c r="V700" s="20">
        <v>39722</v>
      </c>
      <c r="W700" s="9">
        <f t="shared" ref="W700:AN700" si="553">+W481/W469-1</f>
        <v>-1.2048075075790088E-3</v>
      </c>
      <c r="X700" s="9">
        <f t="shared" si="553"/>
        <v>-4.1372154853770438E-3</v>
      </c>
      <c r="Y700" s="9">
        <f t="shared" si="553"/>
        <v>4.5313758488143563E-3</v>
      </c>
      <c r="Z700" s="9">
        <f t="shared" si="553"/>
        <v>-8.5971739214740772E-4</v>
      </c>
      <c r="AA700" s="9">
        <f t="shared" si="553"/>
        <v>-5.6840530554604918E-3</v>
      </c>
      <c r="AB700" s="9">
        <f t="shared" si="553"/>
        <v>-6.6802491870078251E-3</v>
      </c>
      <c r="AC700" s="9">
        <f t="shared" si="553"/>
        <v>6.0977393508963029E-3</v>
      </c>
      <c r="AD700" s="9">
        <f t="shared" si="553"/>
        <v>-9.8438799667285304E-3</v>
      </c>
      <c r="AE700" s="9">
        <f t="shared" si="553"/>
        <v>8.6667817893326671E-4</v>
      </c>
      <c r="AF700" s="9">
        <f t="shared" si="553"/>
        <v>9.4474542368572223E-4</v>
      </c>
      <c r="AG700" s="9">
        <f t="shared" si="553"/>
        <v>-3.3400523891599088E-3</v>
      </c>
      <c r="AH700" s="9">
        <f t="shared" si="553"/>
        <v>7.3716377051151749E-3</v>
      </c>
      <c r="AI700" s="9">
        <f t="shared" si="553"/>
        <v>2.9126851213345795E-3</v>
      </c>
      <c r="AJ700" s="9">
        <f t="shared" si="553"/>
        <v>-6.9538984654126113E-3</v>
      </c>
      <c r="AK700" s="9">
        <f t="shared" si="553"/>
        <v>-8.1744046476679433E-3</v>
      </c>
      <c r="AL700" s="9">
        <f t="shared" si="553"/>
        <v>-4.1379085287254203E-3</v>
      </c>
      <c r="AM700" s="9">
        <f t="shared" si="553"/>
        <v>7.0624846449922618E-3</v>
      </c>
      <c r="AN700" s="17">
        <f t="shared" si="553"/>
        <v>1.7589805730366948E-4</v>
      </c>
      <c r="AP700" s="20">
        <v>39722</v>
      </c>
      <c r="AQ700" s="9">
        <f t="shared" ref="AQ700:BH700" si="554">+AQ481/AQ469-1</f>
        <v>0.34365939570740989</v>
      </c>
      <c r="AR700" s="9">
        <f t="shared" si="554"/>
        <v>0.36358378557830395</v>
      </c>
      <c r="AS700" s="9">
        <f t="shared" si="554"/>
        <v>-2.5300814666270988E-2</v>
      </c>
      <c r="AT700" s="9">
        <f t="shared" si="554"/>
        <v>0.51237815290279731</v>
      </c>
      <c r="AU700" s="9">
        <f t="shared" si="554"/>
        <v>-1.423561016486885E-2</v>
      </c>
      <c r="AV700" s="9">
        <f t="shared" si="554"/>
        <v>0.33163626308384231</v>
      </c>
      <c r="AW700" s="9">
        <f t="shared" si="554"/>
        <v>0.46137534419209092</v>
      </c>
      <c r="AX700" s="9">
        <f t="shared" si="554"/>
        <v>-4.6176521276130367E-2</v>
      </c>
      <c r="AY700" s="9">
        <f t="shared" si="554"/>
        <v>-0.15901772021149629</v>
      </c>
      <c r="AZ700" s="9">
        <f t="shared" si="554"/>
        <v>-0.22787573659651561</v>
      </c>
      <c r="BA700" s="9">
        <f t="shared" si="554"/>
        <v>0.47929627561851995</v>
      </c>
      <c r="BB700" s="9">
        <f t="shared" si="554"/>
        <v>0.38881609591812927</v>
      </c>
      <c r="BC700" s="9">
        <f t="shared" si="554"/>
        <v>0.26837125532042028</v>
      </c>
      <c r="BD700" s="9">
        <f t="shared" si="554"/>
        <v>0.24786389351116855</v>
      </c>
      <c r="BE700" s="9">
        <f t="shared" si="554"/>
        <v>-0.18648808776934533</v>
      </c>
      <c r="BF700" s="9">
        <f t="shared" si="554"/>
        <v>-0.15140125857026809</v>
      </c>
      <c r="BG700" s="9">
        <f t="shared" si="554"/>
        <v>0.24085044961518021</v>
      </c>
      <c r="BH700" s="17">
        <f t="shared" si="554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555">+C482/C470-1</f>
        <v>0.10563494169749044</v>
      </c>
      <c r="D701" s="8">
        <f t="shared" si="555"/>
        <v>-6.3937827518416146E-2</v>
      </c>
      <c r="E701" s="8">
        <f t="shared" si="555"/>
        <v>-0.25953890351221043</v>
      </c>
      <c r="F701" s="8">
        <f t="shared" si="555"/>
        <v>0.82810080444881629</v>
      </c>
      <c r="G701" s="8">
        <f t="shared" si="555"/>
        <v>0.15636191498676544</v>
      </c>
      <c r="H701" s="8">
        <f t="shared" si="555"/>
        <v>0.13480130030638815</v>
      </c>
      <c r="I701" s="8">
        <f t="shared" si="555"/>
        <v>-0.11903658836813358</v>
      </c>
      <c r="J701" s="8">
        <f t="shared" si="555"/>
        <v>0.77269188122829169</v>
      </c>
      <c r="K701" s="8">
        <f t="shared" si="555"/>
        <v>0.12378945608929537</v>
      </c>
      <c r="L701" s="8">
        <f t="shared" si="555"/>
        <v>0.10990382738233495</v>
      </c>
      <c r="M701" s="8">
        <f t="shared" si="555"/>
        <v>-0.39359016830702787</v>
      </c>
      <c r="N701" s="8">
        <f t="shared" si="555"/>
        <v>-0.41658010991866645</v>
      </c>
      <c r="O701" s="8">
        <f t="shared" si="555"/>
        <v>0.19096514209357895</v>
      </c>
      <c r="P701" s="8">
        <f t="shared" si="555"/>
        <v>-0.39639240197170411</v>
      </c>
      <c r="Q701" s="8">
        <f t="shared" si="555"/>
        <v>0.27959996131777443</v>
      </c>
      <c r="R701" s="8">
        <f t="shared" si="555"/>
        <v>0.10700004212452008</v>
      </c>
      <c r="S701" s="8">
        <f t="shared" si="555"/>
        <v>-0.78213074258880566</v>
      </c>
      <c r="T701" s="16">
        <f t="shared" si="555"/>
        <v>8.8629479484985119E-2</v>
      </c>
      <c r="V701" s="21">
        <v>39753</v>
      </c>
      <c r="W701" s="8">
        <f t="shared" ref="W701:AN701" si="556">+W482/W470-1</f>
        <v>-2.5376664530255555E-3</v>
      </c>
      <c r="X701" s="8">
        <f t="shared" si="556"/>
        <v>-1.1941422132516477E-3</v>
      </c>
      <c r="Y701" s="8">
        <f t="shared" si="556"/>
        <v>5.8484277076564783E-3</v>
      </c>
      <c r="Z701" s="8">
        <f t="shared" si="556"/>
        <v>-4.846824199223887E-3</v>
      </c>
      <c r="AA701" s="8">
        <f t="shared" si="556"/>
        <v>1.2401986408782095E-2</v>
      </c>
      <c r="AB701" s="8">
        <f t="shared" si="556"/>
        <v>9.7962639641886451E-3</v>
      </c>
      <c r="AC701" s="8">
        <f t="shared" si="556"/>
        <v>-4.8793605640099491E-3</v>
      </c>
      <c r="AD701" s="8">
        <f t="shared" si="556"/>
        <v>1.4598870202477965E-3</v>
      </c>
      <c r="AE701" s="8">
        <f t="shared" si="556"/>
        <v>1.9866771926848603E-3</v>
      </c>
      <c r="AF701" s="8">
        <f t="shared" si="556"/>
        <v>1.7339721651836726E-3</v>
      </c>
      <c r="AG701" s="8">
        <f t="shared" si="556"/>
        <v>-1.5351985298140969E-3</v>
      </c>
      <c r="AH701" s="8">
        <f t="shared" si="556"/>
        <v>-7.1565966982511942E-4</v>
      </c>
      <c r="AI701" s="8">
        <f t="shared" si="556"/>
        <v>-1.890266275290875E-3</v>
      </c>
      <c r="AJ701" s="8">
        <f t="shared" si="556"/>
        <v>-6.695625353415946E-3</v>
      </c>
      <c r="AK701" s="8">
        <f t="shared" si="556"/>
        <v>-7.716606794554437E-4</v>
      </c>
      <c r="AL701" s="8">
        <f t="shared" si="556"/>
        <v>-3.1880559418541177E-3</v>
      </c>
      <c r="AM701" s="8">
        <f t="shared" si="556"/>
        <v>3.93374134918556E-3</v>
      </c>
      <c r="AN701" s="16">
        <f t="shared" si="556"/>
        <v>-4.0078070778526431E-4</v>
      </c>
      <c r="AP701" s="21">
        <v>39753</v>
      </c>
      <c r="AQ701" s="8">
        <f t="shared" ref="AQ701:BH701" si="557">+AQ482/AQ470-1</f>
        <v>8.1727009595646827E-3</v>
      </c>
      <c r="AR701" s="8">
        <f t="shared" si="557"/>
        <v>-9.9911568007518992E-2</v>
      </c>
      <c r="AS701" s="8">
        <f t="shared" si="557"/>
        <v>9.586791539035211E-2</v>
      </c>
      <c r="AT701" s="8">
        <f t="shared" si="557"/>
        <v>0.64956844592848717</v>
      </c>
      <c r="AU701" s="8">
        <f t="shared" si="557"/>
        <v>-0.23968772631992752</v>
      </c>
      <c r="AV701" s="8">
        <f t="shared" si="557"/>
        <v>0.44518960677322195</v>
      </c>
      <c r="AW701" s="8">
        <f t="shared" si="557"/>
        <v>-0.25312957550784221</v>
      </c>
      <c r="AX701" s="8">
        <f t="shared" si="557"/>
        <v>0.62672711215905896</v>
      </c>
      <c r="AY701" s="8">
        <f t="shared" si="557"/>
        <v>0.18794453801373767</v>
      </c>
      <c r="AZ701" s="8">
        <f t="shared" si="557"/>
        <v>2.7280385348026348E-2</v>
      </c>
      <c r="BA701" s="8">
        <f t="shared" si="557"/>
        <v>-0.23447813663192074</v>
      </c>
      <c r="BB701" s="8">
        <f t="shared" si="557"/>
        <v>-0.39578089007930006</v>
      </c>
      <c r="BC701" s="8">
        <f t="shared" si="557"/>
        <v>0.21155816841803987</v>
      </c>
      <c r="BD701" s="8">
        <f t="shared" si="557"/>
        <v>-0.47035648537290964</v>
      </c>
      <c r="BE701" s="8">
        <f t="shared" si="557"/>
        <v>8.4972259613939283E-2</v>
      </c>
      <c r="BF701" s="8">
        <f t="shared" si="557"/>
        <v>0.17151863632046638</v>
      </c>
      <c r="BG701" s="8">
        <f t="shared" si="557"/>
        <v>-0.7785434873963506</v>
      </c>
      <c r="BH701" s="16">
        <f t="shared" si="557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558">+C483/C471-1</f>
        <v>0.38095248139919602</v>
      </c>
      <c r="D702" s="9">
        <f t="shared" si="558"/>
        <v>-0.25817445651580928</v>
      </c>
      <c r="E702" s="9">
        <f t="shared" si="558"/>
        <v>-0.22248294136702684</v>
      </c>
      <c r="F702" s="9">
        <f t="shared" si="558"/>
        <v>-2.4268423826688368E-2</v>
      </c>
      <c r="G702" s="9">
        <f t="shared" si="558"/>
        <v>-4.0271100998850451E-2</v>
      </c>
      <c r="H702" s="9">
        <f t="shared" si="558"/>
        <v>0.14795241105647583</v>
      </c>
      <c r="I702" s="9">
        <f t="shared" si="558"/>
        <v>-0.21468358791776732</v>
      </c>
      <c r="J702" s="9">
        <f t="shared" si="558"/>
        <v>0.1688436391976369</v>
      </c>
      <c r="K702" s="9">
        <f t="shared" si="558"/>
        <v>-0.13583307981787218</v>
      </c>
      <c r="L702" s="9">
        <f t="shared" si="558"/>
        <v>-0.11439301206251118</v>
      </c>
      <c r="M702" s="9">
        <f t="shared" si="558"/>
        <v>0.35556131922477507</v>
      </c>
      <c r="N702" s="9">
        <f t="shared" si="558"/>
        <v>-0.19060281461425055</v>
      </c>
      <c r="O702" s="9">
        <f t="shared" si="558"/>
        <v>-7.3712508693699053E-2</v>
      </c>
      <c r="P702" s="9">
        <f t="shared" si="558"/>
        <v>1.2243131313865097</v>
      </c>
      <c r="Q702" s="9">
        <f t="shared" si="558"/>
        <v>0.36273140040842589</v>
      </c>
      <c r="R702" s="9">
        <f t="shared" si="558"/>
        <v>0.16299084953460974</v>
      </c>
      <c r="S702" s="9">
        <f t="shared" si="558"/>
        <v>-0.51782536592655337</v>
      </c>
      <c r="T702" s="17">
        <f t="shared" si="558"/>
        <v>-9.9258785785405479E-4</v>
      </c>
      <c r="V702" s="20">
        <v>39783</v>
      </c>
      <c r="W702" s="9">
        <f t="shared" ref="W702:AN702" si="559">+W483/W471-1</f>
        <v>-2.8635952438285095E-3</v>
      </c>
      <c r="X702" s="9">
        <f t="shared" si="559"/>
        <v>-5.0716067993969993E-3</v>
      </c>
      <c r="Y702" s="9">
        <f t="shared" si="559"/>
        <v>-7.1707719336000508E-4</v>
      </c>
      <c r="Z702" s="9">
        <f t="shared" si="559"/>
        <v>2.1888802286309517E-3</v>
      </c>
      <c r="AA702" s="9">
        <f t="shared" si="559"/>
        <v>-2.9709236989283738E-4</v>
      </c>
      <c r="AB702" s="9">
        <f t="shared" si="559"/>
        <v>6.7333910232336702E-3</v>
      </c>
      <c r="AC702" s="9">
        <f t="shared" si="559"/>
        <v>-5.3310850249692621E-3</v>
      </c>
      <c r="AD702" s="9">
        <f t="shared" si="559"/>
        <v>8.9639655726581058E-3</v>
      </c>
      <c r="AE702" s="9">
        <f t="shared" si="559"/>
        <v>2.6347804024373644E-4</v>
      </c>
      <c r="AF702" s="9">
        <f t="shared" si="559"/>
        <v>-2.2653038009652349E-3</v>
      </c>
      <c r="AG702" s="9">
        <f t="shared" si="559"/>
        <v>7.0604448537454623E-3</v>
      </c>
      <c r="AH702" s="9">
        <f t="shared" si="559"/>
        <v>4.5477791948003166E-3</v>
      </c>
      <c r="AI702" s="9">
        <f t="shared" si="559"/>
        <v>-1.1722369752356077E-3</v>
      </c>
      <c r="AJ702" s="9">
        <f t="shared" si="559"/>
        <v>3.8321468086408572E-3</v>
      </c>
      <c r="AK702" s="9">
        <f t="shared" si="559"/>
        <v>-6.9113892643304364E-3</v>
      </c>
      <c r="AL702" s="9">
        <f t="shared" si="559"/>
        <v>-2.9779416571867889E-3</v>
      </c>
      <c r="AM702" s="9">
        <f t="shared" si="559"/>
        <v>2.4869161324087452E-2</v>
      </c>
      <c r="AN702" s="17">
        <f t="shared" si="559"/>
        <v>-6.5105862131831227E-4</v>
      </c>
      <c r="AP702" s="20">
        <v>39783</v>
      </c>
      <c r="AQ702" s="9">
        <f t="shared" ref="AQ702:BH702" si="560">+AQ483/AQ471-1</f>
        <v>0.41787863654774604</v>
      </c>
      <c r="AR702" s="9">
        <f t="shared" si="560"/>
        <v>-0.21476377386987056</v>
      </c>
      <c r="AS702" s="9">
        <f t="shared" si="560"/>
        <v>2.5915179895825036E-2</v>
      </c>
      <c r="AT702" s="9">
        <f t="shared" si="560"/>
        <v>-0.15533372782494237</v>
      </c>
      <c r="AU702" s="9">
        <f t="shared" si="560"/>
        <v>4.8279298809594806E-4</v>
      </c>
      <c r="AV702" s="9">
        <f t="shared" si="560"/>
        <v>0.47080481823253884</v>
      </c>
      <c r="AW702" s="9">
        <f t="shared" si="560"/>
        <v>-0.25931067396325413</v>
      </c>
      <c r="AX702" s="9">
        <f t="shared" si="560"/>
        <v>0.12227415135942432</v>
      </c>
      <c r="AY702" s="9">
        <f t="shared" si="560"/>
        <v>-2.596865061683673E-2</v>
      </c>
      <c r="AZ702" s="9">
        <f t="shared" si="560"/>
        <v>-0.17242845729709433</v>
      </c>
      <c r="BA702" s="9">
        <f t="shared" si="560"/>
        <v>0.37988045553462091</v>
      </c>
      <c r="BB702" s="9">
        <f t="shared" si="560"/>
        <v>-0.13712389256279567</v>
      </c>
      <c r="BC702" s="9">
        <f t="shared" si="560"/>
        <v>-0.10868748632404612</v>
      </c>
      <c r="BD702" s="9">
        <f t="shared" si="560"/>
        <v>1.201670687869635</v>
      </c>
      <c r="BE702" s="9">
        <f t="shared" si="560"/>
        <v>0.47100180501345879</v>
      </c>
      <c r="BF702" s="9">
        <f t="shared" si="560"/>
        <v>0.26767545203709919</v>
      </c>
      <c r="BG702" s="9">
        <f t="shared" si="560"/>
        <v>-0.29960536576145325</v>
      </c>
      <c r="BH702" s="17">
        <f t="shared" si="560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561">+C484/C472-1</f>
        <v>0.16662270806938539</v>
      </c>
      <c r="D703" s="8">
        <f t="shared" si="561"/>
        <v>1.2331965740863371E-2</v>
      </c>
      <c r="E703" s="8">
        <f t="shared" si="561"/>
        <v>-0.34501913203663792</v>
      </c>
      <c r="F703" s="8">
        <f t="shared" si="561"/>
        <v>1.3748374423091807</v>
      </c>
      <c r="G703" s="8">
        <f t="shared" si="561"/>
        <v>-0.10965241323670494</v>
      </c>
      <c r="H703" s="8">
        <f t="shared" si="561"/>
        <v>0.36669290242115626</v>
      </c>
      <c r="I703" s="8">
        <f t="shared" si="561"/>
        <v>4.1982776937594446E-2</v>
      </c>
      <c r="J703" s="8">
        <f t="shared" si="561"/>
        <v>1.6750824109591655</v>
      </c>
      <c r="K703" s="8">
        <f t="shared" si="561"/>
        <v>-0.11784820613606928</v>
      </c>
      <c r="L703" s="8">
        <f t="shared" si="561"/>
        <v>-0.1502480835119</v>
      </c>
      <c r="M703" s="8">
        <f t="shared" si="561"/>
        <v>-3.28455499241882E-2</v>
      </c>
      <c r="N703" s="8">
        <f t="shared" si="561"/>
        <v>-0.1537407298470298</v>
      </c>
      <c r="O703" s="8">
        <f t="shared" si="561"/>
        <v>0.24790736014169967</v>
      </c>
      <c r="P703" s="8">
        <f t="shared" si="561"/>
        <v>0.50147887712421269</v>
      </c>
      <c r="Q703" s="8">
        <f t="shared" si="561"/>
        <v>-0.480899605452768</v>
      </c>
      <c r="R703" s="8">
        <f t="shared" si="561"/>
        <v>-6.555999488505726E-2</v>
      </c>
      <c r="S703" s="8">
        <f t="shared" si="561"/>
        <v>3.3001451640987485</v>
      </c>
      <c r="T703" s="16">
        <f t="shared" si="561"/>
        <v>0.10410589142608062</v>
      </c>
      <c r="V703" s="21">
        <v>39814</v>
      </c>
      <c r="W703" s="8">
        <f t="shared" ref="W703:AN703" si="562">+W484/W472-1</f>
        <v>4.4727183753363597E-3</v>
      </c>
      <c r="X703" s="8">
        <f t="shared" si="562"/>
        <v>-6.7430422733127937E-3</v>
      </c>
      <c r="Y703" s="8">
        <f t="shared" si="562"/>
        <v>8.2519057972911813E-3</v>
      </c>
      <c r="Z703" s="8">
        <f t="shared" si="562"/>
        <v>4.0466432285080067E-4</v>
      </c>
      <c r="AA703" s="8">
        <f t="shared" si="562"/>
        <v>6.1984007477011716E-4</v>
      </c>
      <c r="AB703" s="8">
        <f t="shared" si="562"/>
        <v>3.3543999314620265E-3</v>
      </c>
      <c r="AC703" s="8">
        <f t="shared" si="562"/>
        <v>-9.393260173873319E-5</v>
      </c>
      <c r="AD703" s="8">
        <f t="shared" si="562"/>
        <v>2.0685384524170347E-2</v>
      </c>
      <c r="AE703" s="8">
        <f t="shared" si="562"/>
        <v>5.1592371255959613E-3</v>
      </c>
      <c r="AF703" s="8">
        <f t="shared" si="562"/>
        <v>-1.737647732597436E-3</v>
      </c>
      <c r="AG703" s="8">
        <f t="shared" si="562"/>
        <v>4.1460904347712102E-3</v>
      </c>
      <c r="AH703" s="8">
        <f t="shared" si="562"/>
        <v>1.0657389947330786E-2</v>
      </c>
      <c r="AI703" s="8">
        <f t="shared" si="562"/>
        <v>1.8602972538468432E-3</v>
      </c>
      <c r="AJ703" s="8">
        <f t="shared" si="562"/>
        <v>-3.6705268266656876E-3</v>
      </c>
      <c r="AK703" s="8">
        <f t="shared" si="562"/>
        <v>1.4890090661172639E-3</v>
      </c>
      <c r="AL703" s="8">
        <f t="shared" si="562"/>
        <v>-2.6854043845210285E-3</v>
      </c>
      <c r="AM703" s="8">
        <f t="shared" si="562"/>
        <v>6.0035475508255498E-3</v>
      </c>
      <c r="AN703" s="16">
        <f t="shared" si="562"/>
        <v>3.4819987848935252E-3</v>
      </c>
      <c r="AP703" s="21">
        <v>39814</v>
      </c>
      <c r="AQ703" s="8">
        <f t="shared" ref="AQ703:BH703" si="563">+AQ484/AQ472-1</f>
        <v>0.10553408870132164</v>
      </c>
      <c r="AR703" s="8">
        <f t="shared" si="563"/>
        <v>7.0629558853566143E-2</v>
      </c>
      <c r="AS703" s="8">
        <f t="shared" si="563"/>
        <v>-0.35126207672491216</v>
      </c>
      <c r="AT703" s="8">
        <f t="shared" si="563"/>
        <v>1.3510091364306991</v>
      </c>
      <c r="AU703" s="8">
        <f t="shared" si="563"/>
        <v>-2.761965996746063E-2</v>
      </c>
      <c r="AV703" s="8">
        <f t="shared" si="563"/>
        <v>0.65114196374293298</v>
      </c>
      <c r="AW703" s="8">
        <f t="shared" si="563"/>
        <v>2.5767506061954215E-2</v>
      </c>
      <c r="AX703" s="8">
        <f t="shared" si="563"/>
        <v>0.25150496796029564</v>
      </c>
      <c r="AY703" s="8">
        <f t="shared" si="563"/>
        <v>-2.6297391390667446E-2</v>
      </c>
      <c r="AZ703" s="8">
        <f t="shared" si="563"/>
        <v>-0.12687953181322476</v>
      </c>
      <c r="BA703" s="8">
        <f t="shared" si="563"/>
        <v>1.9833244514000814E-2</v>
      </c>
      <c r="BB703" s="8">
        <f t="shared" si="563"/>
        <v>-0.17740226129981795</v>
      </c>
      <c r="BC703" s="8">
        <f t="shared" si="563"/>
        <v>0.14594087111939169</v>
      </c>
      <c r="BD703" s="8">
        <f t="shared" si="563"/>
        <v>0.60189770252694585</v>
      </c>
      <c r="BE703" s="8">
        <f t="shared" si="563"/>
        <v>-0.43485389083928605</v>
      </c>
      <c r="BF703" s="8">
        <f t="shared" si="563"/>
        <v>-0.14513878228571253</v>
      </c>
      <c r="BG703" s="8">
        <f t="shared" si="563"/>
        <v>4.151689264301373</v>
      </c>
      <c r="BH703" s="16">
        <f t="shared" si="563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564">+C485/C473-1</f>
        <v>-1.2032272106572095E-2</v>
      </c>
      <c r="D704" s="9">
        <f t="shared" si="564"/>
        <v>-0.32768140948057445</v>
      </c>
      <c r="E704" s="9">
        <f t="shared" si="564"/>
        <v>-0.28591487486161049</v>
      </c>
      <c r="F704" s="9">
        <f t="shared" si="564"/>
        <v>-0.31547448186825255</v>
      </c>
      <c r="G704" s="9">
        <f t="shared" si="564"/>
        <v>0.21631321419727034</v>
      </c>
      <c r="H704" s="9">
        <f t="shared" si="564"/>
        <v>0.64353771290686645</v>
      </c>
      <c r="I704" s="9">
        <f t="shared" si="564"/>
        <v>-0.13586041089069978</v>
      </c>
      <c r="J704" s="9">
        <f t="shared" si="564"/>
        <v>-0.14812702670780775</v>
      </c>
      <c r="K704" s="9">
        <f t="shared" si="564"/>
        <v>1.1788366255821137E-2</v>
      </c>
      <c r="L704" s="9">
        <f t="shared" si="564"/>
        <v>1.8989112644634432E-2</v>
      </c>
      <c r="M704" s="9">
        <f t="shared" si="564"/>
        <v>-0.32144843715532967</v>
      </c>
      <c r="N704" s="9">
        <f t="shared" si="564"/>
        <v>9.2053246950447809E-2</v>
      </c>
      <c r="O704" s="9">
        <f t="shared" si="564"/>
        <v>-7.5488786953248788E-2</v>
      </c>
      <c r="P704" s="9">
        <f t="shared" si="564"/>
        <v>0.4645911446265325</v>
      </c>
      <c r="Q704" s="9">
        <f t="shared" si="564"/>
        <v>-3.013186773321741E-3</v>
      </c>
      <c r="R704" s="9">
        <f t="shared" si="564"/>
        <v>-0.30055092022427632</v>
      </c>
      <c r="S704" s="9">
        <f t="shared" si="564"/>
        <v>1.1449449982410851</v>
      </c>
      <c r="T704" s="17">
        <f t="shared" si="564"/>
        <v>-3.6213447609589777E-2</v>
      </c>
      <c r="V704" s="20">
        <v>39845</v>
      </c>
      <c r="W704" s="9">
        <f t="shared" ref="W704:AN704" si="565">+W485/W473-1</f>
        <v>3.392752766611995E-3</v>
      </c>
      <c r="X704" s="9">
        <f t="shared" si="565"/>
        <v>-2.774441194902888E-3</v>
      </c>
      <c r="Y704" s="9">
        <f t="shared" si="565"/>
        <v>7.4744912966462351E-3</v>
      </c>
      <c r="Z704" s="9">
        <f t="shared" si="565"/>
        <v>7.3782348543915965E-4</v>
      </c>
      <c r="AA704" s="9">
        <f t="shared" si="565"/>
        <v>5.4119393214659972E-3</v>
      </c>
      <c r="AB704" s="9">
        <f t="shared" si="565"/>
        <v>-4.1205143922979914E-3</v>
      </c>
      <c r="AC704" s="9">
        <f t="shared" si="565"/>
        <v>-6.43022073843591E-4</v>
      </c>
      <c r="AD704" s="9">
        <f t="shared" si="565"/>
        <v>-1.2062921232035562E-3</v>
      </c>
      <c r="AE704" s="9">
        <f t="shared" si="565"/>
        <v>1.761740860969363E-3</v>
      </c>
      <c r="AF704" s="9">
        <f t="shared" si="565"/>
        <v>6.1288093157907397E-4</v>
      </c>
      <c r="AG704" s="9">
        <f t="shared" si="565"/>
        <v>2.5906988069150927E-3</v>
      </c>
      <c r="AH704" s="9">
        <f t="shared" si="565"/>
        <v>3.5594097851410211E-4</v>
      </c>
      <c r="AI704" s="9">
        <f t="shared" si="565"/>
        <v>2.855904829432987E-4</v>
      </c>
      <c r="AJ704" s="9">
        <f t="shared" si="565"/>
        <v>1.246604217731484E-3</v>
      </c>
      <c r="AK704" s="9">
        <f t="shared" si="565"/>
        <v>-1.9616734355901722E-3</v>
      </c>
      <c r="AL704" s="9">
        <f t="shared" si="565"/>
        <v>-8.1162203561991886E-3</v>
      </c>
      <c r="AM704" s="9">
        <f t="shared" si="565"/>
        <v>2.1160459114640151E-2</v>
      </c>
      <c r="AN704" s="17">
        <f t="shared" si="565"/>
        <v>1.2205111135044078E-3</v>
      </c>
      <c r="AP704" s="20">
        <v>39845</v>
      </c>
      <c r="AQ704" s="9">
        <f t="shared" ref="AQ704:BH704" si="566">+AQ485/AQ473-1</f>
        <v>-4.8992993146581343E-2</v>
      </c>
      <c r="AR704" s="9">
        <f t="shared" si="566"/>
        <v>-0.23598540395640855</v>
      </c>
      <c r="AS704" s="9">
        <f t="shared" si="566"/>
        <v>-0.28313650318406969</v>
      </c>
      <c r="AT704" s="9">
        <f t="shared" si="566"/>
        <v>-0.22316046616848617</v>
      </c>
      <c r="AU704" s="9">
        <f t="shared" si="566"/>
        <v>0.21503789431587639</v>
      </c>
      <c r="AV704" s="9">
        <f t="shared" si="566"/>
        <v>0.88703631608977251</v>
      </c>
      <c r="AW704" s="9">
        <f t="shared" si="566"/>
        <v>-0.12040737124302758</v>
      </c>
      <c r="AX704" s="9">
        <f t="shared" si="566"/>
        <v>-0.1342823732714622</v>
      </c>
      <c r="AY704" s="9">
        <f t="shared" si="566"/>
        <v>0.14263578911636188</v>
      </c>
      <c r="AZ704" s="9">
        <f t="shared" si="566"/>
        <v>5.3419354992675583E-2</v>
      </c>
      <c r="BA704" s="9">
        <f t="shared" si="566"/>
        <v>-0.32739730642907106</v>
      </c>
      <c r="BB704" s="9">
        <f t="shared" si="566"/>
        <v>0.2719102790555763</v>
      </c>
      <c r="BC704" s="9">
        <f t="shared" si="566"/>
        <v>-6.3465969133797095E-2</v>
      </c>
      <c r="BD704" s="9">
        <f t="shared" si="566"/>
        <v>0.36403171527010136</v>
      </c>
      <c r="BE704" s="9">
        <f t="shared" si="566"/>
        <v>-9.6235872024987068E-2</v>
      </c>
      <c r="BF704" s="9">
        <f t="shared" si="566"/>
        <v>-0.47293610479502235</v>
      </c>
      <c r="BG704" s="9">
        <f t="shared" si="566"/>
        <v>0.10845834949834732</v>
      </c>
      <c r="BH704" s="17">
        <f t="shared" si="566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567">+C486/C474-1</f>
        <v>3.2589008363201888E-2</v>
      </c>
      <c r="D705" s="8">
        <f t="shared" si="567"/>
        <v>-0.33080359865058839</v>
      </c>
      <c r="E705" s="8">
        <f t="shared" si="567"/>
        <v>-0.47825788749566633</v>
      </c>
      <c r="F705" s="8">
        <f t="shared" si="567"/>
        <v>-0.12902270245516723</v>
      </c>
      <c r="G705" s="8">
        <f t="shared" si="567"/>
        <v>0.26667840031011014</v>
      </c>
      <c r="H705" s="8">
        <f t="shared" si="567"/>
        <v>-0.46392543911603468</v>
      </c>
      <c r="I705" s="8">
        <f t="shared" si="567"/>
        <v>-4.8286908249007721E-2</v>
      </c>
      <c r="J705" s="8">
        <f t="shared" si="567"/>
        <v>-0.28870540458079519</v>
      </c>
      <c r="K705" s="8">
        <f t="shared" si="567"/>
        <v>-0.24173925689562625</v>
      </c>
      <c r="L705" s="8">
        <f t="shared" si="567"/>
        <v>0.18895280856835517</v>
      </c>
      <c r="M705" s="8">
        <f t="shared" si="567"/>
        <v>0.80041617174590485</v>
      </c>
      <c r="N705" s="8">
        <f t="shared" si="567"/>
        <v>-0.24076626833688441</v>
      </c>
      <c r="O705" s="8">
        <f t="shared" si="567"/>
        <v>1.7704409918392949E-2</v>
      </c>
      <c r="P705" s="8">
        <f t="shared" si="567"/>
        <v>6.9278706847565319E-2</v>
      </c>
      <c r="Q705" s="8">
        <f t="shared" si="567"/>
        <v>-0.46355330128723371</v>
      </c>
      <c r="R705" s="8">
        <f t="shared" si="567"/>
        <v>3.8319308955404807E-2</v>
      </c>
      <c r="S705" s="8">
        <f t="shared" si="567"/>
        <v>-0.54287228697662449</v>
      </c>
      <c r="T705" s="16">
        <f t="shared" si="567"/>
        <v>-8.5929304734333578E-2</v>
      </c>
      <c r="V705" s="21">
        <v>39873</v>
      </c>
      <c r="W705" s="8">
        <f t="shared" ref="W705:AN705" si="568">+W486/W474-1</f>
        <v>-2.3306907971940571E-3</v>
      </c>
      <c r="X705" s="8">
        <f t="shared" si="568"/>
        <v>2.179376996546134E-3</v>
      </c>
      <c r="Y705" s="8">
        <f t="shared" si="568"/>
        <v>-6.6797948371900562E-3</v>
      </c>
      <c r="Z705" s="8">
        <f t="shared" si="568"/>
        <v>-5.4560657568918369E-3</v>
      </c>
      <c r="AA705" s="8">
        <f t="shared" si="568"/>
        <v>2.3884219631535863E-3</v>
      </c>
      <c r="AB705" s="8">
        <f t="shared" si="568"/>
        <v>7.1176947598927676E-3</v>
      </c>
      <c r="AC705" s="8">
        <f t="shared" si="568"/>
        <v>-5.1047276886240223E-4</v>
      </c>
      <c r="AD705" s="8">
        <f t="shared" si="568"/>
        <v>-4.9654646602355079E-3</v>
      </c>
      <c r="AE705" s="8">
        <f t="shared" si="568"/>
        <v>1.433916024663473E-3</v>
      </c>
      <c r="AF705" s="8">
        <f t="shared" si="568"/>
        <v>-1.1651408095449955E-3</v>
      </c>
      <c r="AG705" s="8">
        <f t="shared" si="568"/>
        <v>7.2324169006725558E-3</v>
      </c>
      <c r="AH705" s="8">
        <f t="shared" si="568"/>
        <v>8.1602807838550007E-3</v>
      </c>
      <c r="AI705" s="8">
        <f t="shared" si="568"/>
        <v>1.225996367903992E-3</v>
      </c>
      <c r="AJ705" s="8">
        <f t="shared" si="568"/>
        <v>-3.0647010382522932E-3</v>
      </c>
      <c r="AK705" s="8">
        <f t="shared" si="568"/>
        <v>4.137849500502444E-3</v>
      </c>
      <c r="AL705" s="8">
        <f t="shared" si="568"/>
        <v>4.9740980149453051E-3</v>
      </c>
      <c r="AM705" s="8">
        <f t="shared" si="568"/>
        <v>-2.2122728469844644E-2</v>
      </c>
      <c r="AN705" s="16">
        <f t="shared" si="568"/>
        <v>1.4987716588787947E-4</v>
      </c>
      <c r="AP705" s="21">
        <v>39873</v>
      </c>
      <c r="AQ705" s="8">
        <f t="shared" ref="AQ705:BH705" si="569">+AQ486/AQ474-1</f>
        <v>0.1900490953559324</v>
      </c>
      <c r="AR705" s="8">
        <f t="shared" si="569"/>
        <v>-0.46050833290869586</v>
      </c>
      <c r="AS705" s="8">
        <f t="shared" si="569"/>
        <v>-0.40549121779389208</v>
      </c>
      <c r="AT705" s="8">
        <f t="shared" si="569"/>
        <v>-5.5775450125897463E-2</v>
      </c>
      <c r="AU705" s="8">
        <f t="shared" si="569"/>
        <v>0.30905450694781988</v>
      </c>
      <c r="AV705" s="8">
        <f t="shared" si="569"/>
        <v>-0.38472848093189138</v>
      </c>
      <c r="AW705" s="8">
        <f t="shared" si="569"/>
        <v>-0.22885173133736147</v>
      </c>
      <c r="AX705" s="8">
        <f t="shared" si="569"/>
        <v>-0.27986561938109211</v>
      </c>
      <c r="AY705" s="8">
        <f t="shared" si="569"/>
        <v>-0.17124638838175732</v>
      </c>
      <c r="AZ705" s="8">
        <f t="shared" si="569"/>
        <v>0.22282022457662864</v>
      </c>
      <c r="BA705" s="8">
        <f t="shared" si="569"/>
        <v>0.56610124486177127</v>
      </c>
      <c r="BB705" s="8">
        <f t="shared" si="569"/>
        <v>-0.19088905942084211</v>
      </c>
      <c r="BC705" s="8">
        <f t="shared" si="569"/>
        <v>7.0927435733793009E-2</v>
      </c>
      <c r="BD705" s="8">
        <f t="shared" si="569"/>
        <v>0.16919000064192979</v>
      </c>
      <c r="BE705" s="8">
        <f t="shared" si="569"/>
        <v>-0.50001895301864874</v>
      </c>
      <c r="BF705" s="8">
        <f t="shared" si="569"/>
        <v>0.22724859272825926</v>
      </c>
      <c r="BG705" s="8">
        <f t="shared" si="569"/>
        <v>-0.52083668828792251</v>
      </c>
      <c r="BH705" s="16">
        <f t="shared" si="569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570">+C487/C475-1</f>
        <v>-6.5545555006322642E-2</v>
      </c>
      <c r="D706" s="9">
        <f t="shared" si="570"/>
        <v>7.0500080165289969E-3</v>
      </c>
      <c r="E706" s="9">
        <f t="shared" si="570"/>
        <v>0.3214600925758202</v>
      </c>
      <c r="F706" s="9">
        <f t="shared" si="570"/>
        <v>0.22905116972532791</v>
      </c>
      <c r="G706" s="9">
        <f t="shared" si="570"/>
        <v>0.67123026265270402</v>
      </c>
      <c r="H706" s="9">
        <f t="shared" si="570"/>
        <v>-0.24299165271382195</v>
      </c>
      <c r="I706" s="9">
        <f t="shared" si="570"/>
        <v>-5.9339214692483488E-2</v>
      </c>
      <c r="J706" s="9">
        <f t="shared" si="570"/>
        <v>-0.11105255401491665</v>
      </c>
      <c r="K706" s="9">
        <f t="shared" si="570"/>
        <v>-0.12838181336782406</v>
      </c>
      <c r="L706" s="9">
        <f t="shared" si="570"/>
        <v>0.20369621789711845</v>
      </c>
      <c r="M706" s="9">
        <f t="shared" si="570"/>
        <v>4.9860830631500042E-2</v>
      </c>
      <c r="N706" s="9">
        <f t="shared" si="570"/>
        <v>-0.10587304071596471</v>
      </c>
      <c r="O706" s="9">
        <f t="shared" si="570"/>
        <v>-0.13207030847620238</v>
      </c>
      <c r="P706" s="9">
        <f t="shared" si="570"/>
        <v>0.34542471136505415</v>
      </c>
      <c r="Q706" s="9">
        <f t="shared" si="570"/>
        <v>-0.4527013982292839</v>
      </c>
      <c r="R706" s="9">
        <f t="shared" si="570"/>
        <v>-0.21107242077418487</v>
      </c>
      <c r="S706" s="9">
        <f t="shared" si="570"/>
        <v>0.98223842086977142</v>
      </c>
      <c r="T706" s="17">
        <f t="shared" si="570"/>
        <v>-2.2898822091400595E-2</v>
      </c>
      <c r="V706" s="20">
        <v>39904</v>
      </c>
      <c r="W706" s="9">
        <f t="shared" ref="W706:AN706" si="571">+W487/W475-1</f>
        <v>-1.8189997457311868E-3</v>
      </c>
      <c r="X706" s="9">
        <f t="shared" si="571"/>
        <v>-6.5004083008204372E-3</v>
      </c>
      <c r="Y706" s="9">
        <f t="shared" si="571"/>
        <v>1.1107025365911349E-2</v>
      </c>
      <c r="Z706" s="9">
        <f t="shared" si="571"/>
        <v>-1.1113415155717954E-3</v>
      </c>
      <c r="AA706" s="9">
        <f t="shared" si="571"/>
        <v>5.6682635742559828E-3</v>
      </c>
      <c r="AB706" s="9">
        <f t="shared" si="571"/>
        <v>-6.5567896811179471E-3</v>
      </c>
      <c r="AC706" s="9">
        <f t="shared" si="571"/>
        <v>2.2718543930113633E-3</v>
      </c>
      <c r="AD706" s="9">
        <f t="shared" si="571"/>
        <v>3.832013849714988E-3</v>
      </c>
      <c r="AE706" s="9">
        <f t="shared" si="571"/>
        <v>-4.1039137005571824E-4</v>
      </c>
      <c r="AF706" s="9">
        <f t="shared" si="571"/>
        <v>-8.138338737190276E-4</v>
      </c>
      <c r="AG706" s="9">
        <f t="shared" si="571"/>
        <v>-8.3075185595198331E-3</v>
      </c>
      <c r="AH706" s="9">
        <f t="shared" si="571"/>
        <v>1.0625399267305546E-3</v>
      </c>
      <c r="AI706" s="9">
        <f t="shared" si="571"/>
        <v>2.2134283509300801E-3</v>
      </c>
      <c r="AJ706" s="9">
        <f t="shared" si="571"/>
        <v>1.1877139751099719E-3</v>
      </c>
      <c r="AK706" s="9">
        <f t="shared" si="571"/>
        <v>3.3944331296673624E-3</v>
      </c>
      <c r="AL706" s="9">
        <f t="shared" si="571"/>
        <v>6.6501234178877322E-3</v>
      </c>
      <c r="AM706" s="9">
        <f t="shared" si="571"/>
        <v>-1.9847769534637183E-2</v>
      </c>
      <c r="AN706" s="17">
        <f t="shared" si="571"/>
        <v>3.7505952031513523E-4</v>
      </c>
      <c r="AP706" s="20">
        <v>39904</v>
      </c>
      <c r="AQ706" s="9">
        <f t="shared" ref="AQ706:BH706" si="572">+AQ487/AQ475-1</f>
        <v>-2.767747129339504E-2</v>
      </c>
      <c r="AR706" s="9">
        <f t="shared" si="572"/>
        <v>5.6434384690775996E-2</v>
      </c>
      <c r="AS706" s="9">
        <f t="shared" si="572"/>
        <v>0.37858186474032518</v>
      </c>
      <c r="AT706" s="9">
        <f t="shared" si="572"/>
        <v>-2.0015975713054912E-2</v>
      </c>
      <c r="AU706" s="9">
        <f t="shared" si="572"/>
        <v>0.4648861555417616</v>
      </c>
      <c r="AV706" s="9">
        <f t="shared" si="572"/>
        <v>-0.35133354363617408</v>
      </c>
      <c r="AW706" s="9">
        <f t="shared" si="572"/>
        <v>-2.1527552237896708E-2</v>
      </c>
      <c r="AX706" s="9">
        <f t="shared" si="572"/>
        <v>-0.23418444214018141</v>
      </c>
      <c r="AY706" s="9">
        <f t="shared" si="572"/>
        <v>-5.2490304134537924E-2</v>
      </c>
      <c r="AZ706" s="9">
        <f t="shared" si="572"/>
        <v>0.23403621265616681</v>
      </c>
      <c r="BA706" s="9">
        <f t="shared" si="572"/>
        <v>-0.19846064552131959</v>
      </c>
      <c r="BB706" s="9">
        <f t="shared" si="572"/>
        <v>5.6641430175005558E-2</v>
      </c>
      <c r="BC706" s="9">
        <f t="shared" si="572"/>
        <v>-0.10844068698150156</v>
      </c>
      <c r="BD706" s="9">
        <f t="shared" si="572"/>
        <v>0.32032834675150035</v>
      </c>
      <c r="BE706" s="9">
        <f t="shared" si="572"/>
        <v>-0.47684973670750597</v>
      </c>
      <c r="BF706" s="9">
        <f t="shared" si="572"/>
        <v>-0.16043105022389681</v>
      </c>
      <c r="BG706" s="9">
        <f t="shared" si="572"/>
        <v>1.0368122299691556</v>
      </c>
      <c r="BH706" s="17">
        <f t="shared" si="572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573">+C488/C476-1</f>
        <v>-1.46677071126603E-2</v>
      </c>
      <c r="D707" s="8">
        <f t="shared" si="573"/>
        <v>-0.34227857762216929</v>
      </c>
      <c r="E707" s="8">
        <f t="shared" si="573"/>
        <v>7.6505572256246879E-3</v>
      </c>
      <c r="F707" s="8">
        <f t="shared" si="573"/>
        <v>0.42307807760818061</v>
      </c>
      <c r="G707" s="8">
        <f t="shared" si="573"/>
        <v>-0.73744345275895118</v>
      </c>
      <c r="H707" s="8">
        <f t="shared" si="573"/>
        <v>-0.72037423450339344</v>
      </c>
      <c r="I707" s="8">
        <f t="shared" si="573"/>
        <v>-0.23978215556067373</v>
      </c>
      <c r="J707" s="8">
        <f t="shared" si="573"/>
        <v>9.4213031117489798E-2</v>
      </c>
      <c r="K707" s="8">
        <f t="shared" si="573"/>
        <v>-0.14325083059468791</v>
      </c>
      <c r="L707" s="8">
        <f t="shared" si="573"/>
        <v>-9.4160613027159279E-2</v>
      </c>
      <c r="M707" s="8">
        <f t="shared" si="573"/>
        <v>0.41582843521904556</v>
      </c>
      <c r="N707" s="8">
        <f t="shared" si="573"/>
        <v>-0.13744582258061755</v>
      </c>
      <c r="O707" s="8">
        <f t="shared" si="573"/>
        <v>2.0611345515575419E-2</v>
      </c>
      <c r="P707" s="8">
        <f t="shared" si="573"/>
        <v>-0.28028245709075639</v>
      </c>
      <c r="Q707" s="8">
        <f t="shared" si="573"/>
        <v>0.2006391140036603</v>
      </c>
      <c r="R707" s="8">
        <f t="shared" si="573"/>
        <v>0.2697998815607221</v>
      </c>
      <c r="S707" s="8">
        <f t="shared" si="573"/>
        <v>-0.33023742968321901</v>
      </c>
      <c r="T707" s="16">
        <f t="shared" si="573"/>
        <v>-0.11818615202918803</v>
      </c>
      <c r="V707" s="21">
        <v>39934</v>
      </c>
      <c r="W707" s="8">
        <f t="shared" ref="W707:AN707" si="574">+W488/W476-1</f>
        <v>-1.393732761512001E-3</v>
      </c>
      <c r="X707" s="8">
        <f t="shared" si="574"/>
        <v>1.9552719384430262E-3</v>
      </c>
      <c r="Y707" s="8">
        <f t="shared" si="574"/>
        <v>-4.3096994277603828E-3</v>
      </c>
      <c r="Z707" s="8">
        <f t="shared" si="574"/>
        <v>-1.242601827013079E-3</v>
      </c>
      <c r="AA707" s="8">
        <f t="shared" si="574"/>
        <v>8.5993612088393068E-3</v>
      </c>
      <c r="AB707" s="8">
        <f t="shared" si="574"/>
        <v>-1.3903615004750236E-2</v>
      </c>
      <c r="AC707" s="8">
        <f t="shared" si="574"/>
        <v>-4.5070495710509695E-3</v>
      </c>
      <c r="AD707" s="8">
        <f t="shared" si="574"/>
        <v>5.3900415340737418E-3</v>
      </c>
      <c r="AE707" s="8">
        <f t="shared" si="574"/>
        <v>7.4311397347592845E-4</v>
      </c>
      <c r="AF707" s="8">
        <f t="shared" si="574"/>
        <v>3.6524244878313183E-3</v>
      </c>
      <c r="AG707" s="8">
        <f t="shared" si="574"/>
        <v>-3.9027563216520456E-4</v>
      </c>
      <c r="AH707" s="8">
        <f t="shared" si="574"/>
        <v>2.4350570605338184E-3</v>
      </c>
      <c r="AI707" s="8">
        <f t="shared" si="574"/>
        <v>2.9668136946019441E-3</v>
      </c>
      <c r="AJ707" s="8">
        <f t="shared" si="574"/>
        <v>-2.0352172714627192E-3</v>
      </c>
      <c r="AK707" s="8">
        <f t="shared" si="574"/>
        <v>1.9610828991187601E-2</v>
      </c>
      <c r="AL707" s="8">
        <f t="shared" si="574"/>
        <v>1.2396384170469954E-3</v>
      </c>
      <c r="AM707" s="8">
        <f t="shared" si="574"/>
        <v>-7.0749480887519756E-3</v>
      </c>
      <c r="AN707" s="16">
        <f t="shared" si="574"/>
        <v>1.5280108166224604E-3</v>
      </c>
      <c r="AP707" s="21">
        <v>39934</v>
      </c>
      <c r="AQ707" s="8">
        <f t="shared" ref="AQ707:BH707" si="575">+AQ488/AQ476-1</f>
        <v>-3.328719923642065E-2</v>
      </c>
      <c r="AR707" s="8">
        <f t="shared" si="575"/>
        <v>-6.2238328240449614E-2</v>
      </c>
      <c r="AS707" s="8">
        <f t="shared" si="575"/>
        <v>-1.0986161187794052E-2</v>
      </c>
      <c r="AT707" s="8">
        <f t="shared" si="575"/>
        <v>-1.8963340943041196E-2</v>
      </c>
      <c r="AU707" s="8">
        <f t="shared" si="575"/>
        <v>-0.69497227866133471</v>
      </c>
      <c r="AV707" s="8">
        <f t="shared" si="575"/>
        <v>-0.72149509402097856</v>
      </c>
      <c r="AW707" s="8">
        <f t="shared" si="575"/>
        <v>-0.19471494769249109</v>
      </c>
      <c r="AX707" s="8">
        <f t="shared" si="575"/>
        <v>2.1561494514608759E-2</v>
      </c>
      <c r="AY707" s="8">
        <f t="shared" si="575"/>
        <v>-2.0530936090346397E-2</v>
      </c>
      <c r="AZ707" s="8">
        <f t="shared" si="575"/>
        <v>-5.1669447116276634E-2</v>
      </c>
      <c r="BA707" s="8">
        <f t="shared" si="575"/>
        <v>0.50363902133519556</v>
      </c>
      <c r="BB707" s="8">
        <f t="shared" si="575"/>
        <v>1.7642787261515247E-2</v>
      </c>
      <c r="BC707" s="8">
        <f t="shared" si="575"/>
        <v>-2.3279550612262168E-2</v>
      </c>
      <c r="BD707" s="8">
        <f t="shared" si="575"/>
        <v>-0.36871098958327597</v>
      </c>
      <c r="BE707" s="8">
        <f t="shared" si="575"/>
        <v>4.394163986796662E-2</v>
      </c>
      <c r="BF707" s="8">
        <f t="shared" si="575"/>
        <v>0.25600046552190481</v>
      </c>
      <c r="BG707" s="8">
        <f t="shared" si="575"/>
        <v>-0.24331959391963975</v>
      </c>
      <c r="BH707" s="16">
        <f t="shared" si="575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576">+C489/C477-1</f>
        <v>0.14947386876305147</v>
      </c>
      <c r="D708" s="9">
        <f t="shared" si="576"/>
        <v>-0.34440417214595498</v>
      </c>
      <c r="E708" s="9">
        <f t="shared" si="576"/>
        <v>0.35750695020083567</v>
      </c>
      <c r="F708" s="9">
        <f t="shared" si="576"/>
        <v>-0.35714559996134165</v>
      </c>
      <c r="G708" s="9">
        <f t="shared" si="576"/>
        <v>0.15242709521360798</v>
      </c>
      <c r="H708" s="9">
        <f t="shared" si="576"/>
        <v>0.64968436700486754</v>
      </c>
      <c r="I708" s="9">
        <f t="shared" si="576"/>
        <v>-6.0590600203505374E-2</v>
      </c>
      <c r="J708" s="9">
        <f t="shared" si="576"/>
        <v>0.44396968461516062</v>
      </c>
      <c r="K708" s="9">
        <f t="shared" si="576"/>
        <v>0.20741298911549322</v>
      </c>
      <c r="L708" s="9">
        <f t="shared" si="576"/>
        <v>-0.12427420700802005</v>
      </c>
      <c r="M708" s="9">
        <f t="shared" si="576"/>
        <v>-0.12914733507819198</v>
      </c>
      <c r="N708" s="9">
        <f t="shared" si="576"/>
        <v>0.15030232467968885</v>
      </c>
      <c r="O708" s="9">
        <f t="shared" si="576"/>
        <v>-0.3270053558176198</v>
      </c>
      <c r="P708" s="9">
        <f t="shared" si="576"/>
        <v>-0.36483011007321908</v>
      </c>
      <c r="Q708" s="9">
        <f t="shared" si="576"/>
        <v>0.25490627394681131</v>
      </c>
      <c r="R708" s="9">
        <f t="shared" si="576"/>
        <v>0.22025404871283927</v>
      </c>
      <c r="S708" s="9">
        <f t="shared" si="576"/>
        <v>-2.4789708307439429E-2</v>
      </c>
      <c r="T708" s="17">
        <f t="shared" si="576"/>
        <v>-5.2274677602413888E-2</v>
      </c>
      <c r="V708" s="20">
        <v>39965</v>
      </c>
      <c r="W708" s="9">
        <f t="shared" ref="W708:AN708" si="577">+W489/W477-1</f>
        <v>2.7490466489057397E-3</v>
      </c>
      <c r="X708" s="9">
        <f t="shared" si="577"/>
        <v>-1.3634470937983201E-2</v>
      </c>
      <c r="Y708" s="9">
        <f t="shared" si="577"/>
        <v>-2.5547445255474921E-3</v>
      </c>
      <c r="Z708" s="9">
        <f t="shared" si="577"/>
        <v>3.288558919205542E-3</v>
      </c>
      <c r="AA708" s="9">
        <f t="shared" si="577"/>
        <v>-2.035681238940934E-3</v>
      </c>
      <c r="AB708" s="9">
        <f t="shared" si="577"/>
        <v>4.2837376745330502E-3</v>
      </c>
      <c r="AC708" s="9">
        <f t="shared" si="577"/>
        <v>-2.4378035065364401E-4</v>
      </c>
      <c r="AD708" s="9">
        <f t="shared" si="577"/>
        <v>-4.8645340034147999E-3</v>
      </c>
      <c r="AE708" s="9">
        <f t="shared" si="577"/>
        <v>-1.3238468511357349E-3</v>
      </c>
      <c r="AF708" s="9">
        <f t="shared" si="577"/>
        <v>-2.4544624077138533E-3</v>
      </c>
      <c r="AG708" s="9">
        <f t="shared" si="577"/>
        <v>1.459256999305425E-2</v>
      </c>
      <c r="AH708" s="9">
        <f t="shared" si="577"/>
        <v>1.0654599045478053E-2</v>
      </c>
      <c r="AI708" s="9">
        <f t="shared" si="577"/>
        <v>-8.4061649570865704E-4</v>
      </c>
      <c r="AJ708" s="9">
        <f t="shared" si="577"/>
        <v>-6.528926683047831E-3</v>
      </c>
      <c r="AK708" s="9">
        <f t="shared" si="577"/>
        <v>7.0209350325982633E-3</v>
      </c>
      <c r="AL708" s="9">
        <f t="shared" si="577"/>
        <v>-2.3756008728037514E-3</v>
      </c>
      <c r="AM708" s="9">
        <f t="shared" si="577"/>
        <v>-2.0844812342230234E-2</v>
      </c>
      <c r="AN708" s="17">
        <f t="shared" si="577"/>
        <v>-3.4530836688684285E-4</v>
      </c>
      <c r="AP708" s="20">
        <v>39965</v>
      </c>
      <c r="AQ708" s="9">
        <f t="shared" ref="AQ708:BH708" si="578">+AQ489/AQ477-1</f>
        <v>0.15877835155383946</v>
      </c>
      <c r="AR708" s="9">
        <f t="shared" si="578"/>
        <v>-0.25105945154896359</v>
      </c>
      <c r="AS708" s="9">
        <f t="shared" si="578"/>
        <v>0.8114268908349398</v>
      </c>
      <c r="AT708" s="9">
        <f t="shared" si="578"/>
        <v>-0.50239283962489978</v>
      </c>
      <c r="AU708" s="9">
        <f t="shared" si="578"/>
        <v>0.57509163802509655</v>
      </c>
      <c r="AV708" s="9">
        <f t="shared" si="578"/>
        <v>1.9188439311544427</v>
      </c>
      <c r="AW708" s="9">
        <f t="shared" si="578"/>
        <v>0.13689466428960317</v>
      </c>
      <c r="AX708" s="9">
        <f t="shared" si="578"/>
        <v>0.45796613112127948</v>
      </c>
      <c r="AY708" s="9">
        <f t="shared" si="578"/>
        <v>0.46474644701358114</v>
      </c>
      <c r="AZ708" s="9">
        <f t="shared" si="578"/>
        <v>-0.12136359050413148</v>
      </c>
      <c r="BA708" s="9">
        <f t="shared" si="578"/>
        <v>-0.1268145253940044</v>
      </c>
      <c r="BB708" s="9">
        <f t="shared" si="578"/>
        <v>0.33107632243401919</v>
      </c>
      <c r="BC708" s="9">
        <f t="shared" si="578"/>
        <v>-0.31443687975158108</v>
      </c>
      <c r="BD708" s="9">
        <f t="shared" si="578"/>
        <v>-0.38754467802611192</v>
      </c>
      <c r="BE708" s="9">
        <f t="shared" si="578"/>
        <v>0.28261560740252656</v>
      </c>
      <c r="BF708" s="9">
        <f t="shared" si="578"/>
        <v>3.9214774818945308E-2</v>
      </c>
      <c r="BG708" s="9">
        <f t="shared" si="578"/>
        <v>-0.54984154375277128</v>
      </c>
      <c r="BH708" s="17">
        <f t="shared" si="578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-0.25664684645888824</v>
      </c>
      <c r="D709" s="8">
        <f t="shared" si="579"/>
        <v>0.50798935826562008</v>
      </c>
      <c r="E709" s="8">
        <f t="shared" si="579"/>
        <v>-0.2215641532168886</v>
      </c>
      <c r="F709" s="8">
        <f t="shared" si="579"/>
        <v>-3.1226957348329254E-3</v>
      </c>
      <c r="G709" s="8">
        <f t="shared" si="579"/>
        <v>0.70199388293724696</v>
      </c>
      <c r="H709" s="8">
        <f t="shared" si="579"/>
        <v>0.20704790410404628</v>
      </c>
      <c r="I709" s="8">
        <f t="shared" si="579"/>
        <v>-0.31400562234999552</v>
      </c>
      <c r="J709" s="8">
        <f t="shared" si="579"/>
        <v>1.5898286683149854E-2</v>
      </c>
      <c r="K709" s="8">
        <f t="shared" si="579"/>
        <v>-5.235951523834792E-2</v>
      </c>
      <c r="L709" s="8">
        <f t="shared" si="579"/>
        <v>2.6701334851958469E-2</v>
      </c>
      <c r="M709" s="8">
        <f t="shared" si="579"/>
        <v>6.935422134323832E-2</v>
      </c>
      <c r="N709" s="8">
        <f t="shared" si="579"/>
        <v>0.15861810715444857</v>
      </c>
      <c r="O709" s="8">
        <f t="shared" si="579"/>
        <v>-2.7505663750695408E-3</v>
      </c>
      <c r="P709" s="8">
        <f t="shared" si="579"/>
        <v>0.2356476278308417</v>
      </c>
      <c r="Q709" s="8">
        <f t="shared" si="579"/>
        <v>2.8404742295684815</v>
      </c>
      <c r="R709" s="8">
        <f t="shared" si="579"/>
        <v>0.46930243132291238</v>
      </c>
      <c r="S709" s="8">
        <f t="shared" si="579"/>
        <v>-3.1691363884537083E-2</v>
      </c>
      <c r="T709" s="16">
        <f t="shared" si="579"/>
        <v>1.6516542815949498E-2</v>
      </c>
      <c r="V709" s="21">
        <v>39995</v>
      </c>
      <c r="W709" s="8">
        <f t="shared" ref="W709:AN709" si="580">+W490/W478-1</f>
        <v>1.2828799185222728E-3</v>
      </c>
      <c r="X709" s="8">
        <f t="shared" si="580"/>
        <v>9.7342357644967237E-3</v>
      </c>
      <c r="Y709" s="8">
        <f t="shared" si="580"/>
        <v>-1.7473984263651765E-3</v>
      </c>
      <c r="Z709" s="8">
        <f t="shared" si="580"/>
        <v>-4.8897947636438177E-3</v>
      </c>
      <c r="AA709" s="8">
        <f t="shared" si="580"/>
        <v>8.4417583485911774E-3</v>
      </c>
      <c r="AB709" s="8">
        <f t="shared" si="580"/>
        <v>9.5780700612058123E-3</v>
      </c>
      <c r="AC709" s="8">
        <f t="shared" si="580"/>
        <v>-1.2894405188864644E-3</v>
      </c>
      <c r="AD709" s="8">
        <f t="shared" si="580"/>
        <v>9.2470665886821291E-3</v>
      </c>
      <c r="AE709" s="8">
        <f t="shared" si="580"/>
        <v>-1.8925167546264277E-3</v>
      </c>
      <c r="AF709" s="8">
        <f t="shared" si="580"/>
        <v>-2.2739989849962505E-3</v>
      </c>
      <c r="AG709" s="8">
        <f t="shared" si="580"/>
        <v>-2.16382704978757E-3</v>
      </c>
      <c r="AH709" s="8">
        <f t="shared" si="580"/>
        <v>-1.1956437735071379E-2</v>
      </c>
      <c r="AI709" s="8">
        <f t="shared" si="580"/>
        <v>6.8873008012282355E-5</v>
      </c>
      <c r="AJ709" s="8">
        <f t="shared" si="580"/>
        <v>1.156803088297842E-2</v>
      </c>
      <c r="AK709" s="8">
        <f t="shared" si="580"/>
        <v>5.4189424791497576E-3</v>
      </c>
      <c r="AL709" s="8">
        <f t="shared" si="580"/>
        <v>3.4502776292788528E-3</v>
      </c>
      <c r="AM709" s="8">
        <f t="shared" si="580"/>
        <v>-1.8743133869919104E-2</v>
      </c>
      <c r="AN709" s="16">
        <f t="shared" si="580"/>
        <v>4.6313207744086426E-4</v>
      </c>
      <c r="AP709" s="21">
        <v>39995</v>
      </c>
      <c r="AQ709" s="8">
        <f t="shared" ref="AQ709:BH709" si="581">+AQ490/AQ478-1</f>
        <v>-0.24756929442700326</v>
      </c>
      <c r="AR709" s="8">
        <f t="shared" si="581"/>
        <v>0.69613759040782464</v>
      </c>
      <c r="AS709" s="8">
        <f t="shared" si="581"/>
        <v>-0.11321715861878845</v>
      </c>
      <c r="AT709" s="8">
        <f t="shared" si="581"/>
        <v>-6.6784018630535402E-2</v>
      </c>
      <c r="AU709" s="8">
        <f t="shared" si="581"/>
        <v>0.71116238217325511</v>
      </c>
      <c r="AV709" s="8">
        <f t="shared" si="581"/>
        <v>0.63023272647113493</v>
      </c>
      <c r="AW709" s="8">
        <f t="shared" si="581"/>
        <v>-0.29258532971982165</v>
      </c>
      <c r="AX709" s="8">
        <f t="shared" si="581"/>
        <v>-0.34223425633121196</v>
      </c>
      <c r="AY709" s="8">
        <f t="shared" si="581"/>
        <v>5.6487787160628411E-2</v>
      </c>
      <c r="AZ709" s="8">
        <f t="shared" si="581"/>
        <v>-0.13577126649087845</v>
      </c>
      <c r="BA709" s="8">
        <f t="shared" si="581"/>
        <v>-6.9801380420370762E-2</v>
      </c>
      <c r="BB709" s="8">
        <f t="shared" si="581"/>
        <v>7.1745769888650335E-2</v>
      </c>
      <c r="BC709" s="8">
        <f t="shared" si="581"/>
        <v>-1.1589989922922483E-2</v>
      </c>
      <c r="BD709" s="8">
        <f t="shared" si="581"/>
        <v>-0.21701929321209845</v>
      </c>
      <c r="BE709" s="8">
        <f t="shared" si="581"/>
        <v>1.1525360391754091</v>
      </c>
      <c r="BF709" s="8">
        <f t="shared" si="581"/>
        <v>0.51883363195771848</v>
      </c>
      <c r="BG709" s="8">
        <f t="shared" si="581"/>
        <v>-6.3122746713153322E-2</v>
      </c>
      <c r="BH709" s="16">
        <f t="shared" si="581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-0.21500955438791913</v>
      </c>
      <c r="D710" s="9">
        <f t="shared" si="582"/>
        <v>-0.20731225726608149</v>
      </c>
      <c r="E710" s="9">
        <f t="shared" si="582"/>
        <v>-0.42163196231983002</v>
      </c>
      <c r="F710" s="9">
        <f t="shared" si="582"/>
        <v>-0.22417934659014771</v>
      </c>
      <c r="G710" s="9">
        <f t="shared" si="582"/>
        <v>-0.22641366823674114</v>
      </c>
      <c r="H710" s="9">
        <f t="shared" si="582"/>
        <v>2.0817180144695127</v>
      </c>
      <c r="I710" s="9">
        <f t="shared" si="582"/>
        <v>9.7426819867545866E-2</v>
      </c>
      <c r="J710" s="9">
        <f t="shared" si="582"/>
        <v>4.6160026415198452E-4</v>
      </c>
      <c r="K710" s="9">
        <f t="shared" si="582"/>
        <v>-0.32007863038797391</v>
      </c>
      <c r="L710" s="9">
        <f t="shared" si="582"/>
        <v>-0.28680586445607426</v>
      </c>
      <c r="M710" s="9">
        <f t="shared" si="582"/>
        <v>-0.14715835899995988</v>
      </c>
      <c r="N710" s="9">
        <f t="shared" si="582"/>
        <v>0.31187857331938007</v>
      </c>
      <c r="O710" s="9">
        <f t="shared" si="582"/>
        <v>0.13208993731473972</v>
      </c>
      <c r="P710" s="9">
        <f t="shared" si="582"/>
        <v>-0.41568463083642304</v>
      </c>
      <c r="Q710" s="9">
        <f t="shared" si="582"/>
        <v>-0.6601014923744305</v>
      </c>
      <c r="R710" s="9">
        <f t="shared" si="582"/>
        <v>0.38729817491968554</v>
      </c>
      <c r="S710" s="9">
        <f t="shared" si="582"/>
        <v>-0.81281160997024471</v>
      </c>
      <c r="T710" s="17">
        <f t="shared" si="582"/>
        <v>-0.13356184987327191</v>
      </c>
      <c r="V710" s="20">
        <v>40026</v>
      </c>
      <c r="W710" s="9">
        <f t="shared" ref="W710:AN710" si="583">+W491/W479-1</f>
        <v>1.456533710446406E-3</v>
      </c>
      <c r="X710" s="9">
        <f t="shared" si="583"/>
        <v>-2.511386370408264E-3</v>
      </c>
      <c r="Y710" s="9">
        <f t="shared" si="583"/>
        <v>-2.1430080202779256E-2</v>
      </c>
      <c r="Z710" s="9">
        <f t="shared" si="583"/>
        <v>-4.0686429878975527E-3</v>
      </c>
      <c r="AA710" s="9">
        <f t="shared" si="583"/>
        <v>-1.2154126311379021E-2</v>
      </c>
      <c r="AB710" s="9">
        <f t="shared" si="583"/>
        <v>1.7176713237563312E-3</v>
      </c>
      <c r="AC710" s="9">
        <f t="shared" si="583"/>
        <v>3.9315628855269846E-3</v>
      </c>
      <c r="AD710" s="9">
        <f t="shared" si="583"/>
        <v>1.4151719598486157E-2</v>
      </c>
      <c r="AE710" s="9">
        <f t="shared" si="583"/>
        <v>5.5698874296439271E-4</v>
      </c>
      <c r="AF710" s="9">
        <f t="shared" si="583"/>
        <v>-5.8255523697631206E-3</v>
      </c>
      <c r="AG710" s="9">
        <f t="shared" si="583"/>
        <v>-3.1586025850753874E-3</v>
      </c>
      <c r="AH710" s="9">
        <f t="shared" si="583"/>
        <v>4.9574887241443655E-4</v>
      </c>
      <c r="AI710" s="9">
        <f t="shared" si="583"/>
        <v>1.9462672435333062E-3</v>
      </c>
      <c r="AJ710" s="9">
        <f t="shared" si="583"/>
        <v>-6.754764864968954E-3</v>
      </c>
      <c r="AK710" s="9">
        <f t="shared" si="583"/>
        <v>1.5224470115786648E-3</v>
      </c>
      <c r="AL710" s="9">
        <f t="shared" si="583"/>
        <v>5.0997607844167625E-3</v>
      </c>
      <c r="AM710" s="9">
        <f t="shared" si="583"/>
        <v>-1.2406216071689014E-2</v>
      </c>
      <c r="AN710" s="17">
        <f t="shared" si="583"/>
        <v>2.5435750273095081E-4</v>
      </c>
      <c r="AP710" s="20">
        <v>40026</v>
      </c>
      <c r="AQ710" s="9">
        <f t="shared" ref="AQ710:BH710" si="584">+AQ491/AQ479-1</f>
        <v>-0.13081643856799352</v>
      </c>
      <c r="AR710" s="9">
        <f t="shared" si="584"/>
        <v>-0.24933322097544619</v>
      </c>
      <c r="AS710" s="9">
        <f t="shared" si="584"/>
        <v>-0.55831256311419297</v>
      </c>
      <c r="AT710" s="9">
        <f t="shared" si="584"/>
        <v>-0.21940606153141473</v>
      </c>
      <c r="AU710" s="9">
        <f t="shared" si="584"/>
        <v>-0.26129734053889142</v>
      </c>
      <c r="AV710" s="9">
        <f t="shared" si="584"/>
        <v>3.4047907905090957</v>
      </c>
      <c r="AW710" s="9">
        <f t="shared" si="584"/>
        <v>0.13160501700810889</v>
      </c>
      <c r="AX710" s="9">
        <f t="shared" si="584"/>
        <v>-0.40460709451894927</v>
      </c>
      <c r="AY710" s="9">
        <f t="shared" si="584"/>
        <v>-0.32692659349412967</v>
      </c>
      <c r="AZ710" s="9">
        <f t="shared" si="584"/>
        <v>-0.53410551562403297</v>
      </c>
      <c r="BA710" s="9">
        <f t="shared" si="584"/>
        <v>-0.12808078058957473</v>
      </c>
      <c r="BB710" s="9">
        <f t="shared" si="584"/>
        <v>0.17707560414742263</v>
      </c>
      <c r="BC710" s="9">
        <f t="shared" si="584"/>
        <v>6.0278709274961484E-2</v>
      </c>
      <c r="BD710" s="9">
        <f t="shared" si="584"/>
        <v>-0.24648027133417361</v>
      </c>
      <c r="BE710" s="9">
        <f t="shared" si="584"/>
        <v>-0.6593824644925308</v>
      </c>
      <c r="BF710" s="9">
        <f t="shared" si="584"/>
        <v>0.28771624013291697</v>
      </c>
      <c r="BG710" s="9">
        <f t="shared" si="584"/>
        <v>-0.74328025044859891</v>
      </c>
      <c r="BH710" s="17">
        <f t="shared" si="584"/>
        <v>-0.20908517961253548</v>
      </c>
    </row>
    <row r="711" spans="2:60" ht="16.5" hidden="1" customHeight="1" x14ac:dyDescent="0.25">
      <c r="B711" s="21">
        <v>40057</v>
      </c>
      <c r="C711" s="8">
        <f t="shared" ref="C711:T711" si="585">+C492/C480-1</f>
        <v>0.36365173339983814</v>
      </c>
      <c r="D711" s="8">
        <f t="shared" si="585"/>
        <v>0.16199669694707119</v>
      </c>
      <c r="E711" s="8">
        <f t="shared" si="585"/>
        <v>-0.18558041885213317</v>
      </c>
      <c r="F711" s="8">
        <f t="shared" si="585"/>
        <v>0.41815789064937947</v>
      </c>
      <c r="G711" s="8">
        <f t="shared" si="585"/>
        <v>0.27111417452945363</v>
      </c>
      <c r="H711" s="8">
        <f t="shared" si="585"/>
        <v>0.42129694729202583</v>
      </c>
      <c r="I711" s="8">
        <f t="shared" si="585"/>
        <v>0.11272508947511062</v>
      </c>
      <c r="J711" s="8">
        <f t="shared" si="585"/>
        <v>-3.9752856915767243E-2</v>
      </c>
      <c r="K711" s="8">
        <f t="shared" si="585"/>
        <v>4.5841918752581146E-2</v>
      </c>
      <c r="L711" s="8">
        <f t="shared" si="585"/>
        <v>-0.19321051868384054</v>
      </c>
      <c r="M711" s="8">
        <f t="shared" si="585"/>
        <v>-0.21188350263923195</v>
      </c>
      <c r="N711" s="8">
        <f t="shared" si="585"/>
        <v>-0.19450432328142098</v>
      </c>
      <c r="O711" s="8">
        <f t="shared" si="585"/>
        <v>-0.19094161146752231</v>
      </c>
      <c r="P711" s="8">
        <f t="shared" si="585"/>
        <v>-0.30867896999678002</v>
      </c>
      <c r="Q711" s="8">
        <f t="shared" si="585"/>
        <v>-0.70571953682103672</v>
      </c>
      <c r="R711" s="8">
        <f t="shared" si="585"/>
        <v>-0.37494740636586077</v>
      </c>
      <c r="S711" s="8">
        <f t="shared" si="585"/>
        <v>1.1802206953660561</v>
      </c>
      <c r="T711" s="16">
        <f t="shared" si="585"/>
        <v>-6.2477091469811397E-2</v>
      </c>
      <c r="V711" s="21">
        <v>40057</v>
      </c>
      <c r="W711" s="8">
        <f t="shared" ref="W711:AN711" si="586">+W492/W480-1</f>
        <v>1.4657837219833603E-4</v>
      </c>
      <c r="X711" s="8">
        <f t="shared" si="586"/>
        <v>1.8408148846735806E-3</v>
      </c>
      <c r="Y711" s="8">
        <f t="shared" si="586"/>
        <v>1.9811042220253761E-2</v>
      </c>
      <c r="Z711" s="8">
        <f t="shared" si="586"/>
        <v>-2.0201301933506777E-3</v>
      </c>
      <c r="AA711" s="8">
        <f t="shared" si="586"/>
        <v>8.0572352738681463E-3</v>
      </c>
      <c r="AB711" s="8">
        <f t="shared" si="586"/>
        <v>5.7279695392749019E-3</v>
      </c>
      <c r="AC711" s="8">
        <f t="shared" si="586"/>
        <v>8.1531994638279759E-3</v>
      </c>
      <c r="AD711" s="8">
        <f t="shared" si="586"/>
        <v>-6.1474219551707066E-3</v>
      </c>
      <c r="AE711" s="8">
        <f t="shared" si="586"/>
        <v>-5.2012561033487614E-4</v>
      </c>
      <c r="AF711" s="8">
        <f t="shared" si="586"/>
        <v>3.8524071014878203E-4</v>
      </c>
      <c r="AG711" s="8">
        <f t="shared" si="586"/>
        <v>1.5407463623993145E-3</v>
      </c>
      <c r="AH711" s="8">
        <f t="shared" si="586"/>
        <v>-5.9589067598765366E-3</v>
      </c>
      <c r="AI711" s="8">
        <f t="shared" si="586"/>
        <v>-4.3747876316683199E-3</v>
      </c>
      <c r="AJ711" s="8">
        <f t="shared" si="586"/>
        <v>-5.620460800351057E-3</v>
      </c>
      <c r="AK711" s="8">
        <f t="shared" si="586"/>
        <v>1.0214264943030127E-2</v>
      </c>
      <c r="AL711" s="8">
        <f t="shared" si="586"/>
        <v>-2.4014460881879307E-3</v>
      </c>
      <c r="AM711" s="8">
        <f t="shared" si="586"/>
        <v>1.5479563917455419E-2</v>
      </c>
      <c r="AN711" s="16">
        <f t="shared" si="586"/>
        <v>-8.4973108127472941E-4</v>
      </c>
      <c r="AP711" s="21">
        <v>40057</v>
      </c>
      <c r="AQ711" s="8">
        <f t="shared" ref="AQ711:BH711" si="587">+AQ492/AQ480-1</f>
        <v>0.38341418983237596</v>
      </c>
      <c r="AR711" s="8">
        <f t="shared" si="587"/>
        <v>0.22244269302540243</v>
      </c>
      <c r="AS711" s="8">
        <f t="shared" si="587"/>
        <v>-0.39035260926881377</v>
      </c>
      <c r="AT711" s="8">
        <f t="shared" si="587"/>
        <v>0.29928637055504437</v>
      </c>
      <c r="AU711" s="8">
        <f t="shared" si="587"/>
        <v>0.46240855746862541</v>
      </c>
      <c r="AV711" s="8">
        <f t="shared" si="587"/>
        <v>0.63766803545637329</v>
      </c>
      <c r="AW711" s="8">
        <f t="shared" si="587"/>
        <v>0.18871928703685192</v>
      </c>
      <c r="AX711" s="8">
        <f t="shared" si="587"/>
        <v>-9.6527776541097121E-2</v>
      </c>
      <c r="AY711" s="8">
        <f t="shared" si="587"/>
        <v>9.1973588318719379E-2</v>
      </c>
      <c r="AZ711" s="8">
        <f t="shared" si="587"/>
        <v>-0.35601929917040176</v>
      </c>
      <c r="BA711" s="8">
        <f t="shared" si="587"/>
        <v>-0.45521016798504343</v>
      </c>
      <c r="BB711" s="8">
        <f t="shared" si="587"/>
        <v>-0.18423204733546694</v>
      </c>
      <c r="BC711" s="8">
        <f t="shared" si="587"/>
        <v>-0.21157431443139962</v>
      </c>
      <c r="BD711" s="8">
        <f t="shared" si="587"/>
        <v>-0.28682762709810627</v>
      </c>
      <c r="BE711" s="8">
        <f t="shared" si="587"/>
        <v>-0.74987187503855501</v>
      </c>
      <c r="BF711" s="8">
        <f t="shared" si="587"/>
        <v>-0.3227793977248179</v>
      </c>
      <c r="BG711" s="8">
        <f t="shared" si="587"/>
        <v>1.4726651057031521</v>
      </c>
      <c r="BH711" s="16">
        <f t="shared" si="587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588">+C493/C481-1</f>
        <v>-1.8009926523829489E-2</v>
      </c>
      <c r="D712" s="9">
        <f t="shared" si="588"/>
        <v>0.19452305928081737</v>
      </c>
      <c r="E712" s="9">
        <f t="shared" si="588"/>
        <v>-0.42108649032672896</v>
      </c>
      <c r="F712" s="9">
        <f t="shared" si="588"/>
        <v>-0.13100349231741415</v>
      </c>
      <c r="G712" s="9">
        <f t="shared" si="588"/>
        <v>-0.27727382231674613</v>
      </c>
      <c r="H712" s="9">
        <f t="shared" si="588"/>
        <v>-0.75447262793601311</v>
      </c>
      <c r="I712" s="9">
        <f t="shared" si="588"/>
        <v>0.33913390328860893</v>
      </c>
      <c r="J712" s="9">
        <f t="shared" si="588"/>
        <v>0.28138272152852339</v>
      </c>
      <c r="K712" s="9">
        <f t="shared" si="588"/>
        <v>-0.23241934359002969</v>
      </c>
      <c r="L712" s="9">
        <f t="shared" si="588"/>
        <v>0.25424642595464086</v>
      </c>
      <c r="M712" s="9">
        <f t="shared" si="588"/>
        <v>6.9452961816672598E-2</v>
      </c>
      <c r="N712" s="9">
        <f t="shared" si="588"/>
        <v>-0.12195009646682442</v>
      </c>
      <c r="O712" s="9">
        <f t="shared" si="588"/>
        <v>-0.12108743196111382</v>
      </c>
      <c r="P712" s="9">
        <f t="shared" si="588"/>
        <v>-0.39272999421945054</v>
      </c>
      <c r="Q712" s="9">
        <f t="shared" si="588"/>
        <v>9.3246078816506817E-2</v>
      </c>
      <c r="R712" s="9">
        <f t="shared" si="588"/>
        <v>-0.4130860171662335</v>
      </c>
      <c r="S712" s="9">
        <f t="shared" si="588"/>
        <v>-0.45633665386817301</v>
      </c>
      <c r="T712" s="17">
        <f t="shared" si="588"/>
        <v>-9.6747437914902479E-2</v>
      </c>
      <c r="V712" s="20">
        <v>40087</v>
      </c>
      <c r="W712" s="9">
        <f t="shared" ref="W712:AN712" si="589">+W493/W481-1</f>
        <v>2.9080666247192077E-3</v>
      </c>
      <c r="X712" s="9">
        <f t="shared" si="589"/>
        <v>4.2976584273191065E-4</v>
      </c>
      <c r="Y712" s="9">
        <f t="shared" si="589"/>
        <v>1.0279977836445964E-2</v>
      </c>
      <c r="Z712" s="9">
        <f t="shared" si="589"/>
        <v>2.0799772269988193E-3</v>
      </c>
      <c r="AA712" s="9">
        <f t="shared" si="589"/>
        <v>1.2126989685572465E-3</v>
      </c>
      <c r="AB712" s="9">
        <f t="shared" si="589"/>
        <v>1.4577786543075844E-2</v>
      </c>
      <c r="AC712" s="9">
        <f t="shared" si="589"/>
        <v>-7.4305966122933942E-4</v>
      </c>
      <c r="AD712" s="9">
        <f t="shared" si="589"/>
        <v>-3.2665273034510056E-3</v>
      </c>
      <c r="AE712" s="9">
        <f t="shared" si="589"/>
        <v>-2.2038836531731443E-3</v>
      </c>
      <c r="AF712" s="9">
        <f t="shared" si="589"/>
        <v>-2.8999091947626843E-3</v>
      </c>
      <c r="AG712" s="9">
        <f t="shared" si="589"/>
        <v>1.0197036313303931E-2</v>
      </c>
      <c r="AH712" s="9">
        <f t="shared" si="589"/>
        <v>-1.0767003968318312E-3</v>
      </c>
      <c r="AI712" s="9">
        <f t="shared" si="589"/>
        <v>-1.6207349296208928E-3</v>
      </c>
      <c r="AJ712" s="9">
        <f t="shared" si="589"/>
        <v>4.6855590811669678E-3</v>
      </c>
      <c r="AK712" s="9">
        <f t="shared" si="589"/>
        <v>1.3807352989407828E-3</v>
      </c>
      <c r="AL712" s="9">
        <f t="shared" si="589"/>
        <v>1.7760767055414739E-3</v>
      </c>
      <c r="AM712" s="9">
        <f t="shared" si="589"/>
        <v>6.9283839300526839E-3</v>
      </c>
      <c r="AN712" s="17">
        <f t="shared" si="589"/>
        <v>-1.5632633121642758E-4</v>
      </c>
      <c r="AP712" s="20">
        <v>40087</v>
      </c>
      <c r="AQ712" s="9">
        <f t="shared" ref="AQ712:BH712" si="590">+AQ493/AQ481-1</f>
        <v>-2.8486912155950672E-2</v>
      </c>
      <c r="AR712" s="9">
        <f t="shared" si="590"/>
        <v>1.1710422578081081E-2</v>
      </c>
      <c r="AS712" s="9">
        <f t="shared" si="590"/>
        <v>-0.52291571249456714</v>
      </c>
      <c r="AT712" s="9">
        <f t="shared" si="590"/>
        <v>-0.20191108574743077</v>
      </c>
      <c r="AU712" s="9">
        <f t="shared" si="590"/>
        <v>-0.22852130552775141</v>
      </c>
      <c r="AV712" s="9">
        <f t="shared" si="590"/>
        <v>-0.78103854555187868</v>
      </c>
      <c r="AW712" s="9">
        <f t="shared" si="590"/>
        <v>0.27731416205104864</v>
      </c>
      <c r="AX712" s="9">
        <f t="shared" si="590"/>
        <v>0.54945799042752519</v>
      </c>
      <c r="AY712" s="9">
        <f t="shared" si="590"/>
        <v>-0.14183280821594646</v>
      </c>
      <c r="AZ712" s="9">
        <f t="shared" si="590"/>
        <v>0.21275074472957844</v>
      </c>
      <c r="BA712" s="9">
        <f t="shared" si="590"/>
        <v>0.15548291179759732</v>
      </c>
      <c r="BB712" s="9">
        <f t="shared" si="590"/>
        <v>-0.16942971699184084</v>
      </c>
      <c r="BC712" s="9">
        <f t="shared" si="590"/>
        <v>-6.8598368016126066E-2</v>
      </c>
      <c r="BD712" s="9">
        <f t="shared" si="590"/>
        <v>-0.57159144572527976</v>
      </c>
      <c r="BE712" s="9">
        <f t="shared" si="590"/>
        <v>0.299025068585137</v>
      </c>
      <c r="BF712" s="9">
        <f t="shared" si="590"/>
        <v>-0.38703569171181684</v>
      </c>
      <c r="BG712" s="9">
        <f t="shared" si="590"/>
        <v>-0.46908603177649077</v>
      </c>
      <c r="BH712" s="17">
        <f t="shared" si="590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591">+C494/C482-1</f>
        <v>0.33874469224888615</v>
      </c>
      <c r="D713" s="8">
        <f t="shared" si="591"/>
        <v>0.1493639095636059</v>
      </c>
      <c r="E713" s="8">
        <f t="shared" si="591"/>
        <v>0.30897749179961798</v>
      </c>
      <c r="F713" s="8">
        <f t="shared" si="591"/>
        <v>-0.61755236952693371</v>
      </c>
      <c r="G713" s="8">
        <f t="shared" si="591"/>
        <v>3.5083318617456838E-2</v>
      </c>
      <c r="H713" s="8">
        <f t="shared" si="591"/>
        <v>0.15245489505855958</v>
      </c>
      <c r="I713" s="8">
        <f t="shared" si="591"/>
        <v>0.19685150783202454</v>
      </c>
      <c r="J713" s="8">
        <f t="shared" si="591"/>
        <v>-0.12467201078452606</v>
      </c>
      <c r="K713" s="8">
        <f t="shared" si="591"/>
        <v>-0.18853761346931663</v>
      </c>
      <c r="L713" s="8">
        <f t="shared" si="591"/>
        <v>-9.8056837658960783E-3</v>
      </c>
      <c r="M713" s="8">
        <f t="shared" si="591"/>
        <v>-0.27348559670575268</v>
      </c>
      <c r="N713" s="8">
        <f t="shared" si="591"/>
        <v>0.51578099924611798</v>
      </c>
      <c r="O713" s="8">
        <f t="shared" si="591"/>
        <v>-0.18847913605888711</v>
      </c>
      <c r="P713" s="8">
        <f t="shared" si="591"/>
        <v>0.65141596894606013</v>
      </c>
      <c r="Q713" s="8">
        <f t="shared" si="591"/>
        <v>0.40819651138136126</v>
      </c>
      <c r="R713" s="8">
        <f t="shared" si="591"/>
        <v>-0.16381247549497602</v>
      </c>
      <c r="S713" s="8">
        <f t="shared" si="591"/>
        <v>-0.2735644042305877</v>
      </c>
      <c r="T713" s="16">
        <f t="shared" si="591"/>
        <v>-4.2701921522391495E-2</v>
      </c>
      <c r="V713" s="21">
        <v>40118</v>
      </c>
      <c r="W713" s="8">
        <f t="shared" ref="W713:AN713" si="592">+W494/W482-1</f>
        <v>1.0763595562790496E-3</v>
      </c>
      <c r="X713" s="8">
        <f t="shared" si="592"/>
        <v>-2.1767169260855646E-4</v>
      </c>
      <c r="Y713" s="8">
        <f t="shared" si="592"/>
        <v>-1.0057466628377143E-2</v>
      </c>
      <c r="Z713" s="8">
        <f t="shared" si="592"/>
        <v>6.6530078154172223E-3</v>
      </c>
      <c r="AA713" s="8">
        <f t="shared" si="592"/>
        <v>-1.9749835418039208E-3</v>
      </c>
      <c r="AB713" s="8">
        <f t="shared" si="592"/>
        <v>-9.1942293129840813E-3</v>
      </c>
      <c r="AC713" s="8">
        <f t="shared" si="592"/>
        <v>5.2939854985170065E-3</v>
      </c>
      <c r="AD713" s="8">
        <f t="shared" si="592"/>
        <v>-4.7377162852950683E-3</v>
      </c>
      <c r="AE713" s="8">
        <f t="shared" si="592"/>
        <v>-1.4325201610934091E-3</v>
      </c>
      <c r="AF713" s="8">
        <f t="shared" si="592"/>
        <v>1.0444390939083892E-3</v>
      </c>
      <c r="AG713" s="8">
        <f t="shared" si="592"/>
        <v>-8.3453673379922932E-3</v>
      </c>
      <c r="AH713" s="8">
        <f t="shared" si="592"/>
        <v>2.2489751608147923E-3</v>
      </c>
      <c r="AI713" s="8">
        <f t="shared" si="592"/>
        <v>5.3730089178163354E-3</v>
      </c>
      <c r="AJ713" s="8">
        <f t="shared" si="592"/>
        <v>6.2555795629504196E-3</v>
      </c>
      <c r="AK713" s="8">
        <f t="shared" si="592"/>
        <v>-4.5678156311308449E-3</v>
      </c>
      <c r="AL713" s="8">
        <f t="shared" si="592"/>
        <v>7.0611616367681762E-3</v>
      </c>
      <c r="AM713" s="8">
        <f t="shared" si="592"/>
        <v>3.104845243882659E-3</v>
      </c>
      <c r="AN713" s="16">
        <f t="shared" si="592"/>
        <v>1.4049247338465687E-3</v>
      </c>
      <c r="AP713" s="21">
        <v>40118</v>
      </c>
      <c r="AQ713" s="8">
        <f t="shared" ref="AQ713:BH713" si="593">+AQ494/AQ482-1</f>
        <v>0.45520105171345859</v>
      </c>
      <c r="AR713" s="8">
        <f t="shared" si="593"/>
        <v>0.28664675806745565</v>
      </c>
      <c r="AS713" s="8">
        <f t="shared" si="593"/>
        <v>0.26093828284438714</v>
      </c>
      <c r="AT713" s="8">
        <f t="shared" si="593"/>
        <v>-0.59901022991739628</v>
      </c>
      <c r="AU713" s="8">
        <f t="shared" si="593"/>
        <v>0.28808335310034772</v>
      </c>
      <c r="AV713" s="8">
        <f t="shared" si="593"/>
        <v>8.8920997920997946E-2</v>
      </c>
      <c r="AW713" s="8">
        <f t="shared" si="593"/>
        <v>0.32113195036549702</v>
      </c>
      <c r="AX713" s="8">
        <f t="shared" si="593"/>
        <v>-0.17010623699563754</v>
      </c>
      <c r="AY713" s="8">
        <f t="shared" si="593"/>
        <v>-0.11889170749585876</v>
      </c>
      <c r="AZ713" s="8">
        <f t="shared" si="593"/>
        <v>3.3217850822668149E-2</v>
      </c>
      <c r="BA713" s="8">
        <f t="shared" si="593"/>
        <v>-0.33421503066756586</v>
      </c>
      <c r="BB713" s="8">
        <f t="shared" si="593"/>
        <v>0.44235299241886361</v>
      </c>
      <c r="BC713" s="8">
        <f t="shared" si="593"/>
        <v>-8.5950324537845346E-2</v>
      </c>
      <c r="BD713" s="8">
        <f t="shared" si="593"/>
        <v>0.80361136803980182</v>
      </c>
      <c r="BE713" s="8">
        <f t="shared" si="593"/>
        <v>0.85734095083285289</v>
      </c>
      <c r="BF713" s="8">
        <f t="shared" si="593"/>
        <v>-0.18336649557494733</v>
      </c>
      <c r="BG713" s="8">
        <f t="shared" si="593"/>
        <v>-0.39959784964921363</v>
      </c>
      <c r="BH713" s="16">
        <f t="shared" si="593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594">+C495/C483-1</f>
        <v>0.3192934621766268</v>
      </c>
      <c r="D714" s="9">
        <f t="shared" si="594"/>
        <v>-3.6903970787030005E-3</v>
      </c>
      <c r="E714" s="9">
        <f t="shared" si="594"/>
        <v>0.57693556480415609</v>
      </c>
      <c r="F714" s="9">
        <f t="shared" si="594"/>
        <v>0.23853720020499147</v>
      </c>
      <c r="G714" s="9">
        <f t="shared" si="594"/>
        <v>0.76514265980286011</v>
      </c>
      <c r="H714" s="9">
        <f t="shared" si="594"/>
        <v>-0.67252954988589297</v>
      </c>
      <c r="I714" s="9">
        <f t="shared" si="594"/>
        <v>0.55321044840623657</v>
      </c>
      <c r="J714" s="9">
        <f t="shared" si="594"/>
        <v>-0.1599383677841778</v>
      </c>
      <c r="K714" s="9">
        <f t="shared" si="594"/>
        <v>6.659058003994156E-2</v>
      </c>
      <c r="L714" s="9">
        <f t="shared" si="594"/>
        <v>0.5094673333387012</v>
      </c>
      <c r="M714" s="9">
        <f t="shared" si="594"/>
        <v>-0.19845056889591051</v>
      </c>
      <c r="N714" s="9">
        <f t="shared" si="594"/>
        <v>0.35674906890486535</v>
      </c>
      <c r="O714" s="9">
        <f t="shared" si="594"/>
        <v>2.6677187198305585E-2</v>
      </c>
      <c r="P714" s="9">
        <f t="shared" si="594"/>
        <v>-0.30125782522271372</v>
      </c>
      <c r="Q714" s="9">
        <f t="shared" si="594"/>
        <v>-0.16667977942186007</v>
      </c>
      <c r="R714" s="9">
        <f t="shared" si="594"/>
        <v>-0.37385522853726261</v>
      </c>
      <c r="S714" s="9">
        <f t="shared" si="594"/>
        <v>2.4689156180199743</v>
      </c>
      <c r="T714" s="17">
        <f t="shared" si="594"/>
        <v>0.1246412520878899</v>
      </c>
      <c r="V714" s="20">
        <v>40148</v>
      </c>
      <c r="W714" s="9">
        <f t="shared" ref="W714:AN714" si="595">+W495/W483-1</f>
        <v>4.1771912305077485E-4</v>
      </c>
      <c r="X714" s="9">
        <f t="shared" si="595"/>
        <v>6.2044665628235851E-3</v>
      </c>
      <c r="Y714" s="9">
        <f t="shared" si="595"/>
        <v>4.6773935762489671E-3</v>
      </c>
      <c r="Z714" s="9">
        <f t="shared" si="595"/>
        <v>9.6955870820560897E-3</v>
      </c>
      <c r="AA714" s="9">
        <f t="shared" si="595"/>
        <v>-2.4129777502133187E-3</v>
      </c>
      <c r="AB714" s="9">
        <f t="shared" si="595"/>
        <v>2.4100137205358418E-3</v>
      </c>
      <c r="AC714" s="9">
        <f t="shared" si="595"/>
        <v>7.3418183714986096E-3</v>
      </c>
      <c r="AD714" s="9">
        <f t="shared" si="595"/>
        <v>-6.6125648385310098E-3</v>
      </c>
      <c r="AE714" s="9">
        <f t="shared" si="595"/>
        <v>-1.8308526309970263E-3</v>
      </c>
      <c r="AF714" s="9">
        <f t="shared" si="595"/>
        <v>-1.325784721226908E-3</v>
      </c>
      <c r="AG714" s="9">
        <f t="shared" si="595"/>
        <v>-2.146736927442161E-3</v>
      </c>
      <c r="AH714" s="9">
        <f t="shared" si="595"/>
        <v>-6.0545131739633273E-3</v>
      </c>
      <c r="AI714" s="9">
        <f t="shared" si="595"/>
        <v>3.202848141725223E-3</v>
      </c>
      <c r="AJ714" s="9">
        <f t="shared" si="595"/>
        <v>-8.5669206322682712E-3</v>
      </c>
      <c r="AK714" s="9">
        <f t="shared" si="595"/>
        <v>8.9746835026909277E-3</v>
      </c>
      <c r="AL714" s="9">
        <f t="shared" si="595"/>
        <v>1.6393173882396361E-3</v>
      </c>
      <c r="AM714" s="9">
        <f t="shared" si="595"/>
        <v>-2.3560351458399187E-2</v>
      </c>
      <c r="AN714" s="17">
        <f t="shared" si="595"/>
        <v>4.2346380361824032E-5</v>
      </c>
      <c r="AP714" s="20">
        <v>40148</v>
      </c>
      <c r="AQ714" s="9">
        <f t="shared" ref="AQ714:BH714" si="596">+AQ495/AQ483-1</f>
        <v>0.22364789528172602</v>
      </c>
      <c r="AR714" s="9">
        <f t="shared" si="596"/>
        <v>-1.7120454792402651E-2</v>
      </c>
      <c r="AS714" s="9">
        <f t="shared" si="596"/>
        <v>0.21199366028718969</v>
      </c>
      <c r="AT714" s="9">
        <f t="shared" si="596"/>
        <v>0.17652966046687446</v>
      </c>
      <c r="AU714" s="9">
        <f t="shared" si="596"/>
        <v>0.67480338028997755</v>
      </c>
      <c r="AV714" s="9">
        <f t="shared" si="596"/>
        <v>-0.62791517332415658</v>
      </c>
      <c r="AW714" s="9">
        <f t="shared" si="596"/>
        <v>0.79417342915356981</v>
      </c>
      <c r="AX714" s="9">
        <f t="shared" si="596"/>
        <v>2.8364821256456008E-2</v>
      </c>
      <c r="AY714" s="9">
        <f t="shared" si="596"/>
        <v>5.7599093466540463E-3</v>
      </c>
      <c r="AZ714" s="9">
        <f t="shared" si="596"/>
        <v>0.63461058029586548</v>
      </c>
      <c r="BA714" s="9">
        <f t="shared" si="596"/>
        <v>-0.32341192866559842</v>
      </c>
      <c r="BB714" s="9">
        <f t="shared" si="596"/>
        <v>0.47529049960032799</v>
      </c>
      <c r="BC714" s="9">
        <f t="shared" si="596"/>
        <v>0.2096020612675682</v>
      </c>
      <c r="BD714" s="9">
        <f t="shared" si="596"/>
        <v>-0.26530374690273129</v>
      </c>
      <c r="BE714" s="9">
        <f t="shared" si="596"/>
        <v>1.7567399124809979E-2</v>
      </c>
      <c r="BF714" s="9">
        <f t="shared" si="596"/>
        <v>-0.37229036418204298</v>
      </c>
      <c r="BG714" s="9">
        <f t="shared" si="596"/>
        <v>2.1481417925083353</v>
      </c>
      <c r="BH714" s="17">
        <f t="shared" si="596"/>
        <v>0.16598661624075928</v>
      </c>
    </row>
    <row r="715" spans="2:60" ht="16.5" hidden="1" customHeight="1" x14ac:dyDescent="0.25">
      <c r="B715" s="21">
        <v>40179</v>
      </c>
      <c r="C715" s="8">
        <f t="shared" ref="C715:T715" si="597">+C496/C484-1</f>
        <v>9.3095705733650558E-2</v>
      </c>
      <c r="D715" s="8">
        <f t="shared" si="597"/>
        <v>9.7846133733010321E-2</v>
      </c>
      <c r="E715" s="8">
        <f t="shared" si="597"/>
        <v>-6.0830233134920642E-2</v>
      </c>
      <c r="F715" s="8">
        <f t="shared" si="597"/>
        <v>-0.17581155545091709</v>
      </c>
      <c r="G715" s="8">
        <f t="shared" si="597"/>
        <v>0.78355886900552552</v>
      </c>
      <c r="H715" s="8">
        <f t="shared" si="597"/>
        <v>-0.35940280496670207</v>
      </c>
      <c r="I715" s="8">
        <f t="shared" si="597"/>
        <v>0.32558219417086143</v>
      </c>
      <c r="J715" s="8">
        <f t="shared" si="597"/>
        <v>-0.41720376089394839</v>
      </c>
      <c r="K715" s="8">
        <f t="shared" si="597"/>
        <v>6.9421963238731621E-3</v>
      </c>
      <c r="L715" s="8">
        <f t="shared" si="597"/>
        <v>3.7658091766267665E-2</v>
      </c>
      <c r="M715" s="8">
        <f t="shared" si="597"/>
        <v>0.39269110631320459</v>
      </c>
      <c r="N715" s="8">
        <f t="shared" si="597"/>
        <v>0.17736645407709806</v>
      </c>
      <c r="O715" s="8">
        <f t="shared" si="597"/>
        <v>-0.2548258365890852</v>
      </c>
      <c r="P715" s="8">
        <f t="shared" si="597"/>
        <v>-8.1899180975772867E-2</v>
      </c>
      <c r="Q715" s="8">
        <f t="shared" si="597"/>
        <v>0.47603753837912377</v>
      </c>
      <c r="R715" s="8">
        <f t="shared" si="597"/>
        <v>0.20544978761076771</v>
      </c>
      <c r="S715" s="8">
        <f t="shared" si="597"/>
        <v>4.8912437412993226E-2</v>
      </c>
      <c r="T715" s="16">
        <f t="shared" si="597"/>
        <v>-1.0145172151382664E-2</v>
      </c>
      <c r="V715" s="21">
        <v>40179</v>
      </c>
      <c r="W715" s="8">
        <f t="shared" ref="W715:AN715" si="598">+W496/W484-1</f>
        <v>-5.4304050718425589E-3</v>
      </c>
      <c r="X715" s="8">
        <f t="shared" si="598"/>
        <v>5.6524373270454564E-3</v>
      </c>
      <c r="Y715" s="8">
        <f t="shared" si="598"/>
        <v>-5.8362346705466139E-3</v>
      </c>
      <c r="Z715" s="8">
        <f t="shared" si="598"/>
        <v>6.9218148810930025E-3</v>
      </c>
      <c r="AA715" s="8">
        <f t="shared" si="598"/>
        <v>5.6075372565553838E-3</v>
      </c>
      <c r="AB715" s="8">
        <f t="shared" si="598"/>
        <v>1.4440065681444958E-2</v>
      </c>
      <c r="AC715" s="8">
        <f t="shared" si="598"/>
        <v>-5.5716983637995598E-3</v>
      </c>
      <c r="AD715" s="8">
        <f t="shared" si="598"/>
        <v>-5.1730369567182244E-3</v>
      </c>
      <c r="AE715" s="8">
        <f t="shared" si="598"/>
        <v>-3.887762001352324E-3</v>
      </c>
      <c r="AF715" s="8">
        <f t="shared" si="598"/>
        <v>-7.4972781620608053E-5</v>
      </c>
      <c r="AG715" s="8">
        <f t="shared" si="598"/>
        <v>-7.6177419667743385E-3</v>
      </c>
      <c r="AH715" s="8">
        <f t="shared" si="598"/>
        <v>-5.4043968628761929E-3</v>
      </c>
      <c r="AI715" s="8">
        <f t="shared" si="598"/>
        <v>1.2280707499745525E-3</v>
      </c>
      <c r="AJ715" s="8">
        <f t="shared" si="598"/>
        <v>-6.9358194751356628E-4</v>
      </c>
      <c r="AK715" s="8">
        <f t="shared" si="598"/>
        <v>1.0005373561418507E-2</v>
      </c>
      <c r="AL715" s="8">
        <f t="shared" si="598"/>
        <v>3.2877108655555709E-3</v>
      </c>
      <c r="AM715" s="8">
        <f t="shared" si="598"/>
        <v>9.0646050906459941E-3</v>
      </c>
      <c r="AN715" s="16">
        <f t="shared" si="598"/>
        <v>-1.4029399893232819E-3</v>
      </c>
      <c r="AP715" s="21">
        <v>40179</v>
      </c>
      <c r="AQ715" s="8">
        <f t="shared" ref="AQ715:BH715" si="599">+AQ496/AQ484-1</f>
        <v>0.1694783933342825</v>
      </c>
      <c r="AR715" s="8">
        <f t="shared" si="599"/>
        <v>-2.9473082185275112E-2</v>
      </c>
      <c r="AS715" s="8">
        <f t="shared" si="599"/>
        <v>-0.13648864065028776</v>
      </c>
      <c r="AT715" s="8">
        <f t="shared" si="599"/>
        <v>-0.21522058828778967</v>
      </c>
      <c r="AU715" s="8">
        <f t="shared" si="599"/>
        <v>0.94895680317198705</v>
      </c>
      <c r="AV715" s="8">
        <f t="shared" si="599"/>
        <v>-0.42640301947059889</v>
      </c>
      <c r="AW715" s="8">
        <f t="shared" si="599"/>
        <v>0.39004892539923053</v>
      </c>
      <c r="AX715" s="8">
        <f t="shared" si="599"/>
        <v>-0.40873067154705589</v>
      </c>
      <c r="AY715" s="8">
        <f t="shared" si="599"/>
        <v>-0.14757195017338531</v>
      </c>
      <c r="AZ715" s="8">
        <f t="shared" si="599"/>
        <v>-3.2841478292001902E-2</v>
      </c>
      <c r="BA715" s="8">
        <f t="shared" si="599"/>
        <v>0.31887947633665847</v>
      </c>
      <c r="BB715" s="8">
        <f t="shared" si="599"/>
        <v>0.14685159815766213</v>
      </c>
      <c r="BC715" s="8">
        <f t="shared" si="599"/>
        <v>-0.15006348123995783</v>
      </c>
      <c r="BD715" s="8">
        <f t="shared" si="599"/>
        <v>-0.24249241285932222</v>
      </c>
      <c r="BE715" s="8">
        <f t="shared" si="599"/>
        <v>0.17704670307410586</v>
      </c>
      <c r="BF715" s="8">
        <f t="shared" si="599"/>
        <v>0.48974583833518004</v>
      </c>
      <c r="BG715" s="8">
        <f t="shared" si="599"/>
        <v>-0.29316708688383852</v>
      </c>
      <c r="BH715" s="16">
        <f t="shared" si="599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-0.1451486348481299</v>
      </c>
      <c r="D716" s="9">
        <f t="shared" si="600"/>
        <v>-0.56694121182957957</v>
      </c>
      <c r="E716" s="9">
        <f t="shared" si="600"/>
        <v>0.27552357591350818</v>
      </c>
      <c r="F716" s="9">
        <f t="shared" si="600"/>
        <v>0.82321644426769769</v>
      </c>
      <c r="G716" s="9">
        <f t="shared" si="600"/>
        <v>-4.2139816024338028E-3</v>
      </c>
      <c r="H716" s="9">
        <f t="shared" si="600"/>
        <v>-0.34139207715477748</v>
      </c>
      <c r="I716" s="9">
        <f t="shared" si="600"/>
        <v>-0.22406238716862537</v>
      </c>
      <c r="J716" s="9">
        <f t="shared" si="600"/>
        <v>-0.11840302861162055</v>
      </c>
      <c r="K716" s="9">
        <f t="shared" si="600"/>
        <v>-0.17427275993953251</v>
      </c>
      <c r="L716" s="9">
        <f t="shared" si="600"/>
        <v>-0.27118972522185392</v>
      </c>
      <c r="M716" s="9">
        <f t="shared" si="600"/>
        <v>1.4197383743534542</v>
      </c>
      <c r="N716" s="9">
        <f t="shared" si="600"/>
        <v>-0.20464025818680431</v>
      </c>
      <c r="O716" s="9">
        <f t="shared" si="600"/>
        <v>-0.12582845398509657</v>
      </c>
      <c r="P716" s="9">
        <f t="shared" si="600"/>
        <v>-0.51252936382376912</v>
      </c>
      <c r="Q716" s="9">
        <f t="shared" si="600"/>
        <v>0.66928045690266225</v>
      </c>
      <c r="R716" s="9">
        <f t="shared" si="600"/>
        <v>0.40853369342162593</v>
      </c>
      <c r="S716" s="9">
        <f t="shared" si="600"/>
        <v>1.6196757604502214</v>
      </c>
      <c r="T716" s="17">
        <f t="shared" si="600"/>
        <v>-0.13395582629556768</v>
      </c>
      <c r="V716" s="20">
        <v>40210</v>
      </c>
      <c r="W716" s="9">
        <f t="shared" ref="W716:AN716" si="601">+W497/W485-1</f>
        <v>-1.6759958344181314E-3</v>
      </c>
      <c r="X716" s="9">
        <f t="shared" si="601"/>
        <v>7.2925326821988712E-3</v>
      </c>
      <c r="Y716" s="9">
        <f t="shared" si="601"/>
        <v>-1.0838218263095389E-2</v>
      </c>
      <c r="Z716" s="9">
        <f t="shared" si="601"/>
        <v>3.3306924930072146E-3</v>
      </c>
      <c r="AA716" s="9">
        <f t="shared" si="601"/>
        <v>1.1058930465081218E-2</v>
      </c>
      <c r="AB716" s="9">
        <f t="shared" si="601"/>
        <v>1.1714866919901867E-2</v>
      </c>
      <c r="AC716" s="9">
        <f t="shared" si="601"/>
        <v>4.7672744643723064E-3</v>
      </c>
      <c r="AD716" s="9">
        <f t="shared" si="601"/>
        <v>-1.7225803735926304E-3</v>
      </c>
      <c r="AE716" s="9">
        <f t="shared" si="601"/>
        <v>5.6341697741446595E-4</v>
      </c>
      <c r="AF716" s="9">
        <f t="shared" si="601"/>
        <v>-1.5899079938489491E-3</v>
      </c>
      <c r="AG716" s="9">
        <f t="shared" si="601"/>
        <v>-8.6133480990724376E-4</v>
      </c>
      <c r="AH716" s="9">
        <f t="shared" si="601"/>
        <v>-7.7955684942584424E-3</v>
      </c>
      <c r="AI716" s="9">
        <f t="shared" si="601"/>
        <v>2.6253696028044615E-5</v>
      </c>
      <c r="AJ716" s="9">
        <f t="shared" si="601"/>
        <v>7.5576281271829693E-3</v>
      </c>
      <c r="AK716" s="9">
        <f t="shared" si="601"/>
        <v>2.4274449767066608E-2</v>
      </c>
      <c r="AL716" s="9">
        <f t="shared" si="601"/>
        <v>6.2267033705201147E-3</v>
      </c>
      <c r="AM716" s="9">
        <f t="shared" si="601"/>
        <v>-6.5604498594189486E-3</v>
      </c>
      <c r="AN716" s="17">
        <f t="shared" si="601"/>
        <v>6.4210584642254709E-4</v>
      </c>
      <c r="AP716" s="20">
        <v>40210</v>
      </c>
      <c r="AQ716" s="9">
        <f t="shared" ref="AQ716:BH716" si="602">+AQ497/AQ485-1</f>
        <v>-0.10344726252448666</v>
      </c>
      <c r="AR716" s="9">
        <f t="shared" si="602"/>
        <v>-0.5085168827539166</v>
      </c>
      <c r="AS716" s="9">
        <f t="shared" si="602"/>
        <v>0.26872996423150464</v>
      </c>
      <c r="AT716" s="9">
        <f t="shared" si="602"/>
        <v>0.68547495053515961</v>
      </c>
      <c r="AU716" s="9">
        <f t="shared" si="602"/>
        <v>0.15319985365454181</v>
      </c>
      <c r="AV716" s="9">
        <f t="shared" si="602"/>
        <v>-0.22675866973142711</v>
      </c>
      <c r="AW716" s="9">
        <f t="shared" si="602"/>
        <v>-0.14541298370943379</v>
      </c>
      <c r="AX716" s="9">
        <f t="shared" si="602"/>
        <v>-1.0214040075132824E-2</v>
      </c>
      <c r="AY716" s="9">
        <f t="shared" si="602"/>
        <v>-0.16483657100841298</v>
      </c>
      <c r="AZ716" s="9">
        <f t="shared" si="602"/>
        <v>-0.30331395931664151</v>
      </c>
      <c r="BA716" s="9">
        <f t="shared" si="602"/>
        <v>1.3925045254734969</v>
      </c>
      <c r="BB716" s="9">
        <f t="shared" si="602"/>
        <v>-0.33210965616684052</v>
      </c>
      <c r="BC716" s="9">
        <f t="shared" si="602"/>
        <v>-0.16774104158713099</v>
      </c>
      <c r="BD716" s="9">
        <f t="shared" si="602"/>
        <v>-0.55090508635831625</v>
      </c>
      <c r="BE716" s="9">
        <f t="shared" si="602"/>
        <v>0.35023486195074272</v>
      </c>
      <c r="BF716" s="9">
        <f t="shared" si="602"/>
        <v>0.66458617696462574</v>
      </c>
      <c r="BG716" s="9">
        <f t="shared" si="602"/>
        <v>1.4433661217547082</v>
      </c>
      <c r="BH716" s="17">
        <f t="shared" si="602"/>
        <v>-0.12882694351434587</v>
      </c>
    </row>
    <row r="717" spans="2:60" ht="16.5" hidden="1" customHeight="1" x14ac:dyDescent="0.25">
      <c r="B717" s="21">
        <v>40238</v>
      </c>
      <c r="C717" s="8">
        <f t="shared" ref="C717:T717" si="603">+C498/C486-1</f>
        <v>8.0790649294149919E-2</v>
      </c>
      <c r="D717" s="8">
        <f t="shared" si="603"/>
        <v>0.77409267664391956</v>
      </c>
      <c r="E717" s="8">
        <f t="shared" si="603"/>
        <v>-0.13938716181619659</v>
      </c>
      <c r="F717" s="8">
        <f t="shared" si="603"/>
        <v>-0.25881414696080363</v>
      </c>
      <c r="G717" s="8">
        <f t="shared" si="603"/>
        <v>9.0217206029856722E-2</v>
      </c>
      <c r="H717" s="8">
        <f t="shared" si="603"/>
        <v>5.3855847346982122E-2</v>
      </c>
      <c r="I717" s="8">
        <f t="shared" si="603"/>
        <v>-0.13703135602129279</v>
      </c>
      <c r="J717" s="8">
        <f t="shared" si="603"/>
        <v>-0.30545037380280149</v>
      </c>
      <c r="K717" s="8">
        <f t="shared" si="603"/>
        <v>0.1266574680690955</v>
      </c>
      <c r="L717" s="8">
        <f t="shared" si="603"/>
        <v>-0.17912172350943445</v>
      </c>
      <c r="M717" s="8">
        <f t="shared" si="603"/>
        <v>-6.124461144919835E-2</v>
      </c>
      <c r="N717" s="8">
        <f t="shared" si="603"/>
        <v>9.8654590974257994E-2</v>
      </c>
      <c r="O717" s="8">
        <f t="shared" si="603"/>
        <v>6.9010604906978079E-2</v>
      </c>
      <c r="P717" s="8">
        <f t="shared" si="603"/>
        <v>0.11432590068031412</v>
      </c>
      <c r="Q717" s="8">
        <f t="shared" si="603"/>
        <v>0.39955358062394342</v>
      </c>
      <c r="R717" s="8">
        <f t="shared" si="603"/>
        <v>0.55570509085637254</v>
      </c>
      <c r="S717" s="8">
        <f t="shared" si="603"/>
        <v>-0.14803015481536597</v>
      </c>
      <c r="T717" s="16">
        <f t="shared" si="603"/>
        <v>6.45221692645781E-2</v>
      </c>
      <c r="V717" s="21">
        <v>40238</v>
      </c>
      <c r="W717" s="8">
        <f t="shared" ref="W717:AN717" si="604">+W498/W486-1</f>
        <v>3.5156390392763193E-3</v>
      </c>
      <c r="X717" s="8">
        <f t="shared" si="604"/>
        <v>-1.634214298889769E-3</v>
      </c>
      <c r="Y717" s="8">
        <f t="shared" si="604"/>
        <v>8.8704831081962698E-3</v>
      </c>
      <c r="Z717" s="8">
        <f t="shared" si="604"/>
        <v>3.5707677475071975E-5</v>
      </c>
      <c r="AA717" s="8">
        <f t="shared" si="604"/>
        <v>-2.8335179413203626E-3</v>
      </c>
      <c r="AB717" s="8">
        <f t="shared" si="604"/>
        <v>-7.276022701712459E-3</v>
      </c>
      <c r="AC717" s="8">
        <f t="shared" si="604"/>
        <v>-2.9609612133476571E-3</v>
      </c>
      <c r="AD717" s="8">
        <f t="shared" si="604"/>
        <v>7.8571173470214362E-3</v>
      </c>
      <c r="AE717" s="8">
        <f t="shared" si="604"/>
        <v>-2.9190476810331267E-3</v>
      </c>
      <c r="AF717" s="8">
        <f t="shared" si="604"/>
        <v>1.4304287050221909E-3</v>
      </c>
      <c r="AG717" s="8">
        <f t="shared" si="604"/>
        <v>-5.7703217440635557E-3</v>
      </c>
      <c r="AH717" s="8">
        <f t="shared" si="604"/>
        <v>-3.8230809648606146E-3</v>
      </c>
      <c r="AI717" s="8">
        <f t="shared" si="604"/>
        <v>-1.0771628382094667E-3</v>
      </c>
      <c r="AJ717" s="8">
        <f t="shared" si="604"/>
        <v>6.2065525127465992E-3</v>
      </c>
      <c r="AK717" s="8">
        <f t="shared" si="604"/>
        <v>-1.2689442253225325E-3</v>
      </c>
      <c r="AL717" s="8">
        <f t="shared" si="604"/>
        <v>-5.0537469737799157E-3</v>
      </c>
      <c r="AM717" s="8">
        <f t="shared" si="604"/>
        <v>8.2964928760518308E-3</v>
      </c>
      <c r="AN717" s="16">
        <f t="shared" si="604"/>
        <v>-2.1500892612813516E-4</v>
      </c>
      <c r="AP717" s="21">
        <v>40238</v>
      </c>
      <c r="AQ717" s="8">
        <f t="shared" ref="AQ717:BH717" si="605">+AQ498/AQ486-1</f>
        <v>-4.4769618857744109E-2</v>
      </c>
      <c r="AR717" s="8">
        <f t="shared" si="605"/>
        <v>1.7742437079632172</v>
      </c>
      <c r="AS717" s="8">
        <f t="shared" si="605"/>
        <v>-0.21916095932395574</v>
      </c>
      <c r="AT717" s="8">
        <f t="shared" si="605"/>
        <v>-0.20972246226681346</v>
      </c>
      <c r="AU717" s="8">
        <f t="shared" si="605"/>
        <v>0.20193735073740493</v>
      </c>
      <c r="AV717" s="8">
        <f t="shared" si="605"/>
        <v>-2.8321794824330837E-2</v>
      </c>
      <c r="AW717" s="8">
        <f t="shared" si="605"/>
        <v>-2.0079350460303513E-2</v>
      </c>
      <c r="AX717" s="8">
        <f t="shared" si="605"/>
        <v>-0.33637770938517619</v>
      </c>
      <c r="AY717" s="8">
        <f t="shared" si="605"/>
        <v>0.25968654134410296</v>
      </c>
      <c r="AZ717" s="8">
        <f t="shared" si="605"/>
        <v>-0.14610578611215796</v>
      </c>
      <c r="BA717" s="8">
        <f t="shared" si="605"/>
        <v>-8.2652323554063045E-2</v>
      </c>
      <c r="BB717" s="8">
        <f t="shared" si="605"/>
        <v>-4.5816965585218528E-2</v>
      </c>
      <c r="BC717" s="8">
        <f t="shared" si="605"/>
        <v>3.4322419997922182E-2</v>
      </c>
      <c r="BD717" s="8">
        <f t="shared" si="605"/>
        <v>-2.4912214552594625E-2</v>
      </c>
      <c r="BE717" s="8">
        <f t="shared" si="605"/>
        <v>0.44848554106555438</v>
      </c>
      <c r="BF717" s="8">
        <f t="shared" si="605"/>
        <v>0.5030588927536781</v>
      </c>
      <c r="BG717" s="8">
        <f t="shared" si="605"/>
        <v>-6.6431245506391234E-2</v>
      </c>
      <c r="BH717" s="16">
        <f t="shared" si="605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-0.15736518325893278</v>
      </c>
      <c r="D718" s="9">
        <f t="shared" si="606"/>
        <v>0.17652630814790338</v>
      </c>
      <c r="E718" s="9">
        <f t="shared" si="606"/>
        <v>-0.23957476594627714</v>
      </c>
      <c r="F718" s="9">
        <f t="shared" si="606"/>
        <v>-0.20178854401094815</v>
      </c>
      <c r="G718" s="9">
        <f t="shared" si="606"/>
        <v>-0.34667413257659263</v>
      </c>
      <c r="H718" s="9">
        <f t="shared" si="606"/>
        <v>0.18116996888981185</v>
      </c>
      <c r="I718" s="9">
        <f t="shared" si="606"/>
        <v>-0.32838229569804789</v>
      </c>
      <c r="J718" s="9">
        <f t="shared" si="606"/>
        <v>0.65817873843353847</v>
      </c>
      <c r="K718" s="9">
        <f t="shared" si="606"/>
        <v>-7.6410966674936853E-2</v>
      </c>
      <c r="L718" s="9">
        <f t="shared" si="606"/>
        <v>-0.33185537055333558</v>
      </c>
      <c r="M718" s="9">
        <f t="shared" si="606"/>
        <v>0.46630596185527762</v>
      </c>
      <c r="N718" s="9">
        <f t="shared" si="606"/>
        <v>-0.11561960581008435</v>
      </c>
      <c r="O718" s="9">
        <f t="shared" si="606"/>
        <v>9.3502479772800129E-3</v>
      </c>
      <c r="P718" s="9">
        <f t="shared" si="606"/>
        <v>0.11185389969824144</v>
      </c>
      <c r="Q718" s="9">
        <f t="shared" si="606"/>
        <v>0.11416837140264868</v>
      </c>
      <c r="R718" s="9">
        <f t="shared" si="606"/>
        <v>0.52671398323099838</v>
      </c>
      <c r="S718" s="9">
        <f t="shared" si="606"/>
        <v>-0.14620010767791058</v>
      </c>
      <c r="T718" s="17">
        <f t="shared" si="606"/>
        <v>-8.0535475908621534E-2</v>
      </c>
      <c r="V718" s="20">
        <v>40269</v>
      </c>
      <c r="W718" s="9">
        <f t="shared" ref="W718:AN718" si="607">+W499/W487-1</f>
        <v>1.5839113793418846E-3</v>
      </c>
      <c r="X718" s="9">
        <f t="shared" si="607"/>
        <v>4.2499755373626158E-3</v>
      </c>
      <c r="Y718" s="9">
        <f t="shared" si="607"/>
        <v>-6.6988131768220827E-3</v>
      </c>
      <c r="Z718" s="9">
        <f t="shared" si="607"/>
        <v>6.9349612219544721E-3</v>
      </c>
      <c r="AA718" s="9">
        <f t="shared" si="607"/>
        <v>3.6842887706756144E-4</v>
      </c>
      <c r="AB718" s="9">
        <f t="shared" si="607"/>
        <v>3.659052384122008E-3</v>
      </c>
      <c r="AC718" s="9">
        <f t="shared" si="607"/>
        <v>1.5912397381274701E-3</v>
      </c>
      <c r="AD718" s="9">
        <f t="shared" si="607"/>
        <v>-8.4615483987651174E-3</v>
      </c>
      <c r="AE718" s="9">
        <f t="shared" si="607"/>
        <v>6.3864867154550531E-4</v>
      </c>
      <c r="AF718" s="9">
        <f t="shared" si="607"/>
        <v>-1.6322514644652175E-3</v>
      </c>
      <c r="AG718" s="9">
        <f t="shared" si="607"/>
        <v>-2.216524528144026E-3</v>
      </c>
      <c r="AH718" s="9">
        <f t="shared" si="607"/>
        <v>1.1756930109592334E-2</v>
      </c>
      <c r="AI718" s="9">
        <f t="shared" si="607"/>
        <v>1.7497927445859762E-3</v>
      </c>
      <c r="AJ718" s="9">
        <f t="shared" si="607"/>
        <v>9.7886367540622743E-4</v>
      </c>
      <c r="AK718" s="9">
        <f t="shared" si="607"/>
        <v>-1.1167019194133765E-3</v>
      </c>
      <c r="AL718" s="9">
        <f t="shared" si="607"/>
        <v>-5.6801507750700031E-3</v>
      </c>
      <c r="AM718" s="9">
        <f t="shared" si="607"/>
        <v>4.096136832792685E-2</v>
      </c>
      <c r="AN718" s="17">
        <f t="shared" si="607"/>
        <v>1.020431450153847E-3</v>
      </c>
      <c r="AP718" s="20">
        <v>40269</v>
      </c>
      <c r="AQ718" s="9">
        <f t="shared" ref="AQ718:BH718" si="608">+AQ499/AQ487-1</f>
        <v>-0.2346107045650021</v>
      </c>
      <c r="AR718" s="9">
        <f t="shared" si="608"/>
        <v>0.43091987983063307</v>
      </c>
      <c r="AS718" s="9">
        <f t="shared" si="608"/>
        <v>-0.17699975142729496</v>
      </c>
      <c r="AT718" s="9">
        <f t="shared" si="608"/>
        <v>-5.2026407620608617E-2</v>
      </c>
      <c r="AU718" s="9">
        <f t="shared" si="608"/>
        <v>-0.32321983059919024</v>
      </c>
      <c r="AV718" s="9">
        <f t="shared" si="608"/>
        <v>0.27751997619932012</v>
      </c>
      <c r="AW718" s="9">
        <f t="shared" si="608"/>
        <v>-0.33928156446627056</v>
      </c>
      <c r="AX718" s="9">
        <f t="shared" si="608"/>
        <v>0.63009025097615412</v>
      </c>
      <c r="AY718" s="9">
        <f t="shared" si="608"/>
        <v>-4.5059880693518184E-2</v>
      </c>
      <c r="AZ718" s="9">
        <f t="shared" si="608"/>
        <v>-0.35306994447050399</v>
      </c>
      <c r="BA718" s="9">
        <f t="shared" si="608"/>
        <v>0.33159667901742829</v>
      </c>
      <c r="BB718" s="9">
        <f t="shared" si="608"/>
        <v>-7.6623510614065249E-2</v>
      </c>
      <c r="BC718" s="9">
        <f t="shared" si="608"/>
        <v>-7.1005741881146611E-2</v>
      </c>
      <c r="BD718" s="9">
        <f t="shared" si="608"/>
        <v>1.7789658000120667E-2</v>
      </c>
      <c r="BE718" s="9">
        <f t="shared" si="608"/>
        <v>0.40121133331191161</v>
      </c>
      <c r="BF718" s="9">
        <f t="shared" si="608"/>
        <v>0.44961589495468157</v>
      </c>
      <c r="BG718" s="9">
        <f t="shared" si="608"/>
        <v>-4.782437511811688E-2</v>
      </c>
      <c r="BH718" s="17">
        <f t="shared" si="608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-2.9296714032698512E-2</v>
      </c>
      <c r="D719" s="8">
        <f t="shared" si="609"/>
        <v>-4.3555660362667337E-2</v>
      </c>
      <c r="E719" s="8">
        <f t="shared" si="609"/>
        <v>0.36525797051162745</v>
      </c>
      <c r="F719" s="8">
        <f t="shared" si="609"/>
        <v>0.11399060931725913</v>
      </c>
      <c r="G719" s="8">
        <f t="shared" si="609"/>
        <v>0.93932477739430853</v>
      </c>
      <c r="H719" s="8">
        <f t="shared" si="609"/>
        <v>1.7436577315384678</v>
      </c>
      <c r="I719" s="8">
        <f t="shared" si="609"/>
        <v>0.15187722651861235</v>
      </c>
      <c r="J719" s="8">
        <f t="shared" si="609"/>
        <v>-0.32107201659798434</v>
      </c>
      <c r="K719" s="8">
        <f t="shared" si="609"/>
        <v>-4.4908577175198916E-2</v>
      </c>
      <c r="L719" s="8">
        <f t="shared" si="609"/>
        <v>0.2410403949747153</v>
      </c>
      <c r="M719" s="8">
        <f t="shared" si="609"/>
        <v>-0.4069467551611623</v>
      </c>
      <c r="N719" s="8">
        <f t="shared" si="609"/>
        <v>-0.22608785423011402</v>
      </c>
      <c r="O719" s="8">
        <f t="shared" si="609"/>
        <v>-0.17423510587510738</v>
      </c>
      <c r="P719" s="8">
        <f t="shared" si="609"/>
        <v>-7.8917592529480052E-2</v>
      </c>
      <c r="Q719" s="8">
        <f t="shared" si="609"/>
        <v>0.38989850845815255</v>
      </c>
      <c r="R719" s="8">
        <f t="shared" si="609"/>
        <v>0.45297882932514777</v>
      </c>
      <c r="S719" s="8">
        <f t="shared" si="609"/>
        <v>0.87245821008598168</v>
      </c>
      <c r="T719" s="16">
        <f t="shared" si="609"/>
        <v>1.2380391971490212E-2</v>
      </c>
      <c r="V719" s="21">
        <v>40299</v>
      </c>
      <c r="W719" s="8">
        <f t="shared" ref="W719:AN719" si="610">+W500/W488-1</f>
        <v>3.978334382264137E-4</v>
      </c>
      <c r="X719" s="8">
        <f t="shared" si="610"/>
        <v>-6.2135922330096571E-3</v>
      </c>
      <c r="Y719" s="8">
        <f t="shared" si="610"/>
        <v>3.1318447808035277E-3</v>
      </c>
      <c r="Z719" s="8">
        <f t="shared" si="610"/>
        <v>-7.840723160912999E-3</v>
      </c>
      <c r="AA719" s="8">
        <f t="shared" si="610"/>
        <v>-4.7774130597625364E-3</v>
      </c>
      <c r="AB719" s="8">
        <f t="shared" si="610"/>
        <v>1.076874007385209E-2</v>
      </c>
      <c r="AC719" s="8">
        <f t="shared" si="610"/>
        <v>4.6350962573473709E-3</v>
      </c>
      <c r="AD719" s="8">
        <f t="shared" si="610"/>
        <v>-6.1790010561294517E-3</v>
      </c>
      <c r="AE719" s="8">
        <f t="shared" si="610"/>
        <v>8.4678141640592841E-5</v>
      </c>
      <c r="AF719" s="8">
        <f t="shared" si="610"/>
        <v>-7.5018633137821089E-3</v>
      </c>
      <c r="AG719" s="8">
        <f t="shared" si="610"/>
        <v>7.6133461306948647E-4</v>
      </c>
      <c r="AH719" s="8">
        <f t="shared" si="610"/>
        <v>-6.6938506900311445E-3</v>
      </c>
      <c r="AI719" s="8">
        <f t="shared" si="610"/>
        <v>-7.82047590377144E-4</v>
      </c>
      <c r="AJ719" s="8">
        <f t="shared" si="610"/>
        <v>-3.4974355351011788E-3</v>
      </c>
      <c r="AK719" s="8">
        <f t="shared" si="610"/>
        <v>-8.6038402348036502E-3</v>
      </c>
      <c r="AL719" s="8">
        <f t="shared" si="610"/>
        <v>-2.2188120069984718E-3</v>
      </c>
      <c r="AM719" s="8">
        <f t="shared" si="610"/>
        <v>1.6900945334977324E-2</v>
      </c>
      <c r="AN719" s="16">
        <f t="shared" si="610"/>
        <v>-2.1047221246307535E-3</v>
      </c>
      <c r="AP719" s="21">
        <v>40299</v>
      </c>
      <c r="AQ719" s="8">
        <f t="shared" ref="AQ719:BH719" si="611">+AQ500/AQ488-1</f>
        <v>-1.4975630753849667E-2</v>
      </c>
      <c r="AR719" s="8">
        <f t="shared" si="611"/>
        <v>-0.27889857577186061</v>
      </c>
      <c r="AS719" s="8">
        <f t="shared" si="611"/>
        <v>0.64152419629714674</v>
      </c>
      <c r="AT719" s="8">
        <f t="shared" si="611"/>
        <v>0.11983561284577249</v>
      </c>
      <c r="AU719" s="8">
        <f t="shared" si="611"/>
        <v>0.7922543387847083</v>
      </c>
      <c r="AV719" s="8">
        <f t="shared" si="611"/>
        <v>2.1250482972108076</v>
      </c>
      <c r="AW719" s="8">
        <f t="shared" si="611"/>
        <v>-1.9607233374278832E-2</v>
      </c>
      <c r="AX719" s="8">
        <f t="shared" si="611"/>
        <v>-0.22640871736889978</v>
      </c>
      <c r="AY719" s="8">
        <f t="shared" si="611"/>
        <v>-8.7828617069403148E-3</v>
      </c>
      <c r="AZ719" s="8">
        <f t="shared" si="611"/>
        <v>0.22330915986523348</v>
      </c>
      <c r="BA719" s="8">
        <f t="shared" si="611"/>
        <v>-0.53539139067558161</v>
      </c>
      <c r="BB719" s="8">
        <f t="shared" si="611"/>
        <v>-0.31447653114839857</v>
      </c>
      <c r="BC719" s="8">
        <f t="shared" si="611"/>
        <v>-0.16747086863095562</v>
      </c>
      <c r="BD719" s="8">
        <f t="shared" si="611"/>
        <v>-8.5427335064185428E-2</v>
      </c>
      <c r="BE719" s="8">
        <f t="shared" si="611"/>
        <v>0.48354686496849042</v>
      </c>
      <c r="BF719" s="8">
        <f t="shared" si="611"/>
        <v>0.4928816616428271</v>
      </c>
      <c r="BG719" s="8">
        <f t="shared" si="611"/>
        <v>0.29061935186784082</v>
      </c>
      <c r="BH719" s="16">
        <f t="shared" si="611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612">+C501/C489-1</f>
        <v>0.11164592128557804</v>
      </c>
      <c r="D720" s="9">
        <f t="shared" si="612"/>
        <v>-4.391079862003755E-2</v>
      </c>
      <c r="E720" s="9">
        <f t="shared" si="612"/>
        <v>-0.29096909607989141</v>
      </c>
      <c r="F720" s="9">
        <f t="shared" si="612"/>
        <v>0.8808660577058598</v>
      </c>
      <c r="G720" s="9">
        <f t="shared" si="612"/>
        <v>-0.20642241857462118</v>
      </c>
      <c r="H720" s="9">
        <f t="shared" si="612"/>
        <v>0.25502441547822419</v>
      </c>
      <c r="I720" s="9">
        <f t="shared" si="612"/>
        <v>-7.5452547851558305E-2</v>
      </c>
      <c r="J720" s="9">
        <f t="shared" si="612"/>
        <v>-0.38353587488825891</v>
      </c>
      <c r="K720" s="9">
        <f t="shared" si="612"/>
        <v>-7.6288064163822056E-2</v>
      </c>
      <c r="L720" s="9">
        <f t="shared" si="612"/>
        <v>4.4140289988815917E-2</v>
      </c>
      <c r="M720" s="9">
        <f t="shared" si="612"/>
        <v>1.0611690179921074</v>
      </c>
      <c r="N720" s="9">
        <f t="shared" si="612"/>
        <v>-3.2466514079513287E-3</v>
      </c>
      <c r="O720" s="9">
        <f t="shared" si="612"/>
        <v>0.21334235675320934</v>
      </c>
      <c r="P720" s="9">
        <f t="shared" si="612"/>
        <v>0.63399384845265305</v>
      </c>
      <c r="Q720" s="9">
        <f t="shared" si="612"/>
        <v>-9.7934901102996297E-2</v>
      </c>
      <c r="R720" s="9">
        <f t="shared" si="612"/>
        <v>-0.3653145191192303</v>
      </c>
      <c r="S720" s="9">
        <f t="shared" si="612"/>
        <v>0.74511272347749302</v>
      </c>
      <c r="T720" s="17">
        <f t="shared" si="612"/>
        <v>3.8782235509994267E-2</v>
      </c>
      <c r="V720" s="20">
        <v>40330</v>
      </c>
      <c r="W720" s="9">
        <f t="shared" ref="W720:AN720" si="613">+W501/W489-1</f>
        <v>6.3165434832135325E-4</v>
      </c>
      <c r="X720" s="9">
        <f t="shared" si="613"/>
        <v>1.1551840931477653E-2</v>
      </c>
      <c r="Y720" s="9">
        <f t="shared" si="613"/>
        <v>4.8383513668914802E-3</v>
      </c>
      <c r="Z720" s="9">
        <f t="shared" si="613"/>
        <v>-3.7515591208975296E-3</v>
      </c>
      <c r="AA720" s="9">
        <f t="shared" si="613"/>
        <v>2.0691135995418719E-3</v>
      </c>
      <c r="AB720" s="9">
        <f t="shared" si="613"/>
        <v>-1.0728194340030472E-2</v>
      </c>
      <c r="AC720" s="9">
        <f t="shared" si="613"/>
        <v>-1.1216630524190085E-3</v>
      </c>
      <c r="AD720" s="9">
        <f t="shared" si="613"/>
        <v>5.7267724182583635E-3</v>
      </c>
      <c r="AE720" s="9">
        <f t="shared" si="613"/>
        <v>-8.587026081051663E-4</v>
      </c>
      <c r="AF720" s="9">
        <f t="shared" si="613"/>
        <v>1.7598289706954873E-4</v>
      </c>
      <c r="AG720" s="9">
        <f t="shared" si="613"/>
        <v>-1.6282893684540611E-2</v>
      </c>
      <c r="AH720" s="9">
        <f t="shared" si="613"/>
        <v>-6.4702208888345325E-3</v>
      </c>
      <c r="AI720" s="9">
        <f t="shared" si="613"/>
        <v>7.725774296087895E-4</v>
      </c>
      <c r="AJ720" s="9">
        <f t="shared" si="613"/>
        <v>7.3229004124391039E-3</v>
      </c>
      <c r="AK720" s="9">
        <f t="shared" si="613"/>
        <v>-1.1647086764289716E-2</v>
      </c>
      <c r="AL720" s="9">
        <f t="shared" si="613"/>
        <v>3.3646777901663594E-3</v>
      </c>
      <c r="AM720" s="9">
        <f t="shared" si="613"/>
        <v>2.4717248418979265E-2</v>
      </c>
      <c r="AN720" s="17">
        <f t="shared" si="613"/>
        <v>1.010212926815246E-4</v>
      </c>
      <c r="AP720" s="20">
        <v>40330</v>
      </c>
      <c r="AQ720" s="9">
        <f t="shared" ref="AQ720:BH720" si="614">+AQ501/AQ489-1</f>
        <v>0.27688155812791471</v>
      </c>
      <c r="AR720" s="9">
        <f t="shared" si="614"/>
        <v>0.11546646873667288</v>
      </c>
      <c r="AS720" s="9">
        <f t="shared" si="614"/>
        <v>-0.32293787871998891</v>
      </c>
      <c r="AT720" s="9">
        <f t="shared" si="614"/>
        <v>1.1961283685799766</v>
      </c>
      <c r="AU720" s="9">
        <f t="shared" si="614"/>
        <v>-0.27311073139507314</v>
      </c>
      <c r="AV720" s="9">
        <f t="shared" si="614"/>
        <v>0.43517992704403885</v>
      </c>
      <c r="AW720" s="9">
        <f t="shared" si="614"/>
        <v>-9.7972027478066881E-2</v>
      </c>
      <c r="AX720" s="9">
        <f t="shared" si="614"/>
        <v>-0.50553131428323039</v>
      </c>
      <c r="AY720" s="9">
        <f t="shared" si="614"/>
        <v>-3.0061705922767468E-2</v>
      </c>
      <c r="AZ720" s="9">
        <f t="shared" si="614"/>
        <v>0.13091241151707145</v>
      </c>
      <c r="BA720" s="9">
        <f t="shared" si="614"/>
        <v>0.89881782165372792</v>
      </c>
      <c r="BB720" s="9">
        <f t="shared" si="614"/>
        <v>-4.7130197755116399E-3</v>
      </c>
      <c r="BC720" s="9">
        <f t="shared" si="614"/>
        <v>0.19029780747344449</v>
      </c>
      <c r="BD720" s="9">
        <f t="shared" si="614"/>
        <v>0.6802749560860526</v>
      </c>
      <c r="BE720" s="9">
        <f t="shared" si="614"/>
        <v>-6.7418702705174249E-3</v>
      </c>
      <c r="BF720" s="9">
        <f t="shared" si="614"/>
        <v>-0.30044430284061452</v>
      </c>
      <c r="BG720" s="9">
        <f t="shared" si="614"/>
        <v>1.2053827481976436</v>
      </c>
      <c r="BH720" s="17">
        <f t="shared" si="614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615">+C502/C490-1</f>
        <v>0.4262486791599287</v>
      </c>
      <c r="D721" s="8">
        <f t="shared" si="615"/>
        <v>-0.15738306843636507</v>
      </c>
      <c r="E721" s="8">
        <f t="shared" si="615"/>
        <v>-0.49769091328310933</v>
      </c>
      <c r="F721" s="8">
        <f t="shared" si="615"/>
        <v>0.92507643410625717</v>
      </c>
      <c r="G721" s="8">
        <f t="shared" si="615"/>
        <v>-0.21204134216843096</v>
      </c>
      <c r="H721" s="8">
        <f t="shared" si="615"/>
        <v>0.69945794357799262</v>
      </c>
      <c r="I721" s="8">
        <f t="shared" si="615"/>
        <v>-1.8604233033520323E-2</v>
      </c>
      <c r="J721" s="8">
        <f t="shared" si="615"/>
        <v>0.11494459248841804</v>
      </c>
      <c r="K721" s="8">
        <f t="shared" si="615"/>
        <v>0.11920826217953606</v>
      </c>
      <c r="L721" s="8">
        <f t="shared" si="615"/>
        <v>-2.5830591343380838E-2</v>
      </c>
      <c r="M721" s="8">
        <f t="shared" si="615"/>
        <v>0.63340400400783459</v>
      </c>
      <c r="N721" s="8">
        <f t="shared" si="615"/>
        <v>-8.9534726516023344E-2</v>
      </c>
      <c r="O721" s="8">
        <f t="shared" si="615"/>
        <v>-0.27327610787359458</v>
      </c>
      <c r="P721" s="8">
        <f t="shared" si="615"/>
        <v>0.40090878372540861</v>
      </c>
      <c r="Q721" s="8">
        <f t="shared" si="615"/>
        <v>-0.42907513153629406</v>
      </c>
      <c r="R721" s="8">
        <f t="shared" si="615"/>
        <v>-8.0930904606330789E-2</v>
      </c>
      <c r="S721" s="8">
        <f t="shared" si="615"/>
        <v>-0.2628072811018386</v>
      </c>
      <c r="T721" s="16">
        <f t="shared" si="615"/>
        <v>4.3849997267682017E-3</v>
      </c>
      <c r="V721" s="21">
        <v>40360</v>
      </c>
      <c r="W721" s="8">
        <f t="shared" ref="W721:AN721" si="616">+W502/W490-1</f>
        <v>2.0245488776957643E-3</v>
      </c>
      <c r="X721" s="8">
        <f t="shared" si="616"/>
        <v>-1.6660412272414549E-3</v>
      </c>
      <c r="Y721" s="8">
        <f t="shared" si="616"/>
        <v>-3.6638991840978186E-3</v>
      </c>
      <c r="Z721" s="8">
        <f t="shared" si="616"/>
        <v>-3.7798633434027451E-4</v>
      </c>
      <c r="AA721" s="8">
        <f t="shared" si="616"/>
        <v>-2.3908223271956741E-3</v>
      </c>
      <c r="AB721" s="8">
        <f t="shared" si="616"/>
        <v>-6.3430742142908114E-3</v>
      </c>
      <c r="AC721" s="8">
        <f t="shared" si="616"/>
        <v>2.8028015039105458E-3</v>
      </c>
      <c r="AD721" s="8">
        <f t="shared" si="616"/>
        <v>2.6353873598534694E-3</v>
      </c>
      <c r="AE721" s="8">
        <f t="shared" si="616"/>
        <v>-9.5782632067620277E-4</v>
      </c>
      <c r="AF721" s="8">
        <f t="shared" si="616"/>
        <v>-3.0976005008330754E-3</v>
      </c>
      <c r="AG721" s="8">
        <f t="shared" si="616"/>
        <v>2.4420262957391969E-3</v>
      </c>
      <c r="AH721" s="8">
        <f t="shared" si="616"/>
        <v>7.6426436702941025E-3</v>
      </c>
      <c r="AI721" s="8">
        <f t="shared" si="616"/>
        <v>1.2199521201585739E-3</v>
      </c>
      <c r="AJ721" s="8">
        <f t="shared" si="616"/>
        <v>-3.1694080968680538E-4</v>
      </c>
      <c r="AK721" s="8">
        <f t="shared" si="616"/>
        <v>6.9099177061704431E-4</v>
      </c>
      <c r="AL721" s="8">
        <f t="shared" si="616"/>
        <v>-3.5626154173007407E-4</v>
      </c>
      <c r="AM721" s="8">
        <f t="shared" si="616"/>
        <v>1.6369149620229173E-2</v>
      </c>
      <c r="AN721" s="16">
        <f t="shared" si="616"/>
        <v>3.5859820700889777E-4</v>
      </c>
      <c r="AP721" s="21">
        <v>40360</v>
      </c>
      <c r="AQ721" s="8">
        <f t="shared" ref="AQ721:BH721" si="617">+AQ502/AQ490-1</f>
        <v>0.42560123502481018</v>
      </c>
      <c r="AR721" s="8">
        <f t="shared" si="617"/>
        <v>-0.18736262319222419</v>
      </c>
      <c r="AS721" s="8">
        <f t="shared" si="617"/>
        <v>-0.56282151715831352</v>
      </c>
      <c r="AT721" s="8">
        <f t="shared" si="617"/>
        <v>1.0000313817247899</v>
      </c>
      <c r="AU721" s="8">
        <f t="shared" si="617"/>
        <v>-2.8363928791045323E-3</v>
      </c>
      <c r="AV721" s="8">
        <f t="shared" si="617"/>
        <v>0.46207974369000615</v>
      </c>
      <c r="AW721" s="8">
        <f t="shared" si="617"/>
        <v>-4.4451687823494068E-2</v>
      </c>
      <c r="AX721" s="8">
        <f t="shared" si="617"/>
        <v>4.0449298603460138E-2</v>
      </c>
      <c r="AY721" s="8">
        <f t="shared" si="617"/>
        <v>8.0171206091911529E-2</v>
      </c>
      <c r="AZ721" s="8">
        <f t="shared" si="617"/>
        <v>6.1297937486646248E-2</v>
      </c>
      <c r="BA721" s="8">
        <f t="shared" si="617"/>
        <v>1.1478607076661747</v>
      </c>
      <c r="BB721" s="8">
        <f t="shared" si="617"/>
        <v>-9.3515932883191044E-2</v>
      </c>
      <c r="BC721" s="8">
        <f t="shared" si="617"/>
        <v>-0.28764074748434754</v>
      </c>
      <c r="BD721" s="8">
        <f t="shared" si="617"/>
        <v>0.55393928690189576</v>
      </c>
      <c r="BE721" s="8">
        <f t="shared" si="617"/>
        <v>-0.12642233604105713</v>
      </c>
      <c r="BF721" s="8">
        <f t="shared" si="617"/>
        <v>3.4368153762762255E-2</v>
      </c>
      <c r="BG721" s="8">
        <f t="shared" si="617"/>
        <v>-4.316101017548335E-2</v>
      </c>
      <c r="BH721" s="16">
        <f t="shared" si="617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0.36800518773043511</v>
      </c>
      <c r="D722" s="9">
        <f t="shared" si="618"/>
        <v>-0.1011458787480064</v>
      </c>
      <c r="E722" s="9">
        <f t="shared" si="618"/>
        <v>0.13860145089832865</v>
      </c>
      <c r="F722" s="9">
        <f t="shared" si="618"/>
        <v>0.63442898755219579</v>
      </c>
      <c r="G722" s="9">
        <f t="shared" si="618"/>
        <v>-2.1501501425291725E-3</v>
      </c>
      <c r="H722" s="9">
        <f t="shared" si="618"/>
        <v>-0.58563566572630998</v>
      </c>
      <c r="I722" s="9">
        <f t="shared" si="618"/>
        <v>-2.701604366345256E-3</v>
      </c>
      <c r="J722" s="9">
        <f t="shared" si="618"/>
        <v>0.31314895576833868</v>
      </c>
      <c r="K722" s="9">
        <f t="shared" si="618"/>
        <v>-0.18183898286394817</v>
      </c>
      <c r="L722" s="9">
        <f t="shared" si="618"/>
        <v>0.20974104450793174</v>
      </c>
      <c r="M722" s="9">
        <f t="shared" si="618"/>
        <v>3.7647147979959161E-2</v>
      </c>
      <c r="N722" s="9">
        <f t="shared" si="618"/>
        <v>-0.18131839896506663</v>
      </c>
      <c r="O722" s="9">
        <f t="shared" si="618"/>
        <v>-0.25182713695583103</v>
      </c>
      <c r="P722" s="9">
        <f t="shared" si="618"/>
        <v>1.1011502182079855</v>
      </c>
      <c r="Q722" s="9">
        <f t="shared" si="618"/>
        <v>0.97993889433331427</v>
      </c>
      <c r="R722" s="9">
        <f t="shared" si="618"/>
        <v>0.78149762751705887</v>
      </c>
      <c r="S722" s="9">
        <f t="shared" si="618"/>
        <v>1.9222479755179407</v>
      </c>
      <c r="T722" s="17">
        <f t="shared" si="618"/>
        <v>9.5432756648903938E-2</v>
      </c>
      <c r="V722" s="20">
        <v>40391</v>
      </c>
      <c r="W722" s="9">
        <f t="shared" ref="W722:AN722" si="619">+W503/W491-1</f>
        <v>2.5671894318994859E-3</v>
      </c>
      <c r="X722" s="9">
        <f t="shared" si="619"/>
        <v>3.0658937375673823E-3</v>
      </c>
      <c r="Y722" s="9">
        <f t="shared" si="619"/>
        <v>-6.0635396157795451E-3</v>
      </c>
      <c r="Z722" s="9">
        <f t="shared" si="619"/>
        <v>-7.4658370570508392E-3</v>
      </c>
      <c r="AA722" s="9">
        <f t="shared" si="619"/>
        <v>6.5286759284031159E-3</v>
      </c>
      <c r="AB722" s="9">
        <f t="shared" si="619"/>
        <v>3.6327273323388809E-3</v>
      </c>
      <c r="AC722" s="9">
        <f t="shared" si="619"/>
        <v>-4.4044743250191143E-3</v>
      </c>
      <c r="AD722" s="9">
        <f t="shared" si="619"/>
        <v>1.0407269187084234E-2</v>
      </c>
      <c r="AE722" s="9">
        <f t="shared" si="619"/>
        <v>-1.5463296644627755E-3</v>
      </c>
      <c r="AF722" s="9">
        <f t="shared" si="619"/>
        <v>1.4076346173363952E-4</v>
      </c>
      <c r="AG722" s="9">
        <f t="shared" si="619"/>
        <v>-6.0388471056019855E-3</v>
      </c>
      <c r="AH722" s="9">
        <f t="shared" si="619"/>
        <v>-1.2274230269740949E-3</v>
      </c>
      <c r="AI722" s="9">
        <f t="shared" si="619"/>
        <v>6.821671851005906E-3</v>
      </c>
      <c r="AJ722" s="9">
        <f t="shared" si="619"/>
        <v>-4.181076756310298E-3</v>
      </c>
      <c r="AK722" s="9">
        <f t="shared" si="619"/>
        <v>4.2867082367450404E-3</v>
      </c>
      <c r="AL722" s="9">
        <f t="shared" si="619"/>
        <v>-5.6590819929385194E-3</v>
      </c>
      <c r="AM722" s="9">
        <f t="shared" si="619"/>
        <v>3.2399492004318686E-2</v>
      </c>
      <c r="AN722" s="17">
        <f t="shared" si="619"/>
        <v>1.2258218059355563E-3</v>
      </c>
      <c r="AP722" s="20">
        <v>40391</v>
      </c>
      <c r="AQ722" s="9">
        <f t="shared" ref="AQ722:BH722" si="620">+AQ503/AQ491-1</f>
        <v>0.15358248756425641</v>
      </c>
      <c r="AR722" s="9">
        <f t="shared" si="620"/>
        <v>0.12162638186661412</v>
      </c>
      <c r="AS722" s="9">
        <f t="shared" si="620"/>
        <v>0.62804783806619691</v>
      </c>
      <c r="AT722" s="9">
        <f t="shared" si="620"/>
        <v>0.95691741878558734</v>
      </c>
      <c r="AU722" s="9">
        <f t="shared" si="620"/>
        <v>2.8477302763749934E-2</v>
      </c>
      <c r="AV722" s="9">
        <f t="shared" si="620"/>
        <v>-0.59797127625125868</v>
      </c>
      <c r="AW722" s="9">
        <f t="shared" si="620"/>
        <v>-5.0416858588427149E-2</v>
      </c>
      <c r="AX722" s="9">
        <f t="shared" si="620"/>
        <v>0.26576277711363794</v>
      </c>
      <c r="AY722" s="9">
        <f t="shared" si="620"/>
        <v>-0.16972931173125227</v>
      </c>
      <c r="AZ722" s="9">
        <f t="shared" si="620"/>
        <v>0.84461536659595948</v>
      </c>
      <c r="BA722" s="9">
        <f t="shared" si="620"/>
        <v>-4.7286224668093846E-2</v>
      </c>
      <c r="BB722" s="9">
        <f t="shared" si="620"/>
        <v>-9.1781477747954199E-3</v>
      </c>
      <c r="BC722" s="9">
        <f t="shared" si="620"/>
        <v>-0.29657785133820291</v>
      </c>
      <c r="BD722" s="9">
        <f t="shared" si="620"/>
        <v>1.0597040289226261</v>
      </c>
      <c r="BE722" s="9">
        <f t="shared" si="620"/>
        <v>1.7049882186593295</v>
      </c>
      <c r="BF722" s="9">
        <f t="shared" si="620"/>
        <v>0.35050452907623297</v>
      </c>
      <c r="BG722" s="9">
        <f t="shared" si="620"/>
        <v>2.4151023721439802</v>
      </c>
      <c r="BH722" s="17">
        <f t="shared" si="620"/>
        <v>0.15905288840822762</v>
      </c>
    </row>
    <row r="723" spans="2:60" ht="16.5" hidden="1" customHeight="1" x14ac:dyDescent="0.25">
      <c r="B723" s="21">
        <v>40422</v>
      </c>
      <c r="C723" s="8">
        <f t="shared" ref="C723:T723" si="621">+C504/C492-1</f>
        <v>0.13297365648523507</v>
      </c>
      <c r="D723" s="8">
        <f t="shared" si="621"/>
        <v>-0.12892534244264986</v>
      </c>
      <c r="E723" s="8">
        <f t="shared" si="621"/>
        <v>1.5290010389950086</v>
      </c>
      <c r="F723" s="8">
        <f t="shared" si="621"/>
        <v>-0.46394640051456781</v>
      </c>
      <c r="G723" s="8">
        <f t="shared" si="621"/>
        <v>-0.28225364658723973</v>
      </c>
      <c r="H723" s="8">
        <f t="shared" si="621"/>
        <v>-0.70503005330087642</v>
      </c>
      <c r="I723" s="8">
        <f t="shared" si="621"/>
        <v>-0.30541154161563133</v>
      </c>
      <c r="J723" s="8">
        <f t="shared" si="621"/>
        <v>-0.25470161324625429</v>
      </c>
      <c r="K723" s="8">
        <f t="shared" si="621"/>
        <v>-0.10342603203296907</v>
      </c>
      <c r="L723" s="8">
        <f t="shared" si="621"/>
        <v>0.28459379857197886</v>
      </c>
      <c r="M723" s="8">
        <f t="shared" si="621"/>
        <v>-0.33043319456996623</v>
      </c>
      <c r="N723" s="8">
        <f t="shared" si="621"/>
        <v>-0.2152187158659058</v>
      </c>
      <c r="O723" s="8">
        <f t="shared" si="621"/>
        <v>-0.13000220553240394</v>
      </c>
      <c r="P723" s="8">
        <f t="shared" si="621"/>
        <v>0.14931056071534043</v>
      </c>
      <c r="Q723" s="8">
        <f t="shared" si="621"/>
        <v>2.4230527131282478</v>
      </c>
      <c r="R723" s="8">
        <f t="shared" si="621"/>
        <v>0.20583374094519358</v>
      </c>
      <c r="S723" s="8">
        <f t="shared" si="621"/>
        <v>-0.24439405835826156</v>
      </c>
      <c r="T723" s="16">
        <f t="shared" si="621"/>
        <v>-3.3107687191646362E-2</v>
      </c>
      <c r="V723" s="21">
        <v>40422</v>
      </c>
      <c r="W723" s="8">
        <f t="shared" ref="W723:AN723" si="622">+W504/W492-1</f>
        <v>-2.8692582267267897E-3</v>
      </c>
      <c r="X723" s="8">
        <f t="shared" si="622"/>
        <v>-7.6246979396817904E-3</v>
      </c>
      <c r="Y723" s="8">
        <f t="shared" si="622"/>
        <v>-1.3050513238695438E-2</v>
      </c>
      <c r="Z723" s="8">
        <f t="shared" si="622"/>
        <v>4.0192900010038723E-3</v>
      </c>
      <c r="AA723" s="8">
        <f t="shared" si="622"/>
        <v>-3.9464824760070405E-3</v>
      </c>
      <c r="AB723" s="8">
        <f t="shared" si="622"/>
        <v>6.1207664149325325E-3</v>
      </c>
      <c r="AC723" s="8">
        <f t="shared" si="622"/>
        <v>-2.3945525542968804E-3</v>
      </c>
      <c r="AD723" s="8">
        <f t="shared" si="622"/>
        <v>8.6174147106476973E-3</v>
      </c>
      <c r="AE723" s="8">
        <f t="shared" si="622"/>
        <v>-2.5531942574269495E-3</v>
      </c>
      <c r="AF723" s="8">
        <f t="shared" si="622"/>
        <v>-2.3497160759741176E-3</v>
      </c>
      <c r="AG723" s="8">
        <f t="shared" si="622"/>
        <v>4.5204087965065032E-3</v>
      </c>
      <c r="AH723" s="8">
        <f t="shared" si="622"/>
        <v>-1.0639816268539493E-3</v>
      </c>
      <c r="AI723" s="8">
        <f t="shared" si="622"/>
        <v>-4.3316608309562632E-4</v>
      </c>
      <c r="AJ723" s="8">
        <f t="shared" si="622"/>
        <v>-4.4452087463536794E-3</v>
      </c>
      <c r="AK723" s="8">
        <f t="shared" si="622"/>
        <v>2.0869656239470569E-3</v>
      </c>
      <c r="AL723" s="8">
        <f t="shared" si="622"/>
        <v>-1.7956081191577988E-3</v>
      </c>
      <c r="AM723" s="8">
        <f t="shared" si="622"/>
        <v>-1.417033232841336E-2</v>
      </c>
      <c r="AN723" s="16">
        <f t="shared" si="622"/>
        <v>-1.671581485524265E-3</v>
      </c>
      <c r="AP723" s="21">
        <v>40422</v>
      </c>
      <c r="AQ723" s="8">
        <f t="shared" ref="AQ723:BH723" si="623">+AQ504/AQ492-1</f>
        <v>0.20153793787926921</v>
      </c>
      <c r="AR723" s="8">
        <f t="shared" si="623"/>
        <v>-0.26043289951331339</v>
      </c>
      <c r="AS723" s="8">
        <f t="shared" si="623"/>
        <v>2.5088162020990494</v>
      </c>
      <c r="AT723" s="8">
        <f t="shared" si="623"/>
        <v>-0.46683484723753177</v>
      </c>
      <c r="AU723" s="8">
        <f t="shared" si="623"/>
        <v>-0.25328537887633507</v>
      </c>
      <c r="AV723" s="8">
        <f t="shared" si="623"/>
        <v>-0.54721585310955501</v>
      </c>
      <c r="AW723" s="8">
        <f t="shared" si="623"/>
        <v>-0.30413158052759703</v>
      </c>
      <c r="AX723" s="8">
        <f t="shared" si="623"/>
        <v>-0.18229532366742629</v>
      </c>
      <c r="AY723" s="8">
        <f t="shared" si="623"/>
        <v>-0.16057920097179945</v>
      </c>
      <c r="AZ723" s="8">
        <f t="shared" si="623"/>
        <v>0.6439789625383685</v>
      </c>
      <c r="BA723" s="8">
        <f t="shared" si="623"/>
        <v>0.10236409156276682</v>
      </c>
      <c r="BB723" s="8">
        <f t="shared" si="623"/>
        <v>-0.13827889150233341</v>
      </c>
      <c r="BC723" s="8">
        <f t="shared" si="623"/>
        <v>-0.15217448703651348</v>
      </c>
      <c r="BD723" s="8">
        <f t="shared" si="623"/>
        <v>0.24599563937549651</v>
      </c>
      <c r="BE723" s="8">
        <f t="shared" si="623"/>
        <v>2.0001280103974195</v>
      </c>
      <c r="BF723" s="8">
        <f t="shared" si="623"/>
        <v>8.25863784835843E-2</v>
      </c>
      <c r="BG723" s="8">
        <f t="shared" si="623"/>
        <v>-0.46698130783933067</v>
      </c>
      <c r="BH723" s="16">
        <f t="shared" si="623"/>
        <v>1.587281371968885E-2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-0.15451904308633913</v>
      </c>
      <c r="D724" s="9">
        <f t="shared" si="624"/>
        <v>-0.37949564445921136</v>
      </c>
      <c r="E724" s="9">
        <f t="shared" si="624"/>
        <v>6.547550026033333E-2</v>
      </c>
      <c r="F724" s="9">
        <f t="shared" si="624"/>
        <v>-0.19928932817333378</v>
      </c>
      <c r="G724" s="9">
        <f t="shared" si="624"/>
        <v>-0.11112613813101879</v>
      </c>
      <c r="H724" s="9">
        <f t="shared" si="624"/>
        <v>1.4231327110458865</v>
      </c>
      <c r="I724" s="9">
        <f t="shared" si="624"/>
        <v>-0.48437442697188016</v>
      </c>
      <c r="J724" s="9">
        <f t="shared" si="624"/>
        <v>-0.31118315859904255</v>
      </c>
      <c r="K724" s="9">
        <f t="shared" si="624"/>
        <v>0.17550594074231274</v>
      </c>
      <c r="L724" s="9">
        <f t="shared" si="624"/>
        <v>-0.24136520017672014</v>
      </c>
      <c r="M724" s="9">
        <f t="shared" si="624"/>
        <v>-0.73388358230244277</v>
      </c>
      <c r="N724" s="9">
        <f t="shared" si="624"/>
        <v>0.44605907582746607</v>
      </c>
      <c r="O724" s="9">
        <f t="shared" si="624"/>
        <v>-8.9723624105568889E-2</v>
      </c>
      <c r="P724" s="9">
        <f t="shared" si="624"/>
        <v>0.40461583192948258</v>
      </c>
      <c r="Q724" s="9">
        <f t="shared" si="624"/>
        <v>0.34069077304087481</v>
      </c>
      <c r="R724" s="9">
        <f t="shared" si="624"/>
        <v>0.14406017935939874</v>
      </c>
      <c r="S724" s="9">
        <f t="shared" si="624"/>
        <v>-0.3551895230135943</v>
      </c>
      <c r="T724" s="17">
        <f t="shared" si="624"/>
        <v>-9.0998594241162745E-2</v>
      </c>
      <c r="V724" s="20">
        <v>40452</v>
      </c>
      <c r="W724" s="9">
        <f t="shared" ref="W724:AN724" si="625">+W505/W493-1</f>
        <v>-1.1865095489638211E-3</v>
      </c>
      <c r="X724" s="9">
        <f t="shared" si="625"/>
        <v>-6.1085148205523021E-3</v>
      </c>
      <c r="Y724" s="9">
        <f t="shared" si="625"/>
        <v>-1.1175491347382271E-2</v>
      </c>
      <c r="Z724" s="9">
        <f t="shared" si="625"/>
        <v>-5.3069749274488043E-3</v>
      </c>
      <c r="AA724" s="9">
        <f t="shared" si="625"/>
        <v>-2.665353960949135E-3</v>
      </c>
      <c r="AB724" s="9">
        <f t="shared" si="625"/>
        <v>-1.9827320881862232E-3</v>
      </c>
      <c r="AC724" s="9">
        <f t="shared" si="625"/>
        <v>-4.1997924352007443E-3</v>
      </c>
      <c r="AD724" s="9">
        <f t="shared" si="625"/>
        <v>-5.0438909274794774E-3</v>
      </c>
      <c r="AE724" s="9">
        <f t="shared" si="625"/>
        <v>-1.800931786446025E-3</v>
      </c>
      <c r="AF724" s="9">
        <f t="shared" si="625"/>
        <v>1.8572920746833255E-3</v>
      </c>
      <c r="AG724" s="9">
        <f t="shared" si="625"/>
        <v>-9.7749378588630753E-3</v>
      </c>
      <c r="AH724" s="9">
        <f t="shared" si="625"/>
        <v>-9.3877169033765862E-3</v>
      </c>
      <c r="AI724" s="9">
        <f t="shared" si="625"/>
        <v>-1.3347675799055825E-3</v>
      </c>
      <c r="AJ724" s="9">
        <f t="shared" si="625"/>
        <v>-1.0730369829403119E-2</v>
      </c>
      <c r="AK724" s="9">
        <f t="shared" si="625"/>
        <v>-3.7434783890268886E-3</v>
      </c>
      <c r="AL724" s="9">
        <f t="shared" si="625"/>
        <v>-5.8814100991465557E-3</v>
      </c>
      <c r="AM724" s="9">
        <f t="shared" si="625"/>
        <v>-7.7561449924248294E-3</v>
      </c>
      <c r="AN724" s="17">
        <f t="shared" si="625"/>
        <v>-2.5602439072058836E-3</v>
      </c>
      <c r="AP724" s="20">
        <v>40452</v>
      </c>
      <c r="AQ724" s="9">
        <f t="shared" ref="AQ724:BH724" si="626">+AQ505/AQ493-1</f>
        <v>-1.314187512878906E-2</v>
      </c>
      <c r="AR724" s="9">
        <f t="shared" si="626"/>
        <v>-0.26634845609297808</v>
      </c>
      <c r="AS724" s="9">
        <f t="shared" si="626"/>
        <v>0.43705940298977541</v>
      </c>
      <c r="AT724" s="9">
        <f t="shared" si="626"/>
        <v>-0.16450155364735686</v>
      </c>
      <c r="AU724" s="9">
        <f t="shared" si="626"/>
        <v>-7.09515888952158E-2</v>
      </c>
      <c r="AV724" s="9">
        <f t="shared" si="626"/>
        <v>1.8355768915924777</v>
      </c>
      <c r="AW724" s="9">
        <f t="shared" si="626"/>
        <v>-0.51680567803361654</v>
      </c>
      <c r="AX724" s="9">
        <f t="shared" si="626"/>
        <v>-0.46549383810909084</v>
      </c>
      <c r="AY724" s="9">
        <f t="shared" si="626"/>
        <v>0.13428115444655231</v>
      </c>
      <c r="AZ724" s="9">
        <f t="shared" si="626"/>
        <v>-0.14472942147614642</v>
      </c>
      <c r="BA724" s="9">
        <f t="shared" si="626"/>
        <v>-0.69922138644424259</v>
      </c>
      <c r="BB724" s="9">
        <f t="shared" si="626"/>
        <v>0.44171535555616925</v>
      </c>
      <c r="BC724" s="9">
        <f t="shared" si="626"/>
        <v>-0.13069277390107814</v>
      </c>
      <c r="BD724" s="9">
        <f t="shared" si="626"/>
        <v>0.54158143992354324</v>
      </c>
      <c r="BE724" s="9">
        <f t="shared" si="626"/>
        <v>0.32674670555905538</v>
      </c>
      <c r="BF724" s="9">
        <f t="shared" si="626"/>
        <v>0.21432499785344938</v>
      </c>
      <c r="BG724" s="9">
        <f t="shared" si="626"/>
        <v>-0.41110575649293368</v>
      </c>
      <c r="BH724" s="17">
        <f t="shared" si="626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-0.28726652319814938</v>
      </c>
      <c r="D725" s="8">
        <f t="shared" si="627"/>
        <v>-0.34799500321478338</v>
      </c>
      <c r="E725" s="8">
        <f t="shared" si="627"/>
        <v>9.7792150535955136E-2</v>
      </c>
      <c r="F725" s="8">
        <f t="shared" si="627"/>
        <v>0.24217991612492651</v>
      </c>
      <c r="G725" s="8">
        <f t="shared" si="627"/>
        <v>0.15150575178376058</v>
      </c>
      <c r="H725" s="8">
        <f t="shared" si="627"/>
        <v>-0.23101355028677484</v>
      </c>
      <c r="I725" s="8">
        <f t="shared" si="627"/>
        <v>6.0717058311232197E-2</v>
      </c>
      <c r="J725" s="8">
        <f t="shared" si="627"/>
        <v>-0.44796089594523558</v>
      </c>
      <c r="K725" s="8">
        <f t="shared" si="627"/>
        <v>-7.3833181996362907E-2</v>
      </c>
      <c r="L725" s="8">
        <f t="shared" si="627"/>
        <v>2.4632170606711856E-2</v>
      </c>
      <c r="M725" s="8">
        <f t="shared" si="627"/>
        <v>0.1111636364390316</v>
      </c>
      <c r="N725" s="8">
        <f t="shared" si="627"/>
        <v>-0.13101546933653907</v>
      </c>
      <c r="O725" s="8">
        <f t="shared" si="627"/>
        <v>0.1164482507859923</v>
      </c>
      <c r="P725" s="8">
        <f t="shared" si="627"/>
        <v>0.3453284286721281</v>
      </c>
      <c r="Q725" s="8">
        <f t="shared" si="627"/>
        <v>-0.3268385329006116</v>
      </c>
      <c r="R725" s="8">
        <f t="shared" si="627"/>
        <v>0.49609102164088115</v>
      </c>
      <c r="S725" s="8">
        <f t="shared" si="627"/>
        <v>3.7962427190987516</v>
      </c>
      <c r="T725" s="16">
        <f t="shared" si="627"/>
        <v>-3.0740294124007583E-2</v>
      </c>
      <c r="V725" s="21">
        <v>40483</v>
      </c>
      <c r="W725" s="8">
        <f t="shared" ref="W725:AN725" si="628">+W506/W494-1</f>
        <v>-3.0724718899773906E-3</v>
      </c>
      <c r="X725" s="8">
        <f t="shared" si="628"/>
        <v>-5.829672186549506E-3</v>
      </c>
      <c r="Y725" s="8">
        <f t="shared" si="628"/>
        <v>-9.7489586117430749E-3</v>
      </c>
      <c r="Z725" s="8">
        <f t="shared" si="628"/>
        <v>-5.8671741444376035E-3</v>
      </c>
      <c r="AA725" s="8">
        <f t="shared" si="628"/>
        <v>2.4477469087900161E-3</v>
      </c>
      <c r="AB725" s="8">
        <f t="shared" si="628"/>
        <v>3.7393723102761012E-3</v>
      </c>
      <c r="AC725" s="8">
        <f t="shared" si="628"/>
        <v>-7.5850074651759858E-3</v>
      </c>
      <c r="AD725" s="8">
        <f t="shared" si="628"/>
        <v>-6.5133702316300113E-4</v>
      </c>
      <c r="AE725" s="8">
        <f t="shared" si="628"/>
        <v>-3.7592391534703173E-3</v>
      </c>
      <c r="AF725" s="8">
        <f t="shared" si="628"/>
        <v>-6.3251024660099242E-3</v>
      </c>
      <c r="AG725" s="8">
        <f t="shared" si="628"/>
        <v>-1.3765955994448076E-2</v>
      </c>
      <c r="AH725" s="8">
        <f t="shared" si="628"/>
        <v>-6.1045205138402503E-3</v>
      </c>
      <c r="AI725" s="8">
        <f t="shared" si="628"/>
        <v>-5.5238518092900479E-3</v>
      </c>
      <c r="AJ725" s="8">
        <f t="shared" si="628"/>
        <v>-1.4439179936868829E-2</v>
      </c>
      <c r="AK725" s="8">
        <f t="shared" si="628"/>
        <v>1.2874983906270288E-3</v>
      </c>
      <c r="AL725" s="8">
        <f t="shared" si="628"/>
        <v>-5.1166103599923352E-3</v>
      </c>
      <c r="AM725" s="8">
        <f t="shared" si="628"/>
        <v>-5.179187613890357E-3</v>
      </c>
      <c r="AN725" s="16">
        <f t="shared" si="628"/>
        <v>-4.664576884140792E-3</v>
      </c>
      <c r="AP725" s="21">
        <v>40483</v>
      </c>
      <c r="AQ725" s="8">
        <f t="shared" ref="AQ725:BH725" si="629">+AQ506/AQ494-1</f>
        <v>-0.24697140048324595</v>
      </c>
      <c r="AR725" s="8">
        <f t="shared" si="629"/>
        <v>-0.40578188419324102</v>
      </c>
      <c r="AS725" s="8">
        <f t="shared" si="629"/>
        <v>-0.22903010003311153</v>
      </c>
      <c r="AT725" s="8">
        <f t="shared" si="629"/>
        <v>-1.8299460656300282E-3</v>
      </c>
      <c r="AU725" s="8">
        <f t="shared" si="629"/>
        <v>0.16251861011385715</v>
      </c>
      <c r="AV725" s="8">
        <f t="shared" si="629"/>
        <v>-0.24984678418621875</v>
      </c>
      <c r="AW725" s="8">
        <f t="shared" si="629"/>
        <v>0.13161945606866099</v>
      </c>
      <c r="AX725" s="8">
        <f t="shared" si="629"/>
        <v>-0.36461535937066014</v>
      </c>
      <c r="AY725" s="8">
        <f t="shared" si="629"/>
        <v>-6.6624544344260239E-2</v>
      </c>
      <c r="AZ725" s="8">
        <f t="shared" si="629"/>
        <v>6.1560162429711962E-2</v>
      </c>
      <c r="BA725" s="8">
        <f t="shared" si="629"/>
        <v>-2.0557264954029209E-2</v>
      </c>
      <c r="BB725" s="8">
        <f t="shared" si="629"/>
        <v>-1.5704563585508646E-2</v>
      </c>
      <c r="BC725" s="8">
        <f t="shared" si="629"/>
        <v>6.9479164788727399E-2</v>
      </c>
      <c r="BD725" s="8">
        <f t="shared" si="629"/>
        <v>0.27848918784810262</v>
      </c>
      <c r="BE725" s="8">
        <f t="shared" si="629"/>
        <v>-0.32734180628172449</v>
      </c>
      <c r="BF725" s="8">
        <f t="shared" si="629"/>
        <v>0.59749565069408028</v>
      </c>
      <c r="BG725" s="8">
        <f t="shared" si="629"/>
        <v>4.7034291461001807</v>
      </c>
      <c r="BH725" s="16">
        <f t="shared" si="629"/>
        <v>-2.29735139096372E-2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-0.19897829521357724</v>
      </c>
      <c r="D726" s="9">
        <f t="shared" si="630"/>
        <v>-0.4868522412957792</v>
      </c>
      <c r="E726" s="9">
        <f t="shared" si="630"/>
        <v>-0.28960392594459039</v>
      </c>
      <c r="F726" s="9">
        <f t="shared" si="630"/>
        <v>-0.30909130994218936</v>
      </c>
      <c r="G726" s="9">
        <f t="shared" si="630"/>
        <v>-2.5343586098953375E-2</v>
      </c>
      <c r="H726" s="9">
        <f t="shared" si="630"/>
        <v>-0.44416520933197456</v>
      </c>
      <c r="I726" s="9">
        <f t="shared" si="630"/>
        <v>-0.20245866636890253</v>
      </c>
      <c r="J726" s="9">
        <f t="shared" si="630"/>
        <v>-0.37579151630056518</v>
      </c>
      <c r="K726" s="9">
        <f t="shared" si="630"/>
        <v>-8.0282515093316187E-3</v>
      </c>
      <c r="L726" s="9">
        <f t="shared" si="630"/>
        <v>-0.40495427818563612</v>
      </c>
      <c r="M726" s="9">
        <f t="shared" si="630"/>
        <v>1.668630221548693</v>
      </c>
      <c r="N726" s="9">
        <f t="shared" si="630"/>
        <v>-0.48248063220104909</v>
      </c>
      <c r="O726" s="9">
        <f t="shared" si="630"/>
        <v>-0.26720081296453746</v>
      </c>
      <c r="P726" s="9">
        <f t="shared" si="630"/>
        <v>-0.14492165524227463</v>
      </c>
      <c r="Q726" s="9">
        <f t="shared" si="630"/>
        <v>1.1543269070565629</v>
      </c>
      <c r="R726" s="9">
        <f t="shared" si="630"/>
        <v>0.43103086420231129</v>
      </c>
      <c r="S726" s="9">
        <f t="shared" si="630"/>
        <v>-0.44375933227621511</v>
      </c>
      <c r="T726" s="17">
        <f t="shared" si="630"/>
        <v>-0.17873490359223054</v>
      </c>
      <c r="V726" s="20">
        <v>40513</v>
      </c>
      <c r="W726" s="9">
        <f t="shared" ref="W726:AN726" si="631">+W507/W495-1</f>
        <v>-9.7209627015137912E-4</v>
      </c>
      <c r="X726" s="9">
        <f t="shared" si="631"/>
        <v>1.4282886175035925E-2</v>
      </c>
      <c r="Y726" s="9">
        <f t="shared" si="631"/>
        <v>-2.1654789539470309E-3</v>
      </c>
      <c r="Z726" s="9">
        <f t="shared" si="631"/>
        <v>-1.1701424325868293E-2</v>
      </c>
      <c r="AA726" s="9">
        <f t="shared" si="631"/>
        <v>-3.9665964012447485E-3</v>
      </c>
      <c r="AB726" s="9">
        <f t="shared" si="631"/>
        <v>-1.554167745275703E-2</v>
      </c>
      <c r="AC726" s="9">
        <f t="shared" si="631"/>
        <v>-5.4144497520939305E-3</v>
      </c>
      <c r="AD726" s="9">
        <f t="shared" si="631"/>
        <v>-7.8259376710708706E-3</v>
      </c>
      <c r="AE726" s="9">
        <f t="shared" si="631"/>
        <v>-4.0626303169308819E-3</v>
      </c>
      <c r="AF726" s="9">
        <f t="shared" si="631"/>
        <v>1.5297751654539393E-3</v>
      </c>
      <c r="AG726" s="9">
        <f t="shared" si="631"/>
        <v>-3.3927718360939885E-3</v>
      </c>
      <c r="AH726" s="9">
        <f t="shared" si="631"/>
        <v>1.7181684972200628E-4</v>
      </c>
      <c r="AI726" s="9">
        <f t="shared" si="631"/>
        <v>-2.3724094661097261E-3</v>
      </c>
      <c r="AJ726" s="9">
        <f t="shared" si="631"/>
        <v>2.9170488540852801E-4</v>
      </c>
      <c r="AK726" s="9">
        <f t="shared" si="631"/>
        <v>-8.6472326574763558E-3</v>
      </c>
      <c r="AL726" s="9">
        <f t="shared" si="631"/>
        <v>-3.7315264889281607E-3</v>
      </c>
      <c r="AM726" s="9">
        <f t="shared" si="631"/>
        <v>7.8609928058024359E-3</v>
      </c>
      <c r="AN726" s="17">
        <f t="shared" si="631"/>
        <v>-2.0944284295044691E-3</v>
      </c>
      <c r="AP726" s="20">
        <v>40513</v>
      </c>
      <c r="AQ726" s="9">
        <f t="shared" ref="AQ726:BH726" si="632">+AQ507/AQ495-1</f>
        <v>-0.14288508734078809</v>
      </c>
      <c r="AR726" s="9">
        <f t="shared" si="632"/>
        <v>-0.44096474747703385</v>
      </c>
      <c r="AS726" s="9">
        <f t="shared" si="632"/>
        <v>-0.24382351237216227</v>
      </c>
      <c r="AT726" s="9">
        <f t="shared" si="632"/>
        <v>-0.33349110576642649</v>
      </c>
      <c r="AU726" s="9">
        <f t="shared" si="632"/>
        <v>5.6144480401653762E-2</v>
      </c>
      <c r="AV726" s="9">
        <f t="shared" si="632"/>
        <v>-0.48454512949805184</v>
      </c>
      <c r="AW726" s="9">
        <f t="shared" si="632"/>
        <v>-7.668068483411461E-2</v>
      </c>
      <c r="AX726" s="9">
        <f t="shared" si="632"/>
        <v>-0.28321339355818254</v>
      </c>
      <c r="AY726" s="9">
        <f t="shared" si="632"/>
        <v>0.11679565248842771</v>
      </c>
      <c r="AZ726" s="9">
        <f t="shared" si="632"/>
        <v>-0.46973979644455155</v>
      </c>
      <c r="BA726" s="9">
        <f t="shared" si="632"/>
        <v>1.2366566603056368</v>
      </c>
      <c r="BB726" s="9">
        <f t="shared" si="632"/>
        <v>-0.52710459086954786</v>
      </c>
      <c r="BC726" s="9">
        <f t="shared" si="632"/>
        <v>-0.26015204601405229</v>
      </c>
      <c r="BD726" s="9">
        <f t="shared" si="632"/>
        <v>-2.0386223083668664E-2</v>
      </c>
      <c r="BE726" s="9">
        <f t="shared" si="632"/>
        <v>1.092837816433653</v>
      </c>
      <c r="BF726" s="9">
        <f t="shared" si="632"/>
        <v>0.35056786600654233</v>
      </c>
      <c r="BG726" s="9">
        <f t="shared" si="632"/>
        <v>-0.37398416563259085</v>
      </c>
      <c r="BH726" s="17">
        <f t="shared" si="632"/>
        <v>-0.15105906268589198</v>
      </c>
    </row>
    <row r="727" spans="2:60" ht="16.5" hidden="1" customHeight="1" x14ac:dyDescent="0.25">
      <c r="B727" s="21">
        <v>40544</v>
      </c>
      <c r="C727" s="8">
        <f t="shared" ref="C727:T727" si="633">+C508/C496-1</f>
        <v>0.25054461268942951</v>
      </c>
      <c r="D727" s="8">
        <f t="shared" si="633"/>
        <v>-0.38543995471044035</v>
      </c>
      <c r="E727" s="8">
        <f t="shared" si="633"/>
        <v>0.38919041680393329</v>
      </c>
      <c r="F727" s="8">
        <f t="shared" si="633"/>
        <v>-0.39377068581033114</v>
      </c>
      <c r="G727" s="8">
        <f t="shared" si="633"/>
        <v>0.13923608287674871</v>
      </c>
      <c r="H727" s="8">
        <f t="shared" si="633"/>
        <v>0.70624333531112948</v>
      </c>
      <c r="I727" s="8">
        <f t="shared" si="633"/>
        <v>-0.13497570174951512</v>
      </c>
      <c r="J727" s="8">
        <f t="shared" si="633"/>
        <v>0.59283348223068888</v>
      </c>
      <c r="K727" s="8">
        <f t="shared" si="633"/>
        <v>6.7726008251768111E-2</v>
      </c>
      <c r="L727" s="8">
        <f t="shared" si="633"/>
        <v>8.8779598193045484E-2</v>
      </c>
      <c r="M727" s="8">
        <f t="shared" si="633"/>
        <v>-0.26337407562691695</v>
      </c>
      <c r="N727" s="8">
        <f t="shared" si="633"/>
        <v>-0.22009849499254774</v>
      </c>
      <c r="O727" s="8">
        <f t="shared" si="633"/>
        <v>0.15021389120134998</v>
      </c>
      <c r="P727" s="8">
        <f t="shared" si="633"/>
        <v>-5.8713205675119506E-2</v>
      </c>
      <c r="Q727" s="8">
        <f t="shared" si="633"/>
        <v>-7.8763266062794379E-2</v>
      </c>
      <c r="R727" s="8">
        <f t="shared" si="633"/>
        <v>0.37718697915966803</v>
      </c>
      <c r="S727" s="8">
        <f t="shared" si="633"/>
        <v>-0.78818519270107679</v>
      </c>
      <c r="T727" s="16">
        <f t="shared" si="633"/>
        <v>6.185009841451139E-2</v>
      </c>
      <c r="V727" s="21">
        <v>40544</v>
      </c>
      <c r="W727" s="8">
        <f t="shared" ref="W727:AN727" si="634">+W508/W496-1</f>
        <v>-2.4067349391294623E-3</v>
      </c>
      <c r="X727" s="8">
        <f t="shared" si="634"/>
        <v>-3.8230955350542217E-3</v>
      </c>
      <c r="Y727" s="8">
        <f t="shared" si="634"/>
        <v>-2.9336147164227278E-3</v>
      </c>
      <c r="Z727" s="8">
        <f t="shared" si="634"/>
        <v>-1.3099285902520186E-2</v>
      </c>
      <c r="AA727" s="8">
        <f t="shared" si="634"/>
        <v>-6.3567521543939076E-3</v>
      </c>
      <c r="AB727" s="8">
        <f t="shared" si="634"/>
        <v>-1.0084267571391026E-2</v>
      </c>
      <c r="AC727" s="8">
        <f t="shared" si="634"/>
        <v>5.2445900913089538E-4</v>
      </c>
      <c r="AD727" s="8">
        <f t="shared" si="634"/>
        <v>1.7971084071586318E-3</v>
      </c>
      <c r="AE727" s="8">
        <f t="shared" si="634"/>
        <v>-4.5392838961481052E-3</v>
      </c>
      <c r="AF727" s="8">
        <f t="shared" si="634"/>
        <v>-2.4449479226092974E-3</v>
      </c>
      <c r="AG727" s="8">
        <f t="shared" si="634"/>
        <v>-9.0511595780033982E-3</v>
      </c>
      <c r="AH727" s="8">
        <f t="shared" si="634"/>
        <v>-1.1440011902528746E-2</v>
      </c>
      <c r="AI727" s="8">
        <f t="shared" si="634"/>
        <v>-2.9372129839205785E-3</v>
      </c>
      <c r="AJ727" s="8">
        <f t="shared" si="634"/>
        <v>-2.9344352261354567E-3</v>
      </c>
      <c r="AK727" s="8">
        <f t="shared" si="634"/>
        <v>-9.583121172953013E-3</v>
      </c>
      <c r="AL727" s="8">
        <f t="shared" si="634"/>
        <v>-3.6898313360401724E-3</v>
      </c>
      <c r="AM727" s="8">
        <f t="shared" si="634"/>
        <v>-2.7327161066716177E-2</v>
      </c>
      <c r="AN727" s="16">
        <f t="shared" si="634"/>
        <v>-3.7486024232269433E-3</v>
      </c>
      <c r="AP727" s="21">
        <v>40544</v>
      </c>
      <c r="AQ727" s="8">
        <f t="shared" ref="AQ727:BH727" si="635">+AQ508/AQ496-1</f>
        <v>0.25960237518402085</v>
      </c>
      <c r="AR727" s="8">
        <f t="shared" si="635"/>
        <v>-0.26690378565087947</v>
      </c>
      <c r="AS727" s="8">
        <f t="shared" si="635"/>
        <v>0.703795264098241</v>
      </c>
      <c r="AT727" s="8">
        <f t="shared" si="635"/>
        <v>-0.35573669909948213</v>
      </c>
      <c r="AU727" s="8">
        <f t="shared" si="635"/>
        <v>0.26815897838129321</v>
      </c>
      <c r="AV727" s="8">
        <f t="shared" si="635"/>
        <v>0.86937303545595923</v>
      </c>
      <c r="AW727" s="8">
        <f t="shared" si="635"/>
        <v>-0.24000545117319816</v>
      </c>
      <c r="AX727" s="8">
        <f t="shared" si="635"/>
        <v>0.56449538686613665</v>
      </c>
      <c r="AY727" s="8">
        <f t="shared" si="635"/>
        <v>0.15926574538385685</v>
      </c>
      <c r="AZ727" s="8">
        <f t="shared" si="635"/>
        <v>7.5576433242678043E-2</v>
      </c>
      <c r="BA727" s="8">
        <f t="shared" si="635"/>
        <v>-0.15177543067054877</v>
      </c>
      <c r="BB727" s="8">
        <f t="shared" si="635"/>
        <v>-5.0837803630428224E-2</v>
      </c>
      <c r="BC727" s="8">
        <f t="shared" si="635"/>
        <v>0.12383527023077745</v>
      </c>
      <c r="BD727" s="8">
        <f t="shared" si="635"/>
        <v>3.9273945159882695E-2</v>
      </c>
      <c r="BE727" s="8">
        <f t="shared" si="635"/>
        <v>0.1562962735324307</v>
      </c>
      <c r="BF727" s="8">
        <f t="shared" si="635"/>
        <v>0.19733586857550378</v>
      </c>
      <c r="BG727" s="8">
        <f t="shared" si="635"/>
        <v>-0.75069950666929464</v>
      </c>
      <c r="BH727" s="16">
        <f t="shared" si="635"/>
        <v>0.10533933942671614</v>
      </c>
    </row>
    <row r="728" spans="2:60" ht="16.5" hidden="1" customHeight="1" x14ac:dyDescent="0.25">
      <c r="B728" s="20">
        <v>40575</v>
      </c>
      <c r="C728" s="9">
        <f t="shared" ref="C728:T728" si="636">+C509/C497-1</f>
        <v>0.21997658734417436</v>
      </c>
      <c r="D728" s="9">
        <f t="shared" si="636"/>
        <v>0.725206767593225</v>
      </c>
      <c r="E728" s="9">
        <f t="shared" si="636"/>
        <v>0.31024703480372517</v>
      </c>
      <c r="F728" s="9">
        <f t="shared" si="636"/>
        <v>-8.6451667241661312E-2</v>
      </c>
      <c r="G728" s="9">
        <f t="shared" si="636"/>
        <v>-0.21571061092443378</v>
      </c>
      <c r="H728" s="9">
        <f t="shared" si="636"/>
        <v>0.75018417567005313</v>
      </c>
      <c r="I728" s="9">
        <f t="shared" si="636"/>
        <v>9.673377125978222E-2</v>
      </c>
      <c r="J728" s="9">
        <f t="shared" si="636"/>
        <v>-0.15135309534946662</v>
      </c>
      <c r="K728" s="9">
        <f t="shared" si="636"/>
        <v>-9.0661207819875411E-4</v>
      </c>
      <c r="L728" s="9">
        <f t="shared" si="636"/>
        <v>0.35370567176371059</v>
      </c>
      <c r="M728" s="9">
        <f t="shared" si="636"/>
        <v>-0.21744508749297287</v>
      </c>
      <c r="N728" s="9">
        <f t="shared" si="636"/>
        <v>0.23684520909720264</v>
      </c>
      <c r="O728" s="9">
        <f t="shared" si="636"/>
        <v>0.24214947255120611</v>
      </c>
      <c r="P728" s="9">
        <f t="shared" si="636"/>
        <v>0.62599309281104865</v>
      </c>
      <c r="Q728" s="9">
        <f t="shared" si="636"/>
        <v>-0.19061991154396973</v>
      </c>
      <c r="R728" s="9">
        <f t="shared" si="636"/>
        <v>-2.1458343762308152E-2</v>
      </c>
      <c r="S728" s="9">
        <f t="shared" si="636"/>
        <v>-0.81280855616289382</v>
      </c>
      <c r="T728" s="17">
        <f t="shared" si="636"/>
        <v>0.14053015974626826</v>
      </c>
      <c r="V728" s="20">
        <v>40575</v>
      </c>
      <c r="W728" s="9">
        <f t="shared" ref="W728:AN728" si="637">+W509/W497-1</f>
        <v>-1.1376786791192917E-3</v>
      </c>
      <c r="X728" s="9">
        <f t="shared" si="637"/>
        <v>-1.0836858968110041E-2</v>
      </c>
      <c r="Y728" s="9">
        <f t="shared" si="637"/>
        <v>6.1819493637675915E-3</v>
      </c>
      <c r="Z728" s="9">
        <f t="shared" si="637"/>
        <v>-5.4177745548303902E-3</v>
      </c>
      <c r="AA728" s="9">
        <f t="shared" si="637"/>
        <v>-1.8735773627732932E-2</v>
      </c>
      <c r="AB728" s="9">
        <f t="shared" si="637"/>
        <v>-4.5939465319283501E-3</v>
      </c>
      <c r="AC728" s="9">
        <f t="shared" si="637"/>
        <v>-1.0126459458585368E-2</v>
      </c>
      <c r="AD728" s="9">
        <f t="shared" si="637"/>
        <v>-5.3226167424029747E-3</v>
      </c>
      <c r="AE728" s="9">
        <f t="shared" si="637"/>
        <v>-5.9727628992150006E-3</v>
      </c>
      <c r="AF728" s="9">
        <f t="shared" si="637"/>
        <v>-2.9401399258602856E-3</v>
      </c>
      <c r="AG728" s="9">
        <f t="shared" si="637"/>
        <v>-6.3132581662382892E-3</v>
      </c>
      <c r="AH728" s="9">
        <f t="shared" si="637"/>
        <v>1.3822781508769921E-3</v>
      </c>
      <c r="AI728" s="9">
        <f t="shared" si="637"/>
        <v>1.1715404279897257E-3</v>
      </c>
      <c r="AJ728" s="9">
        <f t="shared" si="637"/>
        <v>-1.0649599917833208E-2</v>
      </c>
      <c r="AK728" s="9">
        <f t="shared" si="637"/>
        <v>-2.0475204752047449E-2</v>
      </c>
      <c r="AL728" s="9">
        <f t="shared" si="637"/>
        <v>-4.9708262566962036E-3</v>
      </c>
      <c r="AM728" s="9">
        <f t="shared" si="637"/>
        <v>-1.5806766428106744E-2</v>
      </c>
      <c r="AN728" s="17">
        <f t="shared" si="637"/>
        <v>-3.7752442996743518E-3</v>
      </c>
      <c r="AP728" s="20">
        <v>40575</v>
      </c>
      <c r="AQ728" s="9">
        <f t="shared" ref="AQ728:BH728" si="638">+AQ509/AQ497-1</f>
        <v>0.18142344913515518</v>
      </c>
      <c r="AR728" s="9">
        <f t="shared" si="638"/>
        <v>0.45542623951997685</v>
      </c>
      <c r="AS728" s="9">
        <f t="shared" si="638"/>
        <v>0.41730055851310288</v>
      </c>
      <c r="AT728" s="9">
        <f t="shared" si="638"/>
        <v>-5.7192689788719053E-2</v>
      </c>
      <c r="AU728" s="9">
        <f t="shared" si="638"/>
        <v>-0.29874914937661823</v>
      </c>
      <c r="AV728" s="9">
        <f t="shared" si="638"/>
        <v>0.86909317859917445</v>
      </c>
      <c r="AW728" s="9">
        <f t="shared" si="638"/>
        <v>1.8956588885644887E-2</v>
      </c>
      <c r="AX728" s="9">
        <f t="shared" si="638"/>
        <v>-0.19439531683222588</v>
      </c>
      <c r="AY728" s="9">
        <f t="shared" si="638"/>
        <v>-9.7468277742999154E-3</v>
      </c>
      <c r="AZ728" s="9">
        <f t="shared" si="638"/>
        <v>0.43388398175115617</v>
      </c>
      <c r="BA728" s="9">
        <f t="shared" si="638"/>
        <v>-0.27670248650684037</v>
      </c>
      <c r="BB728" s="9">
        <f t="shared" si="638"/>
        <v>0.2720764466708383</v>
      </c>
      <c r="BC728" s="9">
        <f t="shared" si="638"/>
        <v>0.24214013495612852</v>
      </c>
      <c r="BD728" s="9">
        <f t="shared" si="638"/>
        <v>1.109194310192914</v>
      </c>
      <c r="BE728" s="9">
        <f t="shared" si="638"/>
        <v>8.1908963259871292E-3</v>
      </c>
      <c r="BF728" s="9">
        <f t="shared" si="638"/>
        <v>-1.0691011044083987E-2</v>
      </c>
      <c r="BG728" s="9">
        <f t="shared" si="638"/>
        <v>-0.75253175134979755</v>
      </c>
      <c r="BH728" s="17">
        <f t="shared" si="638"/>
        <v>0.14485145939298461</v>
      </c>
    </row>
    <row r="729" spans="2:60" ht="16.5" hidden="1" customHeight="1" x14ac:dyDescent="0.25">
      <c r="B729" s="21">
        <v>40603</v>
      </c>
      <c r="C729" s="8">
        <f t="shared" ref="C729:T729" si="639">+C510/C498-1</f>
        <v>-0.14303944160303605</v>
      </c>
      <c r="D729" s="8">
        <f t="shared" si="639"/>
        <v>-0.2164280030303336</v>
      </c>
      <c r="E729" s="8">
        <f t="shared" si="639"/>
        <v>0.50324576815583044</v>
      </c>
      <c r="F729" s="8">
        <f t="shared" si="639"/>
        <v>0.99705037269960473</v>
      </c>
      <c r="G729" s="8">
        <f t="shared" si="639"/>
        <v>-0.39918513637562159</v>
      </c>
      <c r="H729" s="8">
        <f t="shared" si="639"/>
        <v>0.27490660397930555</v>
      </c>
      <c r="I729" s="8">
        <f t="shared" si="639"/>
        <v>0.40274943811327901</v>
      </c>
      <c r="J729" s="8">
        <f t="shared" si="639"/>
        <v>0.69141469855399618</v>
      </c>
      <c r="K729" s="8">
        <f t="shared" si="639"/>
        <v>-0.17999373142458874</v>
      </c>
      <c r="L729" s="8">
        <f t="shared" si="639"/>
        <v>-3.4567871259103433E-2</v>
      </c>
      <c r="M729" s="8">
        <f t="shared" si="639"/>
        <v>-0.54819642669591906</v>
      </c>
      <c r="N729" s="8">
        <f t="shared" si="639"/>
        <v>-0.17813722010169741</v>
      </c>
      <c r="O729" s="8">
        <f t="shared" si="639"/>
        <v>-4.2587272202721516E-2</v>
      </c>
      <c r="P729" s="8">
        <f t="shared" si="639"/>
        <v>0.38812656484172003</v>
      </c>
      <c r="Q729" s="8">
        <f t="shared" si="639"/>
        <v>-0.20294698979944747</v>
      </c>
      <c r="R729" s="8">
        <f t="shared" si="639"/>
        <v>-0.32184633598837176</v>
      </c>
      <c r="S729" s="8">
        <f t="shared" si="639"/>
        <v>5.906142565505256</v>
      </c>
      <c r="T729" s="16">
        <f t="shared" si="639"/>
        <v>-5.42213335002385E-2</v>
      </c>
      <c r="V729" s="21">
        <v>40603</v>
      </c>
      <c r="W729" s="8">
        <f t="shared" ref="W729:AN729" si="640">+W510/W498-1</f>
        <v>-3.7312339444612874E-3</v>
      </c>
      <c r="X729" s="8">
        <f t="shared" si="640"/>
        <v>-1.041450575666425E-2</v>
      </c>
      <c r="Y729" s="8">
        <f t="shared" si="640"/>
        <v>-8.4202007122046174E-3</v>
      </c>
      <c r="Z729" s="8">
        <f t="shared" si="640"/>
        <v>-2.4150512224574427E-3</v>
      </c>
      <c r="AA729" s="8">
        <f t="shared" si="640"/>
        <v>-7.1006948929245306E-3</v>
      </c>
      <c r="AB729" s="8">
        <f t="shared" si="640"/>
        <v>3.7599046396237235E-3</v>
      </c>
      <c r="AC729" s="8">
        <f t="shared" si="640"/>
        <v>-4.2309275944014679E-3</v>
      </c>
      <c r="AD729" s="8">
        <f t="shared" si="640"/>
        <v>-1.1268567526037221E-2</v>
      </c>
      <c r="AE729" s="8">
        <f t="shared" si="640"/>
        <v>-2.6730201210853899E-3</v>
      </c>
      <c r="AF729" s="8">
        <f t="shared" si="640"/>
        <v>-4.6821110171145763E-3</v>
      </c>
      <c r="AG729" s="8">
        <f t="shared" si="640"/>
        <v>-4.0137595982979724E-3</v>
      </c>
      <c r="AH729" s="8">
        <f t="shared" si="640"/>
        <v>-3.8442247641853333E-3</v>
      </c>
      <c r="AI729" s="8">
        <f t="shared" si="640"/>
        <v>-1.3110326676565309E-3</v>
      </c>
      <c r="AJ729" s="8">
        <f t="shared" si="640"/>
        <v>-5.1928066910906789E-3</v>
      </c>
      <c r="AK729" s="8">
        <f t="shared" si="640"/>
        <v>1.2345355592084939E-3</v>
      </c>
      <c r="AL729" s="8">
        <f t="shared" si="640"/>
        <v>-1.0185033568037571E-3</v>
      </c>
      <c r="AM729" s="8">
        <f t="shared" si="640"/>
        <v>-1.1671313910460168E-2</v>
      </c>
      <c r="AN729" s="16">
        <f t="shared" si="640"/>
        <v>-3.3920064646885129E-3</v>
      </c>
      <c r="AP729" s="21">
        <v>40603</v>
      </c>
      <c r="AQ729" s="8">
        <f t="shared" ref="AQ729:BH729" si="641">+AQ510/AQ498-1</f>
        <v>-0.10479110221967547</v>
      </c>
      <c r="AR729" s="8">
        <f t="shared" si="641"/>
        <v>-0.24894634248468039</v>
      </c>
      <c r="AS729" s="8">
        <f t="shared" si="641"/>
        <v>0.65820007728455643</v>
      </c>
      <c r="AT729" s="8">
        <f t="shared" si="641"/>
        <v>0.85349749523905105</v>
      </c>
      <c r="AU729" s="8">
        <f t="shared" si="641"/>
        <v>-0.43249970268855276</v>
      </c>
      <c r="AV729" s="8">
        <f t="shared" si="641"/>
        <v>0.40294018828843181</v>
      </c>
      <c r="AW729" s="8">
        <f t="shared" si="641"/>
        <v>0.35364292285741916</v>
      </c>
      <c r="AX729" s="8">
        <f t="shared" si="641"/>
        <v>0.83329207871776689</v>
      </c>
      <c r="AY729" s="8">
        <f t="shared" si="641"/>
        <v>-0.23252260963812899</v>
      </c>
      <c r="AZ729" s="8">
        <f t="shared" si="641"/>
        <v>-4.2385985071105026E-2</v>
      </c>
      <c r="BA729" s="8">
        <f t="shared" si="641"/>
        <v>-0.5972190612110988</v>
      </c>
      <c r="BB729" s="8">
        <f t="shared" si="641"/>
        <v>-0.10239700934504159</v>
      </c>
      <c r="BC729" s="8">
        <f t="shared" si="641"/>
        <v>-3.8377514910016286E-2</v>
      </c>
      <c r="BD729" s="8">
        <f t="shared" si="641"/>
        <v>0.54655430085728374</v>
      </c>
      <c r="BE729" s="8">
        <f t="shared" si="641"/>
        <v>-0.18572306194672006</v>
      </c>
      <c r="BF729" s="8">
        <f t="shared" si="641"/>
        <v>-0.2975277645508867</v>
      </c>
      <c r="BG729" s="8">
        <f t="shared" si="641"/>
        <v>6.1546078468632821</v>
      </c>
      <c r="BH729" s="16">
        <f t="shared" si="641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0.2457685260074105</v>
      </c>
      <c r="D730" s="9">
        <f t="shared" si="642"/>
        <v>0.33246041661702086</v>
      </c>
      <c r="E730" s="9">
        <f t="shared" si="642"/>
        <v>-0.18442443080857973</v>
      </c>
      <c r="F730" s="9">
        <f t="shared" si="642"/>
        <v>5.0149642384945237E-2</v>
      </c>
      <c r="G730" s="9">
        <f t="shared" si="642"/>
        <v>9.6298924390318064E-2</v>
      </c>
      <c r="H730" s="9">
        <f t="shared" si="642"/>
        <v>0.86841784084440099</v>
      </c>
      <c r="I730" s="9">
        <f t="shared" si="642"/>
        <v>1.0201035943001413</v>
      </c>
      <c r="J730" s="9">
        <f t="shared" si="642"/>
        <v>0.21211358859723672</v>
      </c>
      <c r="K730" s="9">
        <f t="shared" si="642"/>
        <v>8.7216067734062097E-2</v>
      </c>
      <c r="L730" s="9">
        <f t="shared" si="642"/>
        <v>-3.2270048587190736E-4</v>
      </c>
      <c r="M730" s="9">
        <f t="shared" si="642"/>
        <v>-0.22390774761336185</v>
      </c>
      <c r="N730" s="9">
        <f t="shared" si="642"/>
        <v>0.11011616146310788</v>
      </c>
      <c r="O730" s="9">
        <f t="shared" si="642"/>
        <v>0.15615503798628994</v>
      </c>
      <c r="P730" s="9">
        <f t="shared" si="642"/>
        <v>-0.2966221183729737</v>
      </c>
      <c r="Q730" s="9">
        <f t="shared" si="642"/>
        <v>0.77845119085362668</v>
      </c>
      <c r="R730" s="9">
        <f t="shared" si="642"/>
        <v>-0.16220792472705725</v>
      </c>
      <c r="S730" s="9">
        <f t="shared" si="642"/>
        <v>-0.42886037595328053</v>
      </c>
      <c r="T730" s="17">
        <f t="shared" si="642"/>
        <v>0.11363413275625156</v>
      </c>
      <c r="V730" s="20">
        <v>40634</v>
      </c>
      <c r="W730" s="9">
        <f t="shared" ref="W730:AN730" si="643">+W511/W499-1</f>
        <v>-1.3890292772156254E-3</v>
      </c>
      <c r="X730" s="9">
        <f t="shared" si="643"/>
        <v>-1.2988278395416497E-2</v>
      </c>
      <c r="Y730" s="9">
        <f t="shared" si="643"/>
        <v>-3.0499964040771044E-3</v>
      </c>
      <c r="Z730" s="9">
        <f t="shared" si="643"/>
        <v>-7.2673154420789254E-3</v>
      </c>
      <c r="AA730" s="9">
        <f t="shared" si="643"/>
        <v>-8.1282952548331622E-3</v>
      </c>
      <c r="AB730" s="9">
        <f t="shared" si="643"/>
        <v>-1.7640544504807787E-3</v>
      </c>
      <c r="AC730" s="9">
        <f t="shared" si="643"/>
        <v>1.3098765992489714E-3</v>
      </c>
      <c r="AD730" s="9">
        <f t="shared" si="643"/>
        <v>-1.0553195924641878E-3</v>
      </c>
      <c r="AE730" s="9">
        <f t="shared" si="643"/>
        <v>-7.2746455482686212E-3</v>
      </c>
      <c r="AF730" s="9">
        <f t="shared" si="643"/>
        <v>-1.4195413739201967E-3</v>
      </c>
      <c r="AG730" s="9">
        <f t="shared" si="643"/>
        <v>-1.1587642427407951E-2</v>
      </c>
      <c r="AH730" s="9">
        <f t="shared" si="643"/>
        <v>-6.7868279543940035E-3</v>
      </c>
      <c r="AI730" s="9">
        <f t="shared" si="643"/>
        <v>-2.4336550948111935E-3</v>
      </c>
      <c r="AJ730" s="9">
        <f t="shared" si="643"/>
        <v>3.2834342001728523E-3</v>
      </c>
      <c r="AK730" s="9">
        <f t="shared" si="643"/>
        <v>-1.4664877946127808E-3</v>
      </c>
      <c r="AL730" s="9">
        <f t="shared" si="643"/>
        <v>-4.2795303994228595E-3</v>
      </c>
      <c r="AM730" s="9">
        <f t="shared" si="643"/>
        <v>-4.3315674665004522E-2</v>
      </c>
      <c r="AN730" s="17">
        <f t="shared" si="643"/>
        <v>-3.856099737498675E-3</v>
      </c>
      <c r="AP730" s="20">
        <v>40634</v>
      </c>
      <c r="AQ730" s="9">
        <f t="shared" ref="AQ730:BH730" si="644">+AQ511/AQ499-1</f>
        <v>0.30339592438231455</v>
      </c>
      <c r="AR730" s="9">
        <f t="shared" si="644"/>
        <v>0.2345917394274275</v>
      </c>
      <c r="AS730" s="9">
        <f t="shared" si="644"/>
        <v>-0.16139866231714173</v>
      </c>
      <c r="AT730" s="9">
        <f t="shared" si="644"/>
        <v>7.1754037023984418E-2</v>
      </c>
      <c r="AU730" s="9">
        <f t="shared" si="644"/>
        <v>0.14415129974326302</v>
      </c>
      <c r="AV730" s="9">
        <f t="shared" si="644"/>
        <v>0.82624623379057205</v>
      </c>
      <c r="AW730" s="9">
        <f t="shared" si="644"/>
        <v>0.98832478635314658</v>
      </c>
      <c r="AX730" s="9">
        <f t="shared" si="644"/>
        <v>0.60326841028229916</v>
      </c>
      <c r="AY730" s="9">
        <f t="shared" si="644"/>
        <v>0.13259711605336633</v>
      </c>
      <c r="AZ730" s="9">
        <f t="shared" si="644"/>
        <v>0.15025875375259656</v>
      </c>
      <c r="BA730" s="9">
        <f t="shared" si="644"/>
        <v>-0.16773975022702647</v>
      </c>
      <c r="BB730" s="9">
        <f t="shared" si="644"/>
        <v>0.11724064294657843</v>
      </c>
      <c r="BC730" s="9">
        <f t="shared" si="644"/>
        <v>0.30346292627309923</v>
      </c>
      <c r="BD730" s="9">
        <f t="shared" si="644"/>
        <v>-0.1730087793109516</v>
      </c>
      <c r="BE730" s="9">
        <f t="shared" si="644"/>
        <v>0.27740263860382197</v>
      </c>
      <c r="BF730" s="9">
        <f t="shared" si="644"/>
        <v>-0.1984781089326435</v>
      </c>
      <c r="BG730" s="9">
        <f t="shared" si="644"/>
        <v>-0.43720957499927871</v>
      </c>
      <c r="BH730" s="17">
        <f t="shared" si="644"/>
        <v>0.18555009623793017</v>
      </c>
    </row>
    <row r="731" spans="2:60" ht="16.5" hidden="1" customHeight="1" x14ac:dyDescent="0.25">
      <c r="B731" s="21">
        <v>40664</v>
      </c>
      <c r="C731" s="8">
        <f t="shared" ref="C731:T731" si="645">+C512/C500-1</f>
        <v>0.32691053399816017</v>
      </c>
      <c r="D731" s="8">
        <f t="shared" si="645"/>
        <v>-0.49078698916042485</v>
      </c>
      <c r="E731" s="8">
        <f t="shared" si="645"/>
        <v>-0.28582473939126485</v>
      </c>
      <c r="F731" s="8">
        <f t="shared" si="645"/>
        <v>1.4813331635884275E-2</v>
      </c>
      <c r="G731" s="8">
        <f t="shared" si="645"/>
        <v>-0.134045566667226</v>
      </c>
      <c r="H731" s="8">
        <f t="shared" si="645"/>
        <v>-0.58702537613858863</v>
      </c>
      <c r="I731" s="8">
        <f t="shared" si="645"/>
        <v>0.36475470000696353</v>
      </c>
      <c r="J731" s="8">
        <f t="shared" si="645"/>
        <v>-0.10698961523218209</v>
      </c>
      <c r="K731" s="8">
        <f t="shared" si="645"/>
        <v>5.0723526165681099E-2</v>
      </c>
      <c r="L731" s="8">
        <f t="shared" si="645"/>
        <v>-0.23595460813306235</v>
      </c>
      <c r="M731" s="8">
        <f t="shared" si="645"/>
        <v>-8.9313611512415125E-2</v>
      </c>
      <c r="N731" s="8">
        <f t="shared" si="645"/>
        <v>4.1821439748805922E-2</v>
      </c>
      <c r="O731" s="8">
        <f t="shared" si="645"/>
        <v>0.15748036593711001</v>
      </c>
      <c r="P731" s="8">
        <f t="shared" si="645"/>
        <v>-1.5939441223607798E-2</v>
      </c>
      <c r="Q731" s="8">
        <f t="shared" si="645"/>
        <v>0.63854689454929869</v>
      </c>
      <c r="R731" s="8">
        <f t="shared" si="645"/>
        <v>-0.3013451720599124</v>
      </c>
      <c r="S731" s="8">
        <f t="shared" si="645"/>
        <v>-0.19479670784344172</v>
      </c>
      <c r="T731" s="16">
        <f t="shared" si="645"/>
        <v>2.290641702763474E-2</v>
      </c>
      <c r="V731" s="21">
        <v>40664</v>
      </c>
      <c r="W731" s="8">
        <f t="shared" ref="W731:AN731" si="646">+W512/W500-1</f>
        <v>-1.8058366989044394E-3</v>
      </c>
      <c r="X731" s="8">
        <f t="shared" si="646"/>
        <v>-3.0382962094569477E-3</v>
      </c>
      <c r="Y731" s="8">
        <f t="shared" si="646"/>
        <v>-5.351183647929969E-3</v>
      </c>
      <c r="Z731" s="8">
        <f t="shared" si="646"/>
        <v>1.2667156502571553E-2</v>
      </c>
      <c r="AA731" s="8">
        <f t="shared" si="646"/>
        <v>-9.1549000035534567E-3</v>
      </c>
      <c r="AB731" s="8">
        <f t="shared" si="646"/>
        <v>-7.2056890785826555E-3</v>
      </c>
      <c r="AC731" s="8">
        <f t="shared" si="646"/>
        <v>-5.92542086722192E-3</v>
      </c>
      <c r="AD731" s="8">
        <f t="shared" si="646"/>
        <v>-2.25498867645757E-3</v>
      </c>
      <c r="AE731" s="8">
        <f t="shared" si="646"/>
        <v>-6.9690722992402643E-3</v>
      </c>
      <c r="AF731" s="8">
        <f t="shared" si="646"/>
        <v>-2.1483960493020593E-3</v>
      </c>
      <c r="AG731" s="8">
        <f t="shared" si="646"/>
        <v>-5.770687508330874E-3</v>
      </c>
      <c r="AH731" s="8">
        <f t="shared" si="646"/>
        <v>-4.8390606376518264E-3</v>
      </c>
      <c r="AI731" s="8">
        <f t="shared" si="646"/>
        <v>-3.078243043661999E-3</v>
      </c>
      <c r="AJ731" s="8">
        <f t="shared" si="646"/>
        <v>-1.1615240329764576E-2</v>
      </c>
      <c r="AK731" s="8">
        <f t="shared" si="646"/>
        <v>-7.1917000707379941E-3</v>
      </c>
      <c r="AL731" s="8">
        <f t="shared" si="646"/>
        <v>-3.9086990595612603E-3</v>
      </c>
      <c r="AM731" s="8">
        <f t="shared" si="646"/>
        <v>-2.1618999886828472E-2</v>
      </c>
      <c r="AN731" s="16">
        <f t="shared" si="646"/>
        <v>-3.8923317153316539E-3</v>
      </c>
      <c r="AP731" s="21">
        <v>40664</v>
      </c>
      <c r="AQ731" s="8">
        <f t="shared" ref="AQ731:BH731" si="647">+AQ512/AQ500-1</f>
        <v>0.59328373019921243</v>
      </c>
      <c r="AR731" s="8">
        <f t="shared" si="647"/>
        <v>-0.35050996878356855</v>
      </c>
      <c r="AS731" s="8">
        <f t="shared" si="647"/>
        <v>-0.24163221659712786</v>
      </c>
      <c r="AT731" s="8">
        <f t="shared" si="647"/>
        <v>-4.7579696680366435E-2</v>
      </c>
      <c r="AU731" s="8">
        <f t="shared" si="647"/>
        <v>4.1505565871519323E-2</v>
      </c>
      <c r="AV731" s="8">
        <f t="shared" si="647"/>
        <v>-0.60297624404873917</v>
      </c>
      <c r="AW731" s="8">
        <f t="shared" si="647"/>
        <v>0.34798803800278977</v>
      </c>
      <c r="AX731" s="8">
        <f t="shared" si="647"/>
        <v>-9.0203582130950144E-2</v>
      </c>
      <c r="AY731" s="8">
        <f t="shared" si="647"/>
        <v>0.13469237738428874</v>
      </c>
      <c r="AZ731" s="8">
        <f t="shared" si="647"/>
        <v>-0.12495336987064731</v>
      </c>
      <c r="BA731" s="8">
        <f t="shared" si="647"/>
        <v>2.0869719220892202E-2</v>
      </c>
      <c r="BB731" s="8">
        <f t="shared" si="647"/>
        <v>3.3304744253246144E-2</v>
      </c>
      <c r="BC731" s="8">
        <f t="shared" si="647"/>
        <v>0.26759843285758156</v>
      </c>
      <c r="BD731" s="8">
        <f t="shared" si="647"/>
        <v>0.2738795261137994</v>
      </c>
      <c r="BE731" s="8">
        <f t="shared" si="647"/>
        <v>0.75228554677396642</v>
      </c>
      <c r="BF731" s="8">
        <f t="shared" si="647"/>
        <v>-0.11062720623021216</v>
      </c>
      <c r="BG731" s="8">
        <f t="shared" si="647"/>
        <v>-0.2079836570714475</v>
      </c>
      <c r="BH731" s="16">
        <f t="shared" si="647"/>
        <v>0.14052412676941883</v>
      </c>
    </row>
    <row r="732" spans="2:60" ht="16.5" hidden="1" customHeight="1" x14ac:dyDescent="0.25">
      <c r="B732" s="20">
        <v>40695</v>
      </c>
      <c r="C732" s="9">
        <f t="shared" ref="C732:T732" si="648">+C513/C501-1</f>
        <v>0.15540421344790811</v>
      </c>
      <c r="D732" s="9">
        <f t="shared" si="648"/>
        <v>2.1144302578824492E-2</v>
      </c>
      <c r="E732" s="9">
        <f t="shared" si="648"/>
        <v>0.88380645664607438</v>
      </c>
      <c r="F732" s="9">
        <f t="shared" si="648"/>
        <v>-0.48880794338064693</v>
      </c>
      <c r="G732" s="9">
        <f t="shared" si="648"/>
        <v>0.14617162449651455</v>
      </c>
      <c r="H732" s="9">
        <f t="shared" si="648"/>
        <v>0.77450097229378234</v>
      </c>
      <c r="I732" s="9">
        <f t="shared" si="648"/>
        <v>0.61806337578317505</v>
      </c>
      <c r="J732" s="9">
        <f t="shared" si="648"/>
        <v>0.12822630904846899</v>
      </c>
      <c r="K732" s="9">
        <f t="shared" si="648"/>
        <v>-0.11760539557197836</v>
      </c>
      <c r="L732" s="9">
        <f t="shared" si="648"/>
        <v>0.21580674678655831</v>
      </c>
      <c r="M732" s="9">
        <f t="shared" si="648"/>
        <v>0.16444228355735246</v>
      </c>
      <c r="N732" s="9">
        <f t="shared" si="648"/>
        <v>-0.13679270982456526</v>
      </c>
      <c r="O732" s="9">
        <f t="shared" si="648"/>
        <v>-9.7251029204041939E-2</v>
      </c>
      <c r="P732" s="9">
        <f t="shared" si="648"/>
        <v>-0.2808536111950275</v>
      </c>
      <c r="Q732" s="9">
        <f t="shared" si="648"/>
        <v>-0.23494572998372509</v>
      </c>
      <c r="R732" s="9">
        <f t="shared" si="648"/>
        <v>0.22850183378442801</v>
      </c>
      <c r="S732" s="9">
        <f t="shared" si="648"/>
        <v>-0.30196850818205023</v>
      </c>
      <c r="T732" s="17">
        <f t="shared" si="648"/>
        <v>1.5358721653045748E-2</v>
      </c>
      <c r="V732" s="20">
        <v>40695</v>
      </c>
      <c r="W732" s="9">
        <f t="shared" ref="W732:AN732" si="649">+W513/W501-1</f>
        <v>-3.683409040621477E-3</v>
      </c>
      <c r="X732" s="9">
        <f t="shared" si="649"/>
        <v>-1.4988240394165131E-2</v>
      </c>
      <c r="Y732" s="9">
        <f t="shared" si="649"/>
        <v>-7.4485413408674761E-3</v>
      </c>
      <c r="Z732" s="9">
        <f t="shared" si="649"/>
        <v>-6.8164098516048099E-3</v>
      </c>
      <c r="AA732" s="9">
        <f t="shared" si="649"/>
        <v>2.7271487659663585E-4</v>
      </c>
      <c r="AB732" s="9">
        <f t="shared" si="649"/>
        <v>-8.3005551098150887E-3</v>
      </c>
      <c r="AC732" s="9">
        <f t="shared" si="649"/>
        <v>-1.1066483527222282E-4</v>
      </c>
      <c r="AD732" s="9">
        <f t="shared" si="649"/>
        <v>-3.4280858405569825E-3</v>
      </c>
      <c r="AE732" s="9">
        <f t="shared" si="649"/>
        <v>-3.6991892501299084E-3</v>
      </c>
      <c r="AF732" s="9">
        <f t="shared" si="649"/>
        <v>-4.2652051795035728E-3</v>
      </c>
      <c r="AG732" s="9">
        <f t="shared" si="649"/>
        <v>-5.7884672919072955E-4</v>
      </c>
      <c r="AH732" s="9">
        <f t="shared" si="649"/>
        <v>-7.0955534531693676E-3</v>
      </c>
      <c r="AI732" s="9">
        <f t="shared" si="649"/>
        <v>-2.6921202327718774E-3</v>
      </c>
      <c r="AJ732" s="9">
        <f t="shared" si="649"/>
        <v>-4.2679556235456495E-3</v>
      </c>
      <c r="AK732" s="9">
        <f t="shared" si="649"/>
        <v>2.2153242503941684E-3</v>
      </c>
      <c r="AL732" s="9">
        <f t="shared" si="649"/>
        <v>5.3365851100097839E-3</v>
      </c>
      <c r="AM732" s="9">
        <f t="shared" si="649"/>
        <v>-2.2572570655019497E-2</v>
      </c>
      <c r="AN732" s="17">
        <f t="shared" si="649"/>
        <v>-3.3920175172776901E-3</v>
      </c>
      <c r="AP732" s="20">
        <v>40695</v>
      </c>
      <c r="AQ732" s="9">
        <f t="shared" ref="AQ732:BH732" si="650">+AQ513/AQ501-1</f>
        <v>4.1696440132879653E-2</v>
      </c>
      <c r="AR732" s="9">
        <f t="shared" si="650"/>
        <v>7.9122455669509595E-2</v>
      </c>
      <c r="AS732" s="9">
        <f t="shared" si="650"/>
        <v>1.110275094071381</v>
      </c>
      <c r="AT732" s="9">
        <f t="shared" si="650"/>
        <v>-0.40893499816610823</v>
      </c>
      <c r="AU732" s="9">
        <f t="shared" si="650"/>
        <v>0.17041702455251762</v>
      </c>
      <c r="AV732" s="9">
        <f t="shared" si="650"/>
        <v>1.2310053773544998</v>
      </c>
      <c r="AW732" s="9">
        <f t="shared" si="650"/>
        <v>0.86236094166773358</v>
      </c>
      <c r="AX732" s="9">
        <f t="shared" si="650"/>
        <v>0.38890947068264037</v>
      </c>
      <c r="AY732" s="9">
        <f t="shared" si="650"/>
        <v>-0.13695260282213739</v>
      </c>
      <c r="AZ732" s="9">
        <f t="shared" si="650"/>
        <v>0.5658241907083843</v>
      </c>
      <c r="BA732" s="9">
        <f t="shared" si="650"/>
        <v>0.21175890731417213</v>
      </c>
      <c r="BB732" s="9">
        <f t="shared" si="650"/>
        <v>-8.038520901428059E-2</v>
      </c>
      <c r="BC732" s="9">
        <f t="shared" si="650"/>
        <v>-1.5133497121899819E-2</v>
      </c>
      <c r="BD732" s="9">
        <f t="shared" si="650"/>
        <v>-0.19553521525811324</v>
      </c>
      <c r="BE732" s="9">
        <f t="shared" si="650"/>
        <v>-0.29352865105234094</v>
      </c>
      <c r="BF732" s="9">
        <f t="shared" si="650"/>
        <v>0.23209510247406251</v>
      </c>
      <c r="BG732" s="9">
        <f t="shared" si="650"/>
        <v>-9.0482830331218844E-3</v>
      </c>
      <c r="BH732" s="17">
        <f t="shared" si="650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651">+C514/C502-1</f>
        <v>0.1600171750458137</v>
      </c>
      <c r="D733" s="8">
        <f t="shared" si="651"/>
        <v>-0.23494601340873589</v>
      </c>
      <c r="E733" s="8">
        <f t="shared" si="651"/>
        <v>1.6617227352344659</v>
      </c>
      <c r="F733" s="8">
        <f t="shared" si="651"/>
        <v>-0.46209898750752265</v>
      </c>
      <c r="G733" s="8">
        <f t="shared" si="651"/>
        <v>-0.41062591345237343</v>
      </c>
      <c r="H733" s="8">
        <f t="shared" si="651"/>
        <v>0.37509766943151157</v>
      </c>
      <c r="I733" s="8">
        <f t="shared" si="651"/>
        <v>-0.21089124026728989</v>
      </c>
      <c r="J733" s="8">
        <f t="shared" si="651"/>
        <v>2.2621987360337048E-2</v>
      </c>
      <c r="K733" s="8">
        <f t="shared" si="651"/>
        <v>-1.840681888088691E-2</v>
      </c>
      <c r="L733" s="8">
        <f t="shared" si="651"/>
        <v>0.15961269794133037</v>
      </c>
      <c r="M733" s="8">
        <f t="shared" si="651"/>
        <v>-0.34383723950111744</v>
      </c>
      <c r="N733" s="8">
        <f t="shared" si="651"/>
        <v>-0.18339093371856074</v>
      </c>
      <c r="O733" s="8">
        <f t="shared" si="651"/>
        <v>0.28037189049463573</v>
      </c>
      <c r="P733" s="8">
        <f t="shared" si="651"/>
        <v>-0.17483652908899994</v>
      </c>
      <c r="Q733" s="8">
        <f t="shared" si="651"/>
        <v>0.79070272401800468</v>
      </c>
      <c r="R733" s="8">
        <f t="shared" si="651"/>
        <v>0.33575326019509211</v>
      </c>
      <c r="S733" s="8">
        <f t="shared" si="651"/>
        <v>0.44809024608200176</v>
      </c>
      <c r="T733" s="16">
        <f t="shared" si="651"/>
        <v>5.9926475994412254E-2</v>
      </c>
      <c r="V733" s="21">
        <v>40725</v>
      </c>
      <c r="W733" s="8">
        <f t="shared" ref="W733:AN733" si="652">+W514/W502-1</f>
        <v>-5.2447324926143679E-3</v>
      </c>
      <c r="X733" s="8">
        <f t="shared" si="652"/>
        <v>-1.2809420578676067E-2</v>
      </c>
      <c r="Y733" s="8">
        <f t="shared" si="652"/>
        <v>-3.7787949079511884E-3</v>
      </c>
      <c r="Z733" s="8">
        <f t="shared" si="652"/>
        <v>-9.889534545501566E-3</v>
      </c>
      <c r="AA733" s="8">
        <f t="shared" si="652"/>
        <v>-1.0649195029087122E-2</v>
      </c>
      <c r="AB733" s="8">
        <f t="shared" si="652"/>
        <v>-1.3335064176416056E-2</v>
      </c>
      <c r="AC733" s="8">
        <f t="shared" si="652"/>
        <v>-9.206572056145168E-3</v>
      </c>
      <c r="AD733" s="8">
        <f t="shared" si="652"/>
        <v>-7.6722626393744831E-3</v>
      </c>
      <c r="AE733" s="8">
        <f t="shared" si="652"/>
        <v>-7.0177498198279453E-3</v>
      </c>
      <c r="AF733" s="8">
        <f t="shared" si="652"/>
        <v>-1.1480380324393469E-3</v>
      </c>
      <c r="AG733" s="8">
        <f t="shared" si="652"/>
        <v>-1.4184466271697227E-2</v>
      </c>
      <c r="AH733" s="8">
        <f t="shared" si="652"/>
        <v>-9.8164152456854392E-3</v>
      </c>
      <c r="AI733" s="8">
        <f t="shared" si="652"/>
        <v>-2.4402067461071208E-3</v>
      </c>
      <c r="AJ733" s="8">
        <f t="shared" si="652"/>
        <v>-8.0101453213762275E-3</v>
      </c>
      <c r="AK733" s="8">
        <f t="shared" si="652"/>
        <v>2.1208663656899773E-3</v>
      </c>
      <c r="AL733" s="8">
        <f t="shared" si="652"/>
        <v>-8.0988471322168687E-3</v>
      </c>
      <c r="AM733" s="8">
        <f t="shared" si="652"/>
        <v>-2.3318474937697564E-2</v>
      </c>
      <c r="AN733" s="16">
        <f t="shared" si="652"/>
        <v>-5.5693149970669209E-3</v>
      </c>
      <c r="AP733" s="21">
        <v>40725</v>
      </c>
      <c r="AQ733" s="8">
        <f t="shared" ref="AQ733:BH733" si="653">+AQ514/AQ502-1</f>
        <v>0.23900335506140746</v>
      </c>
      <c r="AR733" s="8">
        <f t="shared" si="653"/>
        <v>-0.23102364819286947</v>
      </c>
      <c r="AS733" s="8">
        <f t="shared" si="653"/>
        <v>1.4827514392587093</v>
      </c>
      <c r="AT733" s="8">
        <f t="shared" si="653"/>
        <v>-0.48454631210895061</v>
      </c>
      <c r="AU733" s="8">
        <f t="shared" si="653"/>
        <v>-0.49029315932885886</v>
      </c>
      <c r="AV733" s="8">
        <f t="shared" si="653"/>
        <v>1.3855215610571516</v>
      </c>
      <c r="AW733" s="8">
        <f t="shared" si="653"/>
        <v>-7.8740391453287373E-2</v>
      </c>
      <c r="AX733" s="8">
        <f t="shared" si="653"/>
        <v>4.3355530135312126E-2</v>
      </c>
      <c r="AY733" s="8">
        <f t="shared" si="653"/>
        <v>3.2341704476667399E-2</v>
      </c>
      <c r="AZ733" s="8">
        <f t="shared" si="653"/>
        <v>0.37294556637646781</v>
      </c>
      <c r="BA733" s="8">
        <f t="shared" si="653"/>
        <v>-0.41525750908115622</v>
      </c>
      <c r="BB733" s="8">
        <f t="shared" si="653"/>
        <v>-0.21627700913903747</v>
      </c>
      <c r="BC733" s="8">
        <f t="shared" si="653"/>
        <v>0.28086878002665427</v>
      </c>
      <c r="BD733" s="8">
        <f t="shared" si="653"/>
        <v>5.4325978166297917E-2</v>
      </c>
      <c r="BE733" s="8">
        <f t="shared" si="653"/>
        <v>0.70012305661579677</v>
      </c>
      <c r="BF733" s="8">
        <f t="shared" si="653"/>
        <v>0.18449038495512693</v>
      </c>
      <c r="BG733" s="8">
        <f t="shared" si="653"/>
        <v>0.32118100558432361</v>
      </c>
      <c r="BH733" s="16">
        <f t="shared" si="653"/>
        <v>0.10834192004593901</v>
      </c>
    </row>
    <row r="734" spans="2:60" ht="16.5" hidden="1" customHeight="1" x14ac:dyDescent="0.25">
      <c r="B734" s="20">
        <v>40756</v>
      </c>
      <c r="C734" s="9">
        <f t="shared" ref="C734:T734" si="654">+C515/C503-1</f>
        <v>-0.13242319226433308</v>
      </c>
      <c r="D734" s="9">
        <f t="shared" si="654"/>
        <v>4.9207320000324017E-2</v>
      </c>
      <c r="E734" s="9">
        <f t="shared" si="654"/>
        <v>-0.30375572704685738</v>
      </c>
      <c r="F734" s="9">
        <f t="shared" si="654"/>
        <v>-0.42142025690560825</v>
      </c>
      <c r="G734" s="9">
        <f t="shared" si="654"/>
        <v>-0.54313699309502916</v>
      </c>
      <c r="H734" s="9">
        <f t="shared" si="654"/>
        <v>-0.4381963717774785</v>
      </c>
      <c r="I734" s="9">
        <f t="shared" si="654"/>
        <v>1.1328874382531562</v>
      </c>
      <c r="J734" s="9">
        <f t="shared" si="654"/>
        <v>-0.10783569546062588</v>
      </c>
      <c r="K734" s="9">
        <f t="shared" si="654"/>
        <v>0.47962400137474193</v>
      </c>
      <c r="L734" s="9">
        <f t="shared" si="654"/>
        <v>-1.5931383793802656E-2</v>
      </c>
      <c r="M734" s="9">
        <f t="shared" si="654"/>
        <v>-0.41580091581445222</v>
      </c>
      <c r="N734" s="9">
        <f t="shared" si="654"/>
        <v>0.38337571724403219</v>
      </c>
      <c r="O734" s="9">
        <f t="shared" si="654"/>
        <v>0.60258059804610231</v>
      </c>
      <c r="P734" s="9">
        <f t="shared" si="654"/>
        <v>-0.23672336410447126</v>
      </c>
      <c r="Q734" s="9">
        <f t="shared" si="654"/>
        <v>-0.35567829098813497</v>
      </c>
      <c r="R734" s="9">
        <f t="shared" si="654"/>
        <v>-5.8560976694460476E-2</v>
      </c>
      <c r="S734" s="9">
        <f t="shared" si="654"/>
        <v>-0.13671137189667493</v>
      </c>
      <c r="T734" s="17">
        <f t="shared" si="654"/>
        <v>5.3704695957641713E-2</v>
      </c>
      <c r="V734" s="20">
        <v>40756</v>
      </c>
      <c r="W734" s="9">
        <f t="shared" ref="W734:AN734" si="655">+W515/W503-1</f>
        <v>-7.0035601971900618E-3</v>
      </c>
      <c r="X734" s="9">
        <f t="shared" si="655"/>
        <v>-3.4361337277799553E-4</v>
      </c>
      <c r="Y734" s="9">
        <f t="shared" si="655"/>
        <v>3.1094936625559733E-3</v>
      </c>
      <c r="Z734" s="9">
        <f t="shared" si="655"/>
        <v>5.5719693623481614E-3</v>
      </c>
      <c r="AA734" s="9">
        <f t="shared" si="655"/>
        <v>-6.3728747629621108E-3</v>
      </c>
      <c r="AB734" s="9">
        <f t="shared" si="655"/>
        <v>-7.0235501269139133E-3</v>
      </c>
      <c r="AC734" s="9">
        <f t="shared" si="655"/>
        <v>-9.9425404961200892E-3</v>
      </c>
      <c r="AD734" s="9">
        <f t="shared" si="655"/>
        <v>-1.7211753710371092E-2</v>
      </c>
      <c r="AE734" s="9">
        <f t="shared" si="655"/>
        <v>-4.9167927382752774E-3</v>
      </c>
      <c r="AF734" s="9">
        <f t="shared" si="655"/>
        <v>-5.1060487038490088E-4</v>
      </c>
      <c r="AG734" s="9">
        <f t="shared" si="655"/>
        <v>-5.5991516436902922E-3</v>
      </c>
      <c r="AH734" s="9">
        <f t="shared" si="655"/>
        <v>-2.5648674764426893E-3</v>
      </c>
      <c r="AI734" s="9">
        <f t="shared" si="655"/>
        <v>-4.9210834205114518E-3</v>
      </c>
      <c r="AJ734" s="9">
        <f t="shared" si="655"/>
        <v>7.1921003524777483E-4</v>
      </c>
      <c r="AK734" s="9">
        <f t="shared" si="655"/>
        <v>2.4723948739668877E-3</v>
      </c>
      <c r="AL734" s="9">
        <f t="shared" si="655"/>
        <v>-2.9886667389995569E-3</v>
      </c>
      <c r="AM734" s="9">
        <f t="shared" si="655"/>
        <v>-3.5937698664971429E-2</v>
      </c>
      <c r="AN734" s="17">
        <f t="shared" si="655"/>
        <v>-4.5325926625400248E-3</v>
      </c>
      <c r="AP734" s="20">
        <v>40756</v>
      </c>
      <c r="AQ734" s="9">
        <f t="shared" ref="AQ734:BH734" si="656">+AQ515/AQ503-1</f>
        <v>-4.5937105296929404E-2</v>
      </c>
      <c r="AR734" s="9">
        <f t="shared" si="656"/>
        <v>0.29520814248962401</v>
      </c>
      <c r="AS734" s="9">
        <f t="shared" si="656"/>
        <v>-0.35914820940877801</v>
      </c>
      <c r="AT734" s="9">
        <f t="shared" si="656"/>
        <v>-0.5884928746255359</v>
      </c>
      <c r="AU734" s="9">
        <f t="shared" si="656"/>
        <v>-0.42044728129059117</v>
      </c>
      <c r="AV734" s="9">
        <f t="shared" si="656"/>
        <v>-0.43129499059907805</v>
      </c>
      <c r="AW734" s="9">
        <f t="shared" si="656"/>
        <v>1.1889707966300271</v>
      </c>
      <c r="AX734" s="9">
        <f t="shared" si="656"/>
        <v>0.10456906879968142</v>
      </c>
      <c r="AY734" s="9">
        <f t="shared" si="656"/>
        <v>0.57803604738174541</v>
      </c>
      <c r="AZ734" s="9">
        <f t="shared" si="656"/>
        <v>5.5860876249039348E-2</v>
      </c>
      <c r="BA734" s="9">
        <f t="shared" si="656"/>
        <v>-0.41294104755643213</v>
      </c>
      <c r="BB734" s="9">
        <f t="shared" si="656"/>
        <v>0.28546328352727435</v>
      </c>
      <c r="BC734" s="9">
        <f t="shared" si="656"/>
        <v>0.77616237742284722</v>
      </c>
      <c r="BD734" s="9">
        <f t="shared" si="656"/>
        <v>-0.3219848652127969</v>
      </c>
      <c r="BE734" s="9">
        <f t="shared" si="656"/>
        <v>-0.53916840250322962</v>
      </c>
      <c r="BF734" s="9">
        <f t="shared" si="656"/>
        <v>8.1922894068943153E-2</v>
      </c>
      <c r="BG734" s="9">
        <f t="shared" si="656"/>
        <v>-0.14454195040659501</v>
      </c>
      <c r="BH734" s="17">
        <f t="shared" si="656"/>
        <v>0.12179969726774664</v>
      </c>
    </row>
    <row r="735" spans="2:60" ht="16.5" hidden="1" customHeight="1" x14ac:dyDescent="0.25">
      <c r="B735" s="21">
        <v>40787</v>
      </c>
      <c r="C735" s="8">
        <f t="shared" ref="C735:T735" si="657">+C516/C504-1</f>
        <v>0.1783967260114232</v>
      </c>
      <c r="D735" s="8">
        <f t="shared" si="657"/>
        <v>-0.10050359602171577</v>
      </c>
      <c r="E735" s="8">
        <f t="shared" si="657"/>
        <v>-0.38120744439400811</v>
      </c>
      <c r="F735" s="8">
        <f t="shared" si="657"/>
        <v>0.8814413266490706</v>
      </c>
      <c r="G735" s="8">
        <f t="shared" si="657"/>
        <v>8.6904754517474148E-2</v>
      </c>
      <c r="H735" s="8">
        <f t="shared" si="657"/>
        <v>1.9095543037983242</v>
      </c>
      <c r="I735" s="8">
        <f t="shared" si="657"/>
        <v>0.18676900960417164</v>
      </c>
      <c r="J735" s="8">
        <f t="shared" si="657"/>
        <v>0.26840874525301328</v>
      </c>
      <c r="K735" s="8">
        <f t="shared" si="657"/>
        <v>3.3660351725292692E-2</v>
      </c>
      <c r="L735" s="8">
        <f t="shared" si="657"/>
        <v>0.21071502439380496</v>
      </c>
      <c r="M735" s="8">
        <f t="shared" si="657"/>
        <v>0.46855080746036615</v>
      </c>
      <c r="N735" s="8">
        <f t="shared" si="657"/>
        <v>0.50493131565699145</v>
      </c>
      <c r="O735" s="8">
        <f t="shared" si="657"/>
        <v>9.4311099606792403E-2</v>
      </c>
      <c r="P735" s="8">
        <f t="shared" si="657"/>
        <v>0.19500893712710488</v>
      </c>
      <c r="Q735" s="8">
        <f t="shared" si="657"/>
        <v>-0.523931386162656</v>
      </c>
      <c r="R735" s="8">
        <f t="shared" si="657"/>
        <v>0.24106442990407984</v>
      </c>
      <c r="S735" s="8">
        <f t="shared" si="657"/>
        <v>-0.59743252390259416</v>
      </c>
      <c r="T735" s="16">
        <f t="shared" si="657"/>
        <v>0.13994046298049945</v>
      </c>
      <c r="V735" s="21">
        <v>40787</v>
      </c>
      <c r="W735" s="8">
        <f t="shared" ref="W735:AN735" si="658">+W516/W504-1</f>
        <v>-2.8056583498549115E-3</v>
      </c>
      <c r="X735" s="8">
        <f t="shared" si="658"/>
        <v>1.5223131336179474E-3</v>
      </c>
      <c r="Y735" s="8">
        <f t="shared" si="658"/>
        <v>8.1809055708381706E-4</v>
      </c>
      <c r="Z735" s="8">
        <f t="shared" si="658"/>
        <v>-1.4548293236817833E-2</v>
      </c>
      <c r="AA735" s="8">
        <f t="shared" si="658"/>
        <v>-4.9938870165406879E-3</v>
      </c>
      <c r="AB735" s="8">
        <f t="shared" si="658"/>
        <v>-5.0870901975180738E-3</v>
      </c>
      <c r="AC735" s="8">
        <f t="shared" si="658"/>
        <v>-5.3990579953935303E-3</v>
      </c>
      <c r="AD735" s="8">
        <f t="shared" si="658"/>
        <v>-1.3736378708130159E-2</v>
      </c>
      <c r="AE735" s="8">
        <f t="shared" si="658"/>
        <v>-7.4476722763334724E-3</v>
      </c>
      <c r="AF735" s="8">
        <f t="shared" si="658"/>
        <v>-1.8318613019296937E-4</v>
      </c>
      <c r="AG735" s="8">
        <f t="shared" si="658"/>
        <v>9.9365633667261033E-3</v>
      </c>
      <c r="AH735" s="8">
        <f t="shared" si="658"/>
        <v>-3.1856027641029572E-3</v>
      </c>
      <c r="AI735" s="8">
        <f t="shared" si="658"/>
        <v>1.6447746396104357E-3</v>
      </c>
      <c r="AJ735" s="8">
        <f t="shared" si="658"/>
        <v>1.0569474003265578E-2</v>
      </c>
      <c r="AK735" s="8">
        <f t="shared" si="658"/>
        <v>-1.4770928201863875E-2</v>
      </c>
      <c r="AL735" s="8">
        <f t="shared" si="658"/>
        <v>-8.9450420548042864E-4</v>
      </c>
      <c r="AM735" s="8">
        <f t="shared" si="658"/>
        <v>-1.5982684883070863E-2</v>
      </c>
      <c r="AN735" s="16">
        <f t="shared" si="658"/>
        <v>-2.6992447336984249E-3</v>
      </c>
      <c r="AP735" s="21">
        <v>40787</v>
      </c>
      <c r="AQ735" s="8">
        <f t="shared" ref="AQ735:BH735" si="659">+AQ516/AQ504-1</f>
        <v>0.17537228663858229</v>
      </c>
      <c r="AR735" s="8">
        <f t="shared" si="659"/>
        <v>8.3125567988740823E-2</v>
      </c>
      <c r="AS735" s="8">
        <f t="shared" si="659"/>
        <v>-0.45501008620367156</v>
      </c>
      <c r="AT735" s="8">
        <f t="shared" si="659"/>
        <v>1.4097777417986106</v>
      </c>
      <c r="AU735" s="8">
        <f t="shared" si="659"/>
        <v>0.33047992228317291</v>
      </c>
      <c r="AV735" s="8">
        <f t="shared" si="659"/>
        <v>1.0538840850087672</v>
      </c>
      <c r="AW735" s="8">
        <f t="shared" si="659"/>
        <v>0.16056051675379335</v>
      </c>
      <c r="AX735" s="8">
        <f t="shared" si="659"/>
        <v>0.16270642328380447</v>
      </c>
      <c r="AY735" s="8">
        <f t="shared" si="659"/>
        <v>0.13340191343306973</v>
      </c>
      <c r="AZ735" s="8">
        <f t="shared" si="659"/>
        <v>0.42819978712830764</v>
      </c>
      <c r="BA735" s="8">
        <f t="shared" si="659"/>
        <v>-6.0071541977428922E-2</v>
      </c>
      <c r="BB735" s="8">
        <f t="shared" si="659"/>
        <v>0.37628389151185693</v>
      </c>
      <c r="BC735" s="8">
        <f t="shared" si="659"/>
        <v>0.19807514706490226</v>
      </c>
      <c r="BD735" s="8">
        <f t="shared" si="659"/>
        <v>3.2889149115846505E-2</v>
      </c>
      <c r="BE735" s="8">
        <f t="shared" si="659"/>
        <v>-0.26880044761277322</v>
      </c>
      <c r="BF735" s="8">
        <f t="shared" si="659"/>
        <v>0.38626664442007441</v>
      </c>
      <c r="BG735" s="8">
        <f t="shared" si="659"/>
        <v>-0.4713228399582865</v>
      </c>
      <c r="BH735" s="16">
        <f t="shared" si="659"/>
        <v>0.19508439141870726</v>
      </c>
    </row>
    <row r="736" spans="2:60" ht="16.5" hidden="1" customHeight="1" x14ac:dyDescent="0.25">
      <c r="B736" s="20">
        <v>40817</v>
      </c>
      <c r="C736" s="9">
        <f t="shared" ref="C736:T736" si="660">+C517/C505-1</f>
        <v>0.39655449856760461</v>
      </c>
      <c r="D736" s="9">
        <f t="shared" si="660"/>
        <v>-0.44211829885793419</v>
      </c>
      <c r="E736" s="9">
        <f t="shared" si="660"/>
        <v>-0.10602814442878383</v>
      </c>
      <c r="F736" s="9">
        <f t="shared" si="660"/>
        <v>0.89098007400226953</v>
      </c>
      <c r="G736" s="9">
        <f t="shared" si="660"/>
        <v>6.41594544038806E-2</v>
      </c>
      <c r="H736" s="9">
        <f t="shared" si="660"/>
        <v>-0.44691122410174788</v>
      </c>
      <c r="I736" s="9">
        <f t="shared" si="660"/>
        <v>0.49579004402224425</v>
      </c>
      <c r="J736" s="9">
        <f t="shared" si="660"/>
        <v>0.18069332388636217</v>
      </c>
      <c r="K736" s="9">
        <f t="shared" si="660"/>
        <v>0.30792533052355076</v>
      </c>
      <c r="L736" s="9">
        <f t="shared" si="660"/>
        <v>7.8401821152561002E-2</v>
      </c>
      <c r="M736" s="9">
        <f t="shared" si="660"/>
        <v>0.30140367744261498</v>
      </c>
      <c r="N736" s="9">
        <f t="shared" si="660"/>
        <v>-0.12931301175357113</v>
      </c>
      <c r="O736" s="9">
        <f t="shared" si="660"/>
        <v>0.55843688359644283</v>
      </c>
      <c r="P736" s="9">
        <f t="shared" si="660"/>
        <v>0.45270851515097932</v>
      </c>
      <c r="Q736" s="9">
        <f t="shared" si="660"/>
        <v>-1.8028500857902863E-3</v>
      </c>
      <c r="R736" s="9">
        <f t="shared" si="660"/>
        <v>0.40009179463919309</v>
      </c>
      <c r="S736" s="9">
        <f t="shared" si="660"/>
        <v>-0.14256880086603396</v>
      </c>
      <c r="T736" s="17">
        <f t="shared" si="660"/>
        <v>0.30225510300542413</v>
      </c>
      <c r="V736" s="20">
        <v>40817</v>
      </c>
      <c r="W736" s="9">
        <f t="shared" ref="W736:AN736" si="661">+W517/W505-1</f>
        <v>-4.7809672589989027E-3</v>
      </c>
      <c r="X736" s="9">
        <f t="shared" si="661"/>
        <v>6.5848283720641998E-3</v>
      </c>
      <c r="Y736" s="9">
        <f t="shared" si="661"/>
        <v>-1.0016313213703221E-3</v>
      </c>
      <c r="Z736" s="9">
        <f t="shared" si="661"/>
        <v>3.2420644064166115E-3</v>
      </c>
      <c r="AA736" s="9">
        <f t="shared" si="661"/>
        <v>-4.9552855296569609E-3</v>
      </c>
      <c r="AB736" s="9">
        <f t="shared" si="661"/>
        <v>-1.610437165033296E-2</v>
      </c>
      <c r="AC736" s="9">
        <f t="shared" si="661"/>
        <v>-1.0714216141449739E-4</v>
      </c>
      <c r="AD736" s="9">
        <f t="shared" si="661"/>
        <v>-2.635728620950295E-3</v>
      </c>
      <c r="AE736" s="9">
        <f t="shared" si="661"/>
        <v>-3.3534233680658776E-3</v>
      </c>
      <c r="AF736" s="9">
        <f t="shared" si="661"/>
        <v>-5.7081605192079721E-3</v>
      </c>
      <c r="AG736" s="9">
        <f t="shared" si="661"/>
        <v>-5.7854656860351072E-3</v>
      </c>
      <c r="AH736" s="9">
        <f t="shared" si="661"/>
        <v>-5.6293246113550133E-3</v>
      </c>
      <c r="AI736" s="9">
        <f t="shared" si="661"/>
        <v>-6.896212009260827E-4</v>
      </c>
      <c r="AJ736" s="9">
        <f t="shared" si="661"/>
        <v>-4.9830337253276014E-3</v>
      </c>
      <c r="AK736" s="9">
        <f t="shared" si="661"/>
        <v>4.1191631491050984E-3</v>
      </c>
      <c r="AL736" s="9">
        <f t="shared" si="661"/>
        <v>3.7181938133201697E-4</v>
      </c>
      <c r="AM736" s="9">
        <f t="shared" si="661"/>
        <v>-8.8781091287928326E-3</v>
      </c>
      <c r="AN736" s="17">
        <f t="shared" si="661"/>
        <v>-2.7203020090393881E-3</v>
      </c>
      <c r="AP736" s="20">
        <v>40817</v>
      </c>
      <c r="AQ736" s="9">
        <f t="shared" ref="AQ736:BH736" si="662">+AQ517/AQ505-1</f>
        <v>0.3897395166964861</v>
      </c>
      <c r="AR736" s="9">
        <f t="shared" si="662"/>
        <v>-0.43700685863867128</v>
      </c>
      <c r="AS736" s="9">
        <f t="shared" si="662"/>
        <v>-0.14382440545644415</v>
      </c>
      <c r="AT736" s="9">
        <f t="shared" si="662"/>
        <v>1.1345645887331854</v>
      </c>
      <c r="AU736" s="9">
        <f t="shared" si="662"/>
        <v>0.30585516406550961</v>
      </c>
      <c r="AV736" s="9">
        <f t="shared" si="662"/>
        <v>-0.2721899640680302</v>
      </c>
      <c r="AW736" s="9">
        <f t="shared" si="662"/>
        <v>0.49801236987339803</v>
      </c>
      <c r="AX736" s="9">
        <f t="shared" si="662"/>
        <v>0.23956366060465406</v>
      </c>
      <c r="AY736" s="9">
        <f t="shared" si="662"/>
        <v>0.51443862363559578</v>
      </c>
      <c r="AZ736" s="9">
        <f t="shared" si="662"/>
        <v>0.34353757628949633</v>
      </c>
      <c r="BA736" s="9">
        <f t="shared" si="662"/>
        <v>3.2162381678353613E-2</v>
      </c>
      <c r="BB736" s="9">
        <f t="shared" si="662"/>
        <v>1.7984471820848391E-2</v>
      </c>
      <c r="BC736" s="9">
        <f t="shared" si="662"/>
        <v>0.52085456325067003</v>
      </c>
      <c r="BD736" s="9">
        <f t="shared" si="662"/>
        <v>0.61904867192997459</v>
      </c>
      <c r="BE736" s="9">
        <f t="shared" si="662"/>
        <v>0.26697422135403093</v>
      </c>
      <c r="BF736" s="9">
        <f t="shared" si="662"/>
        <v>0.34525172080631794</v>
      </c>
      <c r="BG736" s="9">
        <f t="shared" si="662"/>
        <v>3.1683512489166787E-6</v>
      </c>
      <c r="BH736" s="17">
        <f t="shared" si="662"/>
        <v>0.40760325737668901</v>
      </c>
    </row>
    <row r="737" spans="2:60" ht="16.5" hidden="1" customHeight="1" x14ac:dyDescent="0.25">
      <c r="B737" s="21">
        <v>40848</v>
      </c>
      <c r="C737" s="8">
        <f t="shared" ref="C737:T737" si="663">+C518/C506-1</f>
        <v>0.56222755627064425</v>
      </c>
      <c r="D737" s="8">
        <f t="shared" si="663"/>
        <v>0.2357376739401531</v>
      </c>
      <c r="E737" s="8">
        <f t="shared" si="663"/>
        <v>-0.6325988907673985</v>
      </c>
      <c r="F737" s="8">
        <f t="shared" si="663"/>
        <v>-0.27063451790880755</v>
      </c>
      <c r="G737" s="8">
        <f t="shared" si="663"/>
        <v>0.12442378209956018</v>
      </c>
      <c r="H737" s="8">
        <f t="shared" si="663"/>
        <v>-0.48264906142477604</v>
      </c>
      <c r="I737" s="8">
        <f t="shared" si="663"/>
        <v>-8.7121261375393999E-2</v>
      </c>
      <c r="J737" s="8">
        <f t="shared" si="663"/>
        <v>0.13004259809157936</v>
      </c>
      <c r="K737" s="8">
        <f t="shared" si="663"/>
        <v>-5.1121069962875798E-2</v>
      </c>
      <c r="L737" s="8">
        <f t="shared" si="663"/>
        <v>0.56422565153844695</v>
      </c>
      <c r="M737" s="8">
        <f t="shared" si="663"/>
        <v>0.50171791168615343</v>
      </c>
      <c r="N737" s="8">
        <f t="shared" si="663"/>
        <v>4.3312694060976931E-2</v>
      </c>
      <c r="O737" s="8">
        <f t="shared" si="663"/>
        <v>8.887608277107506E-2</v>
      </c>
      <c r="P737" s="8">
        <f t="shared" si="663"/>
        <v>5.5361533722906975E-2</v>
      </c>
      <c r="Q737" s="8">
        <f t="shared" si="663"/>
        <v>1.1820853412231589</v>
      </c>
      <c r="R737" s="8">
        <f t="shared" si="663"/>
        <v>-0.14210201698879954</v>
      </c>
      <c r="S737" s="8">
        <f t="shared" si="663"/>
        <v>0.33559047359431005</v>
      </c>
      <c r="T737" s="16">
        <f t="shared" si="663"/>
        <v>0.14228160752542807</v>
      </c>
      <c r="V737" s="21">
        <v>40848</v>
      </c>
      <c r="W737" s="8">
        <f t="shared" ref="W737:AN737" si="664">+W518/W506-1</f>
        <v>-1.336706146887412E-3</v>
      </c>
      <c r="X737" s="8">
        <f t="shared" si="664"/>
        <v>1.9480816625374597E-3</v>
      </c>
      <c r="Y737" s="8">
        <f t="shared" si="664"/>
        <v>1.7642547504861383E-3</v>
      </c>
      <c r="Z737" s="8">
        <f t="shared" si="664"/>
        <v>-1.5800863694028777E-3</v>
      </c>
      <c r="AA737" s="8">
        <f t="shared" si="664"/>
        <v>-1.2286264478857944E-2</v>
      </c>
      <c r="AB737" s="8">
        <f t="shared" si="664"/>
        <v>-1.8594528176102409E-3</v>
      </c>
      <c r="AC737" s="8">
        <f t="shared" si="664"/>
        <v>3.1492208533898669E-3</v>
      </c>
      <c r="AD737" s="8">
        <f t="shared" si="664"/>
        <v>4.127823084031812E-3</v>
      </c>
      <c r="AE737" s="8">
        <f t="shared" si="664"/>
        <v>-2.4839801281589802E-3</v>
      </c>
      <c r="AF737" s="8">
        <f t="shared" si="664"/>
        <v>-4.8083685238320406E-4</v>
      </c>
      <c r="AG737" s="8">
        <f t="shared" si="664"/>
        <v>7.0103622844486235E-3</v>
      </c>
      <c r="AH737" s="8">
        <f t="shared" si="664"/>
        <v>-2.0169751228890087E-3</v>
      </c>
      <c r="AI737" s="8">
        <f t="shared" si="664"/>
        <v>-3.1186805683214303E-4</v>
      </c>
      <c r="AJ737" s="8">
        <f t="shared" si="664"/>
        <v>7.6091139768954541E-3</v>
      </c>
      <c r="AK737" s="8">
        <f t="shared" si="664"/>
        <v>-8.3447905230085162E-3</v>
      </c>
      <c r="AL737" s="8">
        <f t="shared" si="664"/>
        <v>-5.5501550102465824E-4</v>
      </c>
      <c r="AM737" s="8">
        <f t="shared" si="664"/>
        <v>9.2203764148033329E-3</v>
      </c>
      <c r="AN737" s="16">
        <f t="shared" si="664"/>
        <v>-9.549474124850299E-4</v>
      </c>
      <c r="AP737" s="21">
        <v>40848</v>
      </c>
      <c r="AQ737" s="8">
        <f t="shared" ref="AQ737:BH737" si="665">+AQ518/AQ506-1</f>
        <v>0.58917564320832483</v>
      </c>
      <c r="AR737" s="8">
        <f t="shared" si="665"/>
        <v>0.63407517263645419</v>
      </c>
      <c r="AS737" s="8">
        <f t="shared" si="665"/>
        <v>-0.44443288776490442</v>
      </c>
      <c r="AT737" s="8">
        <f t="shared" si="665"/>
        <v>-0.30145104829036073</v>
      </c>
      <c r="AU737" s="8">
        <f t="shared" si="665"/>
        <v>0.23473058887734055</v>
      </c>
      <c r="AV737" s="8">
        <f t="shared" si="665"/>
        <v>-0.5629178294692021</v>
      </c>
      <c r="AW737" s="8">
        <f t="shared" si="665"/>
        <v>-0.13074667220901248</v>
      </c>
      <c r="AX737" s="8">
        <f t="shared" si="665"/>
        <v>0.11670220810432985</v>
      </c>
      <c r="AY737" s="8">
        <f t="shared" si="665"/>
        <v>1.7458234528834993E-2</v>
      </c>
      <c r="AZ737" s="8">
        <f t="shared" si="665"/>
        <v>0.73877656274905368</v>
      </c>
      <c r="BA737" s="8">
        <f t="shared" si="665"/>
        <v>0.99691873592800273</v>
      </c>
      <c r="BB737" s="8">
        <f t="shared" si="665"/>
        <v>0.10023314480719603</v>
      </c>
      <c r="BC737" s="8">
        <f t="shared" si="665"/>
        <v>5.3700086065134878E-2</v>
      </c>
      <c r="BD737" s="8">
        <f t="shared" si="665"/>
        <v>0.10205203219572123</v>
      </c>
      <c r="BE737" s="8">
        <f t="shared" si="665"/>
        <v>1.3578672896052462</v>
      </c>
      <c r="BF737" s="8">
        <f t="shared" si="665"/>
        <v>-8.6719011780866606E-2</v>
      </c>
      <c r="BG737" s="8">
        <f t="shared" si="665"/>
        <v>0.19817454486219765</v>
      </c>
      <c r="BH737" s="16">
        <f t="shared" si="665"/>
        <v>0.20034737631096244</v>
      </c>
    </row>
    <row r="738" spans="2:60" ht="16.5" hidden="1" customHeight="1" x14ac:dyDescent="0.25">
      <c r="B738" s="20">
        <v>40878</v>
      </c>
      <c r="C738" s="9">
        <f t="shared" ref="C738:T738" si="666">+C519/C507-1</f>
        <v>0.32409632067286731</v>
      </c>
      <c r="D738" s="9">
        <f t="shared" si="666"/>
        <v>1.3092129738904608</v>
      </c>
      <c r="E738" s="9">
        <f t="shared" si="666"/>
        <v>0.6562460836252213</v>
      </c>
      <c r="F738" s="9">
        <f t="shared" si="666"/>
        <v>0.74402209829263577</v>
      </c>
      <c r="G738" s="9">
        <f t="shared" si="666"/>
        <v>-0.2823348507277057</v>
      </c>
      <c r="H738" s="9">
        <f t="shared" si="666"/>
        <v>3.2828843748880043</v>
      </c>
      <c r="I738" s="9">
        <f t="shared" si="666"/>
        <v>5.9991955261262886E-2</v>
      </c>
      <c r="J738" s="9">
        <f t="shared" si="666"/>
        <v>0.29082578547055649</v>
      </c>
      <c r="K738" s="9">
        <f t="shared" si="666"/>
        <v>-6.7614264931180279E-2</v>
      </c>
      <c r="L738" s="9">
        <f t="shared" si="666"/>
        <v>0.78383732625287084</v>
      </c>
      <c r="M738" s="9">
        <f t="shared" si="666"/>
        <v>-0.43543650638213038</v>
      </c>
      <c r="N738" s="9">
        <f t="shared" si="666"/>
        <v>0.50229013456280991</v>
      </c>
      <c r="O738" s="9">
        <f t="shared" si="666"/>
        <v>0.64226406792163959</v>
      </c>
      <c r="P738" s="9">
        <f t="shared" si="666"/>
        <v>8.9885155828002494E-2</v>
      </c>
      <c r="Q738" s="9">
        <f t="shared" si="666"/>
        <v>-0.62857714914240537</v>
      </c>
      <c r="R738" s="9">
        <f t="shared" si="666"/>
        <v>0.34348387271349723</v>
      </c>
      <c r="S738" s="9">
        <f t="shared" si="666"/>
        <v>-0.54736058030999446</v>
      </c>
      <c r="T738" s="17">
        <f t="shared" si="666"/>
        <v>0.289100500730197</v>
      </c>
      <c r="V738" s="20">
        <v>40878</v>
      </c>
      <c r="W738" s="9">
        <f t="shared" ref="W738:AN738" si="667">+W519/W507-1</f>
        <v>-1.9558800480642402E-3</v>
      </c>
      <c r="X738" s="9">
        <f t="shared" si="667"/>
        <v>-2.7158818936940943E-2</v>
      </c>
      <c r="Y738" s="9">
        <f t="shared" si="667"/>
        <v>-4.3631323450941117E-3</v>
      </c>
      <c r="Z738" s="9">
        <f t="shared" si="667"/>
        <v>-2.539455738130858E-3</v>
      </c>
      <c r="AA738" s="9">
        <f t="shared" si="667"/>
        <v>-1.6124627768169253E-3</v>
      </c>
      <c r="AB738" s="9">
        <f t="shared" si="667"/>
        <v>-2.2548210769892663E-3</v>
      </c>
      <c r="AC738" s="9">
        <f t="shared" si="667"/>
        <v>6.2964710476220986E-3</v>
      </c>
      <c r="AD738" s="9">
        <f t="shared" si="667"/>
        <v>5.9386028775614275E-3</v>
      </c>
      <c r="AE738" s="9">
        <f t="shared" si="667"/>
        <v>-1.6388777122443576E-3</v>
      </c>
      <c r="AF738" s="9">
        <f t="shared" si="667"/>
        <v>-4.5855723823481354E-3</v>
      </c>
      <c r="AG738" s="9">
        <f t="shared" si="667"/>
        <v>-2.1847659854762336E-3</v>
      </c>
      <c r="AH738" s="9">
        <f t="shared" si="667"/>
        <v>-4.4437817847083894E-3</v>
      </c>
      <c r="AI738" s="9">
        <f t="shared" si="667"/>
        <v>-3.3934724788071691E-3</v>
      </c>
      <c r="AJ738" s="9">
        <f t="shared" si="667"/>
        <v>-4.332174414573231E-3</v>
      </c>
      <c r="AK738" s="9">
        <f t="shared" si="667"/>
        <v>3.6810017583355226E-4</v>
      </c>
      <c r="AL738" s="9">
        <f t="shared" si="667"/>
        <v>4.9282933320293765E-5</v>
      </c>
      <c r="AM738" s="9">
        <f t="shared" si="667"/>
        <v>-3.7295765146949655E-4</v>
      </c>
      <c r="AN738" s="17">
        <f t="shared" si="667"/>
        <v>-2.5525358889156857E-3</v>
      </c>
      <c r="AP738" s="20">
        <v>40878</v>
      </c>
      <c r="AQ738" s="9">
        <f t="shared" ref="AQ738:BH738" si="668">+AQ519/AQ507-1</f>
        <v>0.35274389255065297</v>
      </c>
      <c r="AR738" s="9">
        <f t="shared" si="668"/>
        <v>1.0789836174947696</v>
      </c>
      <c r="AS738" s="9">
        <f t="shared" si="668"/>
        <v>1.3042165736738811</v>
      </c>
      <c r="AT738" s="9">
        <f t="shared" si="668"/>
        <v>1.0019041704870713</v>
      </c>
      <c r="AU738" s="9">
        <f t="shared" si="668"/>
        <v>-0.1533535082097256</v>
      </c>
      <c r="AV738" s="9">
        <f t="shared" si="668"/>
        <v>3.2317603894759532</v>
      </c>
      <c r="AW738" s="9">
        <f t="shared" si="668"/>
        <v>-7.7461727367243549E-2</v>
      </c>
      <c r="AX738" s="9">
        <f t="shared" si="668"/>
        <v>0.36424788609038861</v>
      </c>
      <c r="AY738" s="9">
        <f t="shared" si="668"/>
        <v>-3.245302313387044E-3</v>
      </c>
      <c r="AZ738" s="9">
        <f t="shared" si="668"/>
        <v>1.4630063008831642</v>
      </c>
      <c r="BA738" s="9">
        <f t="shared" si="668"/>
        <v>-9.2954082266045956E-2</v>
      </c>
      <c r="BB738" s="9">
        <f t="shared" si="668"/>
        <v>0.59874544358883819</v>
      </c>
      <c r="BC738" s="9">
        <f t="shared" si="668"/>
        <v>0.64482756713153622</v>
      </c>
      <c r="BD738" s="9">
        <f t="shared" si="668"/>
        <v>0.19387166948301782</v>
      </c>
      <c r="BE738" s="9">
        <f t="shared" si="668"/>
        <v>-0.59869646377928953</v>
      </c>
      <c r="BF738" s="9">
        <f t="shared" si="668"/>
        <v>0.29591509186570408</v>
      </c>
      <c r="BG738" s="9">
        <f t="shared" si="668"/>
        <v>-0.53248290215693328</v>
      </c>
      <c r="BH738" s="17">
        <f t="shared" si="668"/>
        <v>0.37939576599269431</v>
      </c>
    </row>
    <row r="739" spans="2:60" ht="16.5" hidden="1" customHeight="1" x14ac:dyDescent="0.25">
      <c r="B739" s="21">
        <v>40909</v>
      </c>
      <c r="C739" s="8">
        <f t="shared" ref="C739:T739" si="669">+C520/C508-1</f>
        <v>0.11633607685874625</v>
      </c>
      <c r="D739" s="8">
        <f t="shared" si="669"/>
        <v>0.16253033430013497</v>
      </c>
      <c r="E739" s="8">
        <f t="shared" si="669"/>
        <v>-0.34618003922636531</v>
      </c>
      <c r="F739" s="8">
        <f t="shared" si="669"/>
        <v>-9.2809276019210185E-2</v>
      </c>
      <c r="G739" s="8">
        <f t="shared" si="669"/>
        <v>-0.13409507854391434</v>
      </c>
      <c r="H739" s="8">
        <f t="shared" si="669"/>
        <v>-0.59052494204237793</v>
      </c>
      <c r="I739" s="8">
        <f t="shared" si="669"/>
        <v>-0.41281145897029414</v>
      </c>
      <c r="J739" s="8">
        <f t="shared" si="669"/>
        <v>-0.21679853931596038</v>
      </c>
      <c r="K739" s="8">
        <f t="shared" si="669"/>
        <v>-0.31382546897339458</v>
      </c>
      <c r="L739" s="8">
        <f t="shared" si="669"/>
        <v>-6.5162483480442845E-2</v>
      </c>
      <c r="M739" s="8">
        <f t="shared" si="669"/>
        <v>-0.20393821399746015</v>
      </c>
      <c r="N739" s="8">
        <f t="shared" si="669"/>
        <v>0.47819629689558707</v>
      </c>
      <c r="O739" s="8">
        <f t="shared" si="669"/>
        <v>2.3047818082560179E-2</v>
      </c>
      <c r="P739" s="8">
        <f t="shared" si="669"/>
        <v>0.68160689512456019</v>
      </c>
      <c r="Q739" s="8">
        <f t="shared" si="669"/>
        <v>-8.5706451724689381E-2</v>
      </c>
      <c r="R739" s="8">
        <f t="shared" si="669"/>
        <v>-0.33433427371261404</v>
      </c>
      <c r="S739" s="8">
        <f t="shared" si="669"/>
        <v>-8.5608497889464785E-2</v>
      </c>
      <c r="T739" s="16">
        <f t="shared" si="669"/>
        <v>-6.4884147357893052E-2</v>
      </c>
      <c r="V739" s="21">
        <v>40909</v>
      </c>
      <c r="W739" s="8">
        <f t="shared" ref="W739:AN739" si="670">+W520/W508-1</f>
        <v>-9.7876505383198698E-4</v>
      </c>
      <c r="X739" s="8">
        <f t="shared" si="670"/>
        <v>5.2074650138766998E-3</v>
      </c>
      <c r="Y739" s="8">
        <f t="shared" si="670"/>
        <v>-2.6178782408121659E-3</v>
      </c>
      <c r="Z739" s="8">
        <f t="shared" si="670"/>
        <v>-2.227389070162844E-3</v>
      </c>
      <c r="AA739" s="8">
        <f t="shared" si="670"/>
        <v>-6.728487826727636E-3</v>
      </c>
      <c r="AB739" s="8">
        <f t="shared" si="670"/>
        <v>-7.0409638239007366E-3</v>
      </c>
      <c r="AC739" s="8">
        <f t="shared" si="670"/>
        <v>3.8418461698741524E-4</v>
      </c>
      <c r="AD739" s="8">
        <f t="shared" si="670"/>
        <v>-8.4221910649003862E-3</v>
      </c>
      <c r="AE739" s="8">
        <f t="shared" si="670"/>
        <v>-2.3471946761952633E-3</v>
      </c>
      <c r="AF739" s="8">
        <f t="shared" si="670"/>
        <v>-4.2025457100374197E-3</v>
      </c>
      <c r="AG739" s="8">
        <f t="shared" si="670"/>
        <v>6.6218633278971595E-3</v>
      </c>
      <c r="AH739" s="8">
        <f t="shared" si="670"/>
        <v>-1.8223994817447853E-3</v>
      </c>
      <c r="AI739" s="8">
        <f t="shared" si="670"/>
        <v>-2.4242702585670628E-3</v>
      </c>
      <c r="AJ739" s="8">
        <f t="shared" si="670"/>
        <v>2.3473342377315909E-3</v>
      </c>
      <c r="AK739" s="8">
        <f t="shared" si="670"/>
        <v>1.2107989823224585E-2</v>
      </c>
      <c r="AL739" s="8">
        <f t="shared" si="670"/>
        <v>-6.9399448093476757E-4</v>
      </c>
      <c r="AM739" s="8">
        <f t="shared" si="670"/>
        <v>-2.6255700250712444E-3</v>
      </c>
      <c r="AN739" s="16">
        <f t="shared" si="670"/>
        <v>-2.0645811452372209E-3</v>
      </c>
      <c r="AP739" s="21">
        <v>40909</v>
      </c>
      <c r="AQ739" s="8">
        <f t="shared" ref="AQ739:BH739" si="671">+AQ520/AQ508-1</f>
        <v>0.15143410522184175</v>
      </c>
      <c r="AR739" s="8">
        <f t="shared" si="671"/>
        <v>0.52968925751292395</v>
      </c>
      <c r="AS739" s="8">
        <f t="shared" si="671"/>
        <v>-0.2350768033455467</v>
      </c>
      <c r="AT739" s="8">
        <f t="shared" si="671"/>
        <v>0.26254026612304093</v>
      </c>
      <c r="AU739" s="8">
        <f t="shared" si="671"/>
        <v>6.4706032050371398E-2</v>
      </c>
      <c r="AV739" s="8">
        <f t="shared" si="671"/>
        <v>-0.63215711738450975</v>
      </c>
      <c r="AW739" s="8">
        <f t="shared" si="671"/>
        <v>-0.1895018971970297</v>
      </c>
      <c r="AX739" s="8">
        <f t="shared" si="671"/>
        <v>-0.1997929918893544</v>
      </c>
      <c r="AY739" s="8">
        <f t="shared" si="671"/>
        <v>-0.17667685453079385</v>
      </c>
      <c r="AZ739" s="8">
        <f t="shared" si="671"/>
        <v>0.24382639810858753</v>
      </c>
      <c r="BA739" s="8">
        <f t="shared" si="671"/>
        <v>-0.24092428657247333</v>
      </c>
      <c r="BB739" s="8">
        <f t="shared" si="671"/>
        <v>0.37417088486183969</v>
      </c>
      <c r="BC739" s="8">
        <f t="shared" si="671"/>
        <v>4.5118790306187817E-2</v>
      </c>
      <c r="BD739" s="8">
        <f t="shared" si="671"/>
        <v>0.88299112235282418</v>
      </c>
      <c r="BE739" s="8">
        <f t="shared" si="671"/>
        <v>-0.10992196057886605</v>
      </c>
      <c r="BF739" s="8">
        <f t="shared" si="671"/>
        <v>-0.33303715686380952</v>
      </c>
      <c r="BG739" s="8">
        <f t="shared" si="671"/>
        <v>-0.14887536175327221</v>
      </c>
      <c r="BH739" s="16">
        <f t="shared" si="671"/>
        <v>5.064597274899385E-2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0.39113263772457363</v>
      </c>
      <c r="D740" s="9">
        <f t="shared" si="672"/>
        <v>-3.9226159179719389E-2</v>
      </c>
      <c r="E740" s="9">
        <f t="shared" si="672"/>
        <v>0.24383293496498837</v>
      </c>
      <c r="F740" s="9">
        <f t="shared" si="672"/>
        <v>0.5510712939093394</v>
      </c>
      <c r="G740" s="9">
        <f t="shared" si="672"/>
        <v>0.49084647120961478</v>
      </c>
      <c r="H740" s="9">
        <f t="shared" si="672"/>
        <v>-0.43907127746084362</v>
      </c>
      <c r="I740" s="9">
        <f t="shared" si="672"/>
        <v>0.63522199368242172</v>
      </c>
      <c r="J740" s="9">
        <f t="shared" si="672"/>
        <v>0.4255946297408324</v>
      </c>
      <c r="K740" s="9">
        <f t="shared" si="672"/>
        <v>6.1145458038651679E-2</v>
      </c>
      <c r="L740" s="9">
        <f t="shared" si="672"/>
        <v>0.3670447107590169</v>
      </c>
      <c r="M740" s="9">
        <f t="shared" si="672"/>
        <v>0.17150658689270926</v>
      </c>
      <c r="N740" s="9">
        <f t="shared" si="672"/>
        <v>-0.47816950805868297</v>
      </c>
      <c r="O740" s="9">
        <f t="shared" si="672"/>
        <v>-0.17212313498769882</v>
      </c>
      <c r="P740" s="9">
        <f t="shared" si="672"/>
        <v>-0.17941976843761664</v>
      </c>
      <c r="Q740" s="9">
        <f t="shared" si="672"/>
        <v>-0.19749675742990236</v>
      </c>
      <c r="R740" s="9">
        <f t="shared" si="672"/>
        <v>0.3911387701128346</v>
      </c>
      <c r="S740" s="9">
        <f t="shared" si="672"/>
        <v>1.1225631501963944</v>
      </c>
      <c r="T740" s="17">
        <f t="shared" si="672"/>
        <v>0.10997835980104842</v>
      </c>
      <c r="V740" s="20">
        <v>40940</v>
      </c>
      <c r="W740" s="9">
        <f t="shared" ref="W740:AN740" si="673">+W521/W509-1</f>
        <v>-4.4416740640174091E-3</v>
      </c>
      <c r="X740" s="9">
        <f t="shared" si="673"/>
        <v>-1.29758780070377E-3</v>
      </c>
      <c r="Y740" s="9">
        <f t="shared" si="673"/>
        <v>-3.8558693632764207E-3</v>
      </c>
      <c r="Z740" s="9">
        <f t="shared" si="673"/>
        <v>-1.1289914904372811E-2</v>
      </c>
      <c r="AA740" s="9">
        <f t="shared" si="673"/>
        <v>-6.7673594302813944E-3</v>
      </c>
      <c r="AB740" s="9">
        <f t="shared" si="673"/>
        <v>-9.2172224782549605E-4</v>
      </c>
      <c r="AC740" s="9">
        <f t="shared" si="673"/>
        <v>-3.3849682577542506E-3</v>
      </c>
      <c r="AD740" s="9">
        <f t="shared" si="673"/>
        <v>4.6793579986044165E-3</v>
      </c>
      <c r="AE740" s="9">
        <f t="shared" si="673"/>
        <v>-4.1029100208582747E-3</v>
      </c>
      <c r="AF740" s="9">
        <f t="shared" si="673"/>
        <v>-1.3942208563657577E-3</v>
      </c>
      <c r="AG740" s="9">
        <f t="shared" si="673"/>
        <v>8.2319827532786327E-3</v>
      </c>
      <c r="AH740" s="9">
        <f t="shared" si="673"/>
        <v>-2.0575327837896173E-3</v>
      </c>
      <c r="AI740" s="9">
        <f t="shared" si="673"/>
        <v>-3.2318967890810901E-3</v>
      </c>
      <c r="AJ740" s="9">
        <f t="shared" si="673"/>
        <v>8.9864165609609969E-4</v>
      </c>
      <c r="AK740" s="9">
        <f t="shared" si="673"/>
        <v>-9.3654221002960059E-3</v>
      </c>
      <c r="AL740" s="9">
        <f t="shared" si="673"/>
        <v>1.2727583666598541E-3</v>
      </c>
      <c r="AM740" s="9">
        <f t="shared" si="673"/>
        <v>1.5706962031592386E-2</v>
      </c>
      <c r="AN740" s="17">
        <f t="shared" si="673"/>
        <v>-2.9819415971042984E-3</v>
      </c>
      <c r="AP740" s="20">
        <v>40940</v>
      </c>
      <c r="AQ740" s="9">
        <f t="shared" ref="AQ740:BH740" si="674">+AQ521/AQ509-1</f>
        <v>0.48504239136052196</v>
      </c>
      <c r="AR740" s="9">
        <f t="shared" si="674"/>
        <v>3.3256711774730219E-2</v>
      </c>
      <c r="AS740" s="9">
        <f t="shared" si="674"/>
        <v>0.41909894509875834</v>
      </c>
      <c r="AT740" s="9">
        <f t="shared" si="674"/>
        <v>0.68680565831493823</v>
      </c>
      <c r="AU740" s="9">
        <f t="shared" si="674"/>
        <v>0.85967322832733517</v>
      </c>
      <c r="AV740" s="9">
        <f t="shared" si="674"/>
        <v>-0.39753976228385868</v>
      </c>
      <c r="AW740" s="9">
        <f t="shared" si="674"/>
        <v>0.72078095681806342</v>
      </c>
      <c r="AX740" s="9">
        <f t="shared" si="674"/>
        <v>0.61836302862088521</v>
      </c>
      <c r="AY740" s="9">
        <f t="shared" si="674"/>
        <v>0.25028447455557035</v>
      </c>
      <c r="AZ740" s="9">
        <f t="shared" si="674"/>
        <v>0.50393774148466841</v>
      </c>
      <c r="BA740" s="9">
        <f t="shared" si="674"/>
        <v>0.55078065023965239</v>
      </c>
      <c r="BB740" s="9">
        <f t="shared" si="674"/>
        <v>-0.42903997049979603</v>
      </c>
      <c r="BC740" s="9">
        <f t="shared" si="674"/>
        <v>1.2117486733969063E-2</v>
      </c>
      <c r="BD740" s="9">
        <f t="shared" si="674"/>
        <v>-0.34999480022023843</v>
      </c>
      <c r="BE740" s="9">
        <f t="shared" si="674"/>
        <v>8.6978004039097945E-2</v>
      </c>
      <c r="BF740" s="9">
        <f t="shared" si="674"/>
        <v>0.19113174553933399</v>
      </c>
      <c r="BG740" s="9">
        <f t="shared" si="674"/>
        <v>1.2957579725366966</v>
      </c>
      <c r="BH740" s="17">
        <f t="shared" si="674"/>
        <v>0.23732157555200484</v>
      </c>
    </row>
    <row r="741" spans="2:60" ht="16.5" hidden="1" customHeight="1" x14ac:dyDescent="0.25">
      <c r="B741" s="21">
        <v>40969</v>
      </c>
      <c r="C741" s="8">
        <f t="shared" ref="C741:T741" si="675">+C522/C510-1</f>
        <v>0.22892756802404524</v>
      </c>
      <c r="D741" s="8">
        <f t="shared" si="675"/>
        <v>0.2312015614598959</v>
      </c>
      <c r="E741" s="8">
        <f t="shared" si="675"/>
        <v>-0.40749750721851052</v>
      </c>
      <c r="F741" s="8">
        <f t="shared" si="675"/>
        <v>-0.32255488942471378</v>
      </c>
      <c r="G741" s="8">
        <f t="shared" si="675"/>
        <v>-9.3451851851851786E-2</v>
      </c>
      <c r="H741" s="8">
        <f t="shared" si="675"/>
        <v>0.31999135387102218</v>
      </c>
      <c r="I741" s="8">
        <f t="shared" si="675"/>
        <v>-0.28735036446215689</v>
      </c>
      <c r="J741" s="8">
        <f t="shared" si="675"/>
        <v>0.50332998588835376</v>
      </c>
      <c r="K741" s="8">
        <f t="shared" si="675"/>
        <v>0.18777983952559851</v>
      </c>
      <c r="L741" s="8">
        <f t="shared" si="675"/>
        <v>0.25461807520359514</v>
      </c>
      <c r="M741" s="8">
        <f t="shared" si="675"/>
        <v>1.5321095914785783</v>
      </c>
      <c r="N741" s="8">
        <f t="shared" si="675"/>
        <v>0.16739894187417415</v>
      </c>
      <c r="O741" s="8">
        <f t="shared" si="675"/>
        <v>6.9953952056149848E-3</v>
      </c>
      <c r="P741" s="8">
        <f t="shared" si="675"/>
        <v>0.20457764712103832</v>
      </c>
      <c r="Q741" s="8">
        <f t="shared" si="675"/>
        <v>-0.48154214120763594</v>
      </c>
      <c r="R741" s="8">
        <f t="shared" si="675"/>
        <v>-4.4552611405295206E-3</v>
      </c>
      <c r="S741" s="8">
        <f t="shared" si="675"/>
        <v>-0.83092340353350813</v>
      </c>
      <c r="T741" s="16">
        <f t="shared" si="675"/>
        <v>8.8939371551701063E-2</v>
      </c>
      <c r="V741" s="21">
        <v>40969</v>
      </c>
      <c r="W741" s="8">
        <f t="shared" ref="W741:AN741" si="676">+W522/W510-1</f>
        <v>-2.4183717821765205E-3</v>
      </c>
      <c r="X741" s="8">
        <f t="shared" si="676"/>
        <v>-8.5686490948218008E-3</v>
      </c>
      <c r="Y741" s="8">
        <f t="shared" si="676"/>
        <v>-8.0999285012357536E-3</v>
      </c>
      <c r="Z741" s="8">
        <f t="shared" si="676"/>
        <v>-7.418880399837624E-4</v>
      </c>
      <c r="AA741" s="8">
        <f t="shared" si="676"/>
        <v>-2.666762063033068E-3</v>
      </c>
      <c r="AB741" s="8">
        <f t="shared" si="676"/>
        <v>-7.7010148066239958E-3</v>
      </c>
      <c r="AC741" s="8">
        <f t="shared" si="676"/>
        <v>-9.9303895968594347E-4</v>
      </c>
      <c r="AD741" s="8">
        <f t="shared" si="676"/>
        <v>-5.8483723930756737E-3</v>
      </c>
      <c r="AE741" s="8">
        <f t="shared" si="676"/>
        <v>-5.2883734324685738E-3</v>
      </c>
      <c r="AF741" s="8">
        <f t="shared" si="676"/>
        <v>-4.576644077659564E-4</v>
      </c>
      <c r="AG741" s="8">
        <f t="shared" si="676"/>
        <v>-6.9402613728619666E-4</v>
      </c>
      <c r="AH741" s="8">
        <f t="shared" si="676"/>
        <v>-8.7153683485627909E-3</v>
      </c>
      <c r="AI741" s="8">
        <f t="shared" si="676"/>
        <v>-5.5135656688654056E-4</v>
      </c>
      <c r="AJ741" s="8">
        <f t="shared" si="676"/>
        <v>-5.4561517625700828E-3</v>
      </c>
      <c r="AK741" s="8">
        <f t="shared" si="676"/>
        <v>-1.0312178051054E-2</v>
      </c>
      <c r="AL741" s="8">
        <f t="shared" si="676"/>
        <v>-5.5861709486327848E-3</v>
      </c>
      <c r="AM741" s="8">
        <f t="shared" si="676"/>
        <v>1.1881651500120105E-2</v>
      </c>
      <c r="AN741" s="16">
        <f t="shared" si="676"/>
        <v>-2.9850551074521725E-3</v>
      </c>
      <c r="AP741" s="21">
        <v>40969</v>
      </c>
      <c r="AQ741" s="8">
        <f t="shared" ref="AQ741:BH741" si="677">+AQ522/AQ510-1</f>
        <v>0.27879115300604984</v>
      </c>
      <c r="AR741" s="8">
        <f t="shared" si="677"/>
        <v>0.29610175210989809</v>
      </c>
      <c r="AS741" s="8">
        <f t="shared" si="677"/>
        <v>-0.38174477834675946</v>
      </c>
      <c r="AT741" s="8">
        <f t="shared" si="677"/>
        <v>-0.26540471587375292</v>
      </c>
      <c r="AU741" s="8">
        <f t="shared" si="677"/>
        <v>1.440983294085707E-2</v>
      </c>
      <c r="AV741" s="8">
        <f t="shared" si="677"/>
        <v>0.98708482985206913</v>
      </c>
      <c r="AW741" s="8">
        <f t="shared" si="677"/>
        <v>-0.29822433309826213</v>
      </c>
      <c r="AX741" s="8">
        <f t="shared" si="677"/>
        <v>0.4927978621767195</v>
      </c>
      <c r="AY741" s="8">
        <f t="shared" si="677"/>
        <v>0.26505161129738353</v>
      </c>
      <c r="AZ741" s="8">
        <f t="shared" si="677"/>
        <v>0.58985732892228504</v>
      </c>
      <c r="BA741" s="8">
        <f t="shared" si="677"/>
        <v>3.0052488351803381</v>
      </c>
      <c r="BB741" s="8">
        <f t="shared" si="677"/>
        <v>0.4032166837955804</v>
      </c>
      <c r="BC741" s="8">
        <f t="shared" si="677"/>
        <v>0.130988599569134</v>
      </c>
      <c r="BD741" s="8">
        <f t="shared" si="677"/>
        <v>0.40349043339521184</v>
      </c>
      <c r="BE741" s="8">
        <f t="shared" si="677"/>
        <v>-0.41100994610658614</v>
      </c>
      <c r="BF741" s="8">
        <f t="shared" si="677"/>
        <v>-5.9932760360226767E-2</v>
      </c>
      <c r="BG741" s="8">
        <f t="shared" si="677"/>
        <v>-0.79742044999216843</v>
      </c>
      <c r="BH741" s="16">
        <f t="shared" si="677"/>
        <v>0.20532656981540565</v>
      </c>
    </row>
    <row r="742" spans="2:60" ht="16.5" hidden="1" customHeight="1" x14ac:dyDescent="0.25">
      <c r="B742" s="20">
        <v>41000</v>
      </c>
      <c r="C742" s="9">
        <f t="shared" ref="C742:T742" si="678">+C523/C511-1</f>
        <v>7.065611465997268E-2</v>
      </c>
      <c r="D742" s="9">
        <f t="shared" si="678"/>
        <v>-0.3961366866267465</v>
      </c>
      <c r="E742" s="9">
        <f t="shared" si="678"/>
        <v>0.50420155082505991</v>
      </c>
      <c r="F742" s="9">
        <f t="shared" si="678"/>
        <v>-0.45143195701248862</v>
      </c>
      <c r="G742" s="9">
        <f t="shared" si="678"/>
        <v>-0.60015702645512781</v>
      </c>
      <c r="H742" s="9">
        <f t="shared" si="678"/>
        <v>0.29292321157186896</v>
      </c>
      <c r="I742" s="9">
        <f t="shared" si="678"/>
        <v>-0.37652933813529343</v>
      </c>
      <c r="J742" s="9">
        <f t="shared" si="678"/>
        <v>-0.26989661412723587</v>
      </c>
      <c r="K742" s="9">
        <f t="shared" si="678"/>
        <v>-5.7775704660150917E-2</v>
      </c>
      <c r="L742" s="9">
        <f t="shared" si="678"/>
        <v>0.37539558143822238</v>
      </c>
      <c r="M742" s="9">
        <f t="shared" si="678"/>
        <v>0.10277305884934651</v>
      </c>
      <c r="N742" s="9">
        <f t="shared" si="678"/>
        <v>-0.21162272797651971</v>
      </c>
      <c r="O742" s="9">
        <f t="shared" si="678"/>
        <v>-0.16669731452821634</v>
      </c>
      <c r="P742" s="9">
        <f t="shared" si="678"/>
        <v>0.40493478185694043</v>
      </c>
      <c r="Q742" s="9">
        <f t="shared" si="678"/>
        <v>-0.33669221063802557</v>
      </c>
      <c r="R742" s="9">
        <f t="shared" si="678"/>
        <v>-0.30165553279857393</v>
      </c>
      <c r="S742" s="9">
        <f t="shared" si="678"/>
        <v>-0.62346753116484344</v>
      </c>
      <c r="T742" s="17">
        <f t="shared" si="678"/>
        <v>-9.2442224250415594E-2</v>
      </c>
      <c r="V742" s="20">
        <v>41000</v>
      </c>
      <c r="W742" s="9">
        <f t="shared" ref="W742:AN742" si="679">+W523/W511-1</f>
        <v>-2.4064284618121601E-3</v>
      </c>
      <c r="X742" s="9">
        <f t="shared" si="679"/>
        <v>2.7970279110478558E-3</v>
      </c>
      <c r="Y742" s="9">
        <f t="shared" si="679"/>
        <v>-4.6234207411244288E-4</v>
      </c>
      <c r="Z742" s="9">
        <f t="shared" si="679"/>
        <v>-6.1263892269003417E-3</v>
      </c>
      <c r="AA742" s="9">
        <f t="shared" si="679"/>
        <v>-4.7065337763011472E-3</v>
      </c>
      <c r="AB742" s="9">
        <f t="shared" si="679"/>
        <v>1.119536084667172E-2</v>
      </c>
      <c r="AC742" s="9">
        <f t="shared" si="679"/>
        <v>-9.6752258524107626E-3</v>
      </c>
      <c r="AD742" s="9">
        <f t="shared" si="679"/>
        <v>3.6812176385427886E-3</v>
      </c>
      <c r="AE742" s="9">
        <f t="shared" si="679"/>
        <v>-2.4929475824964076E-4</v>
      </c>
      <c r="AF742" s="9">
        <f t="shared" si="679"/>
        <v>-2.751616002509838E-3</v>
      </c>
      <c r="AG742" s="9">
        <f t="shared" si="679"/>
        <v>7.0784567007220467E-4</v>
      </c>
      <c r="AH742" s="9">
        <f t="shared" si="679"/>
        <v>-5.9713582166927015E-3</v>
      </c>
      <c r="AI742" s="9">
        <f t="shared" si="679"/>
        <v>-2.9117713603677986E-3</v>
      </c>
      <c r="AJ742" s="9">
        <f t="shared" si="679"/>
        <v>-1.1573827528668201E-2</v>
      </c>
      <c r="AK742" s="9">
        <f t="shared" si="679"/>
        <v>-3.5003720997622834E-3</v>
      </c>
      <c r="AL742" s="9">
        <f t="shared" si="679"/>
        <v>6.5539216493504249E-4</v>
      </c>
      <c r="AM742" s="9">
        <f t="shared" si="679"/>
        <v>1.4871845490738167E-3</v>
      </c>
      <c r="AN742" s="17">
        <f t="shared" si="679"/>
        <v>-2.3932361653293821E-3</v>
      </c>
      <c r="AP742" s="20">
        <v>41000</v>
      </c>
      <c r="AQ742" s="9">
        <f t="shared" ref="AQ742:BH742" si="680">+AQ523/AQ511-1</f>
        <v>9.4344024684875016E-2</v>
      </c>
      <c r="AR742" s="9">
        <f t="shared" si="680"/>
        <v>-0.35415192874702972</v>
      </c>
      <c r="AS742" s="9">
        <f t="shared" si="680"/>
        <v>1.279481100323943</v>
      </c>
      <c r="AT742" s="9">
        <f t="shared" si="680"/>
        <v>-0.47525933964472988</v>
      </c>
      <c r="AU742" s="9">
        <f t="shared" si="680"/>
        <v>-0.50525420573909607</v>
      </c>
      <c r="AV742" s="9">
        <f t="shared" si="680"/>
        <v>0.63382757344466412</v>
      </c>
      <c r="AW742" s="9">
        <f t="shared" si="680"/>
        <v>-0.34372836801460005</v>
      </c>
      <c r="AX742" s="9">
        <f t="shared" si="680"/>
        <v>-0.30264996564274149</v>
      </c>
      <c r="AY742" s="9">
        <f t="shared" si="680"/>
        <v>7.3123602271450761E-2</v>
      </c>
      <c r="AZ742" s="9">
        <f t="shared" si="680"/>
        <v>0.41043291464878995</v>
      </c>
      <c r="BA742" s="9">
        <f t="shared" si="680"/>
        <v>0.29504161141695517</v>
      </c>
      <c r="BB742" s="9">
        <f t="shared" si="680"/>
        <v>-0.22259713323636765</v>
      </c>
      <c r="BC742" s="9">
        <f t="shared" si="680"/>
        <v>-0.10572767728099886</v>
      </c>
      <c r="BD742" s="9">
        <f t="shared" si="680"/>
        <v>0.40717216566603009</v>
      </c>
      <c r="BE742" s="9">
        <f t="shared" si="680"/>
        <v>-0.10090728500220059</v>
      </c>
      <c r="BF742" s="9">
        <f t="shared" si="680"/>
        <v>-0.27757434537748449</v>
      </c>
      <c r="BG742" s="9">
        <f t="shared" si="680"/>
        <v>-0.66924877447298747</v>
      </c>
      <c r="BH742" s="17">
        <f t="shared" si="680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8.5884654613438416E-2</v>
      </c>
      <c r="D743" s="8">
        <f t="shared" si="681"/>
        <v>0.80732603945127779</v>
      </c>
      <c r="E743" s="8">
        <f t="shared" si="681"/>
        <v>0.66820693125074038</v>
      </c>
      <c r="F743" s="8">
        <f t="shared" si="681"/>
        <v>-4.956082455809474E-3</v>
      </c>
      <c r="G743" s="8">
        <f t="shared" si="681"/>
        <v>-0.34421185490882056</v>
      </c>
      <c r="H743" s="8">
        <f t="shared" si="681"/>
        <v>-0.51322716176495009</v>
      </c>
      <c r="I743" s="8">
        <f t="shared" si="681"/>
        <v>-0.11054719215592979</v>
      </c>
      <c r="J743" s="8">
        <f t="shared" si="681"/>
        <v>-0.14423872085896361</v>
      </c>
      <c r="K743" s="8">
        <f t="shared" si="681"/>
        <v>7.0217283959233656E-2</v>
      </c>
      <c r="L743" s="8">
        <f t="shared" si="681"/>
        <v>0.1871762638716441</v>
      </c>
      <c r="M743" s="8">
        <f t="shared" si="681"/>
        <v>0.21925340768277568</v>
      </c>
      <c r="N743" s="8">
        <f t="shared" si="681"/>
        <v>0.22987498176342869</v>
      </c>
      <c r="O743" s="8">
        <f t="shared" si="681"/>
        <v>-8.979929939643827E-2</v>
      </c>
      <c r="P743" s="8">
        <f t="shared" si="681"/>
        <v>0.40745010052677855</v>
      </c>
      <c r="Q743" s="8">
        <f t="shared" si="681"/>
        <v>-0.68286523004324517</v>
      </c>
      <c r="R743" s="8">
        <f t="shared" si="681"/>
        <v>-0.25831330640350436</v>
      </c>
      <c r="S743" s="8">
        <f t="shared" si="681"/>
        <v>1.3128188111665677</v>
      </c>
      <c r="T743" s="16">
        <f t="shared" si="681"/>
        <v>3.1032163353022391E-2</v>
      </c>
      <c r="V743" s="21">
        <v>41030</v>
      </c>
      <c r="W743" s="8">
        <f t="shared" ref="W743:AN743" si="682">+W524/W512-1</f>
        <v>-3.3112474651322277E-3</v>
      </c>
      <c r="X743" s="8">
        <f t="shared" si="682"/>
        <v>-7.0227701071707838E-3</v>
      </c>
      <c r="Y743" s="8">
        <f t="shared" si="682"/>
        <v>1.6972143404780926E-3</v>
      </c>
      <c r="Z743" s="8">
        <f t="shared" si="682"/>
        <v>-1.197985192064599E-2</v>
      </c>
      <c r="AA743" s="8">
        <f t="shared" si="682"/>
        <v>-1.4116787892816118E-3</v>
      </c>
      <c r="AB743" s="8">
        <f t="shared" si="682"/>
        <v>-3.345555588323057E-3</v>
      </c>
      <c r="AC743" s="8">
        <f t="shared" si="682"/>
        <v>8.2470522912108102E-3</v>
      </c>
      <c r="AD743" s="8">
        <f t="shared" si="682"/>
        <v>-7.7284520689846481E-4</v>
      </c>
      <c r="AE743" s="8">
        <f t="shared" si="682"/>
        <v>-3.5122699889483799E-3</v>
      </c>
      <c r="AF743" s="8">
        <f t="shared" si="682"/>
        <v>5.6934005634490248E-4</v>
      </c>
      <c r="AG743" s="8">
        <f t="shared" si="682"/>
        <v>-3.0050945999856582E-3</v>
      </c>
      <c r="AH743" s="8">
        <f t="shared" si="682"/>
        <v>-3.5310895793696506E-3</v>
      </c>
      <c r="AI743" s="8">
        <f t="shared" si="682"/>
        <v>-1.1956810947708618E-3</v>
      </c>
      <c r="AJ743" s="8">
        <f t="shared" si="682"/>
        <v>1.4412510841990134E-3</v>
      </c>
      <c r="AK743" s="8">
        <f t="shared" si="682"/>
        <v>-4.0243307076215373E-4</v>
      </c>
      <c r="AL743" s="8">
        <f t="shared" si="682"/>
        <v>-7.949698894909929E-3</v>
      </c>
      <c r="AM743" s="8">
        <f t="shared" si="682"/>
        <v>2.1805875490367832E-2</v>
      </c>
      <c r="AN743" s="16">
        <f t="shared" si="682"/>
        <v>-1.9963149988708739E-3</v>
      </c>
      <c r="AP743" s="21">
        <v>41030</v>
      </c>
      <c r="AQ743" s="8">
        <f t="shared" ref="AQ743:BH743" si="683">+AQ524/AQ512-1</f>
        <v>2.2934693626663449E-2</v>
      </c>
      <c r="AR743" s="8">
        <f t="shared" si="683"/>
        <v>0.55733042034902547</v>
      </c>
      <c r="AS743" s="8">
        <f t="shared" si="683"/>
        <v>1.4533453963447522</v>
      </c>
      <c r="AT743" s="8">
        <f t="shared" si="683"/>
        <v>0.36836246629436786</v>
      </c>
      <c r="AU743" s="8">
        <f t="shared" si="683"/>
        <v>-0.27673790768497886</v>
      </c>
      <c r="AV743" s="8">
        <f t="shared" si="683"/>
        <v>-0.642789266275414</v>
      </c>
      <c r="AW743" s="8">
        <f t="shared" si="683"/>
        <v>1.0356879779413575E-2</v>
      </c>
      <c r="AX743" s="8">
        <f t="shared" si="683"/>
        <v>-6.4378240476577919E-2</v>
      </c>
      <c r="AY743" s="8">
        <f t="shared" si="683"/>
        <v>9.777720163742365E-2</v>
      </c>
      <c r="AZ743" s="8">
        <f t="shared" si="683"/>
        <v>0.17167003825191141</v>
      </c>
      <c r="BA743" s="8">
        <f t="shared" si="683"/>
        <v>0.32160134853734212</v>
      </c>
      <c r="BB743" s="8">
        <f t="shared" si="683"/>
        <v>0.2536745294885514</v>
      </c>
      <c r="BC743" s="8">
        <f t="shared" si="683"/>
        <v>-8.880515272125189E-2</v>
      </c>
      <c r="BD743" s="8">
        <f t="shared" si="683"/>
        <v>0.12202201625283604</v>
      </c>
      <c r="BE743" s="8">
        <f t="shared" si="683"/>
        <v>-0.70012125019299742</v>
      </c>
      <c r="BF743" s="8">
        <f t="shared" si="683"/>
        <v>-0.30299564665738499</v>
      </c>
      <c r="BG743" s="8">
        <f t="shared" si="683"/>
        <v>3.3249133444847789</v>
      </c>
      <c r="BH743" s="16">
        <f t="shared" si="683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684">+C525/C513-1</f>
        <v>0.11160266311765277</v>
      </c>
      <c r="D744" s="9">
        <f t="shared" si="684"/>
        <v>-0.17776498008762276</v>
      </c>
      <c r="E744" s="9">
        <f t="shared" si="684"/>
        <v>-0.51161700445254876</v>
      </c>
      <c r="F744" s="9">
        <f t="shared" si="684"/>
        <v>-0.14862465115434931</v>
      </c>
      <c r="G744" s="9">
        <f t="shared" si="684"/>
        <v>-0.42896285313366744</v>
      </c>
      <c r="H744" s="9">
        <f t="shared" si="684"/>
        <v>9.8659316039503064E-2</v>
      </c>
      <c r="I744" s="9">
        <f t="shared" si="684"/>
        <v>8.611874681016829E-2</v>
      </c>
      <c r="J744" s="9">
        <f t="shared" si="684"/>
        <v>0.44106398001539726</v>
      </c>
      <c r="K744" s="9">
        <f t="shared" si="684"/>
        <v>-4.6098800224770198E-2</v>
      </c>
      <c r="L744" s="9">
        <f t="shared" si="684"/>
        <v>-8.3208761187418379E-2</v>
      </c>
      <c r="M744" s="9">
        <f t="shared" si="684"/>
        <v>1.3129223464599438E-2</v>
      </c>
      <c r="N744" s="9">
        <f t="shared" si="684"/>
        <v>0.2209150291234665</v>
      </c>
      <c r="O744" s="9">
        <f t="shared" si="684"/>
        <v>-0.12368794098609714</v>
      </c>
      <c r="P744" s="9">
        <f t="shared" si="684"/>
        <v>0.54872332377058264</v>
      </c>
      <c r="Q744" s="9">
        <f t="shared" si="684"/>
        <v>0.58191135778378444</v>
      </c>
      <c r="R744" s="9">
        <f t="shared" si="684"/>
        <v>-0.52268479703599025</v>
      </c>
      <c r="S744" s="9">
        <f t="shared" si="684"/>
        <v>-0.44954397382955569</v>
      </c>
      <c r="T744" s="17">
        <f t="shared" si="684"/>
        <v>-4.0461684535348152E-2</v>
      </c>
      <c r="V744" s="20">
        <v>41061</v>
      </c>
      <c r="W744" s="9">
        <f t="shared" ref="W744:AN744" si="685">+W525/W513-1</f>
        <v>-4.9511417672570834E-3</v>
      </c>
      <c r="X744" s="9">
        <f t="shared" si="685"/>
        <v>-4.4338470027194266E-3</v>
      </c>
      <c r="Y744" s="9">
        <f t="shared" si="685"/>
        <v>-4.8151569348098278E-4</v>
      </c>
      <c r="Z744" s="9">
        <f t="shared" si="685"/>
        <v>-6.1791530944624862E-3</v>
      </c>
      <c r="AA744" s="9">
        <f t="shared" si="685"/>
        <v>-8.0818440885699339E-4</v>
      </c>
      <c r="AB744" s="9">
        <f t="shared" si="685"/>
        <v>-1.1806841390379352E-3</v>
      </c>
      <c r="AC744" s="9">
        <f t="shared" si="685"/>
        <v>-6.5494791666665941E-3</v>
      </c>
      <c r="AD744" s="9">
        <f t="shared" si="685"/>
        <v>-1.2877740597666665E-2</v>
      </c>
      <c r="AE744" s="9">
        <f t="shared" si="685"/>
        <v>-3.562045519399426E-3</v>
      </c>
      <c r="AF744" s="9">
        <f t="shared" si="685"/>
        <v>-2.3233516474526761E-3</v>
      </c>
      <c r="AG744" s="9">
        <f t="shared" si="685"/>
        <v>-1.1664985520450477E-2</v>
      </c>
      <c r="AH744" s="9">
        <f t="shared" si="685"/>
        <v>2.8943985067906297E-3</v>
      </c>
      <c r="AI744" s="9">
        <f t="shared" si="685"/>
        <v>-1.4923708689207338E-3</v>
      </c>
      <c r="AJ744" s="9">
        <f t="shared" si="685"/>
        <v>-8.8468440554114736E-3</v>
      </c>
      <c r="AK744" s="9">
        <f t="shared" si="685"/>
        <v>-7.0713971346553217E-3</v>
      </c>
      <c r="AL744" s="9">
        <f t="shared" si="685"/>
        <v>-9.7948430347057913E-3</v>
      </c>
      <c r="AM744" s="9">
        <f t="shared" si="685"/>
        <v>-1.1288879016926767E-2</v>
      </c>
      <c r="AN744" s="17">
        <f t="shared" si="685"/>
        <v>-3.8057124921531127E-3</v>
      </c>
      <c r="AP744" s="20">
        <v>41061</v>
      </c>
      <c r="AQ744" s="9">
        <f t="shared" ref="AQ744:BH744" si="686">+AQ525/AQ513-1</f>
        <v>0.20896833752988275</v>
      </c>
      <c r="AR744" s="9">
        <f t="shared" si="686"/>
        <v>-0.12702348385117079</v>
      </c>
      <c r="AS744" s="9">
        <f t="shared" si="686"/>
        <v>-0.57535609650273334</v>
      </c>
      <c r="AT744" s="9">
        <f t="shared" si="686"/>
        <v>-0.15338676013116526</v>
      </c>
      <c r="AU744" s="9">
        <f t="shared" si="686"/>
        <v>-0.47941743550001403</v>
      </c>
      <c r="AV744" s="9">
        <f t="shared" si="686"/>
        <v>-8.6457235475152605E-2</v>
      </c>
      <c r="AW744" s="9">
        <f t="shared" si="686"/>
        <v>6.4416472073987041E-2</v>
      </c>
      <c r="AX744" s="9">
        <f t="shared" si="686"/>
        <v>0.31582218409258278</v>
      </c>
      <c r="AY744" s="9">
        <f t="shared" si="686"/>
        <v>0.10530469972579981</v>
      </c>
      <c r="AZ744" s="9">
        <f t="shared" si="686"/>
        <v>-0.19228152002915688</v>
      </c>
      <c r="BA744" s="9">
        <f t="shared" si="686"/>
        <v>0.19198330603074787</v>
      </c>
      <c r="BB744" s="9">
        <f t="shared" si="686"/>
        <v>0.34158626234920164</v>
      </c>
      <c r="BC744" s="9">
        <f t="shared" si="686"/>
        <v>-8.1140427181406127E-2</v>
      </c>
      <c r="BD744" s="9">
        <f t="shared" si="686"/>
        <v>0.66142741028567342</v>
      </c>
      <c r="BE744" s="9">
        <f t="shared" si="686"/>
        <v>0.83801583194015716</v>
      </c>
      <c r="BF744" s="9">
        <f t="shared" si="686"/>
        <v>-0.53328656895433779</v>
      </c>
      <c r="BG744" s="9">
        <f t="shared" si="686"/>
        <v>-0.58260138057368294</v>
      </c>
      <c r="BH744" s="17">
        <f t="shared" si="686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687">+C526/C514-1</f>
        <v>0.20662778293343664</v>
      </c>
      <c r="D745" s="8">
        <f t="shared" si="687"/>
        <v>-0.141666820507237</v>
      </c>
      <c r="E745" s="8">
        <f t="shared" si="687"/>
        <v>-4.9169681889075112E-2</v>
      </c>
      <c r="F745" s="8">
        <f t="shared" si="687"/>
        <v>0.43071349842106654</v>
      </c>
      <c r="G745" s="8">
        <f t="shared" si="687"/>
        <v>0.90684831665405219</v>
      </c>
      <c r="H745" s="8">
        <f t="shared" si="687"/>
        <v>-0.34073215115847033</v>
      </c>
      <c r="I745" s="8">
        <f t="shared" si="687"/>
        <v>0.27412870906964071</v>
      </c>
      <c r="J745" s="8">
        <f t="shared" si="687"/>
        <v>0.14720610791802136</v>
      </c>
      <c r="K745" s="8">
        <f t="shared" si="687"/>
        <v>-7.4240131323286995E-2</v>
      </c>
      <c r="L745" s="8">
        <f t="shared" si="687"/>
        <v>-0.23010060413273781</v>
      </c>
      <c r="M745" s="8">
        <f t="shared" si="687"/>
        <v>0.5196143360804244</v>
      </c>
      <c r="N745" s="8">
        <f t="shared" si="687"/>
        <v>0.25033887027124235</v>
      </c>
      <c r="O745" s="8">
        <f t="shared" si="687"/>
        <v>-1.3310020018606594E-2</v>
      </c>
      <c r="P745" s="8">
        <f t="shared" si="687"/>
        <v>5.3790103624081764E-2</v>
      </c>
      <c r="Q745" s="8">
        <f t="shared" si="687"/>
        <v>-0.4975292424659491</v>
      </c>
      <c r="R745" s="8">
        <f t="shared" si="687"/>
        <v>-0.29515768266002107</v>
      </c>
      <c r="S745" s="8">
        <f t="shared" si="687"/>
        <v>0.56240317124539319</v>
      </c>
      <c r="T745" s="16">
        <f t="shared" si="687"/>
        <v>1.9038951465703224E-2</v>
      </c>
      <c r="V745" s="21">
        <v>41091</v>
      </c>
      <c r="W745" s="8">
        <f t="shared" ref="W745:AN745" si="688">+W526/W514-1</f>
        <v>-2.3843476895702986E-3</v>
      </c>
      <c r="X745" s="8">
        <f t="shared" si="688"/>
        <v>-9.71613140411276E-4</v>
      </c>
      <c r="Y745" s="8">
        <f t="shared" si="688"/>
        <v>-2.3481270812945043E-3</v>
      </c>
      <c r="Z745" s="8">
        <f t="shared" si="688"/>
        <v>-4.4751565162326479E-3</v>
      </c>
      <c r="AA745" s="8">
        <f t="shared" si="688"/>
        <v>-5.733541707364731E-3</v>
      </c>
      <c r="AB745" s="8">
        <f t="shared" si="688"/>
        <v>7.2526691796095388E-3</v>
      </c>
      <c r="AC745" s="8">
        <f t="shared" si="688"/>
        <v>-9.8928761496785977E-4</v>
      </c>
      <c r="AD745" s="8">
        <f t="shared" si="688"/>
        <v>-4.8973190025739521E-3</v>
      </c>
      <c r="AE745" s="8">
        <f t="shared" si="688"/>
        <v>-3.169140128538861E-3</v>
      </c>
      <c r="AF745" s="8">
        <f t="shared" si="688"/>
        <v>6.8764980942281895E-4</v>
      </c>
      <c r="AG745" s="8">
        <f t="shared" si="688"/>
        <v>4.3096489349434552E-3</v>
      </c>
      <c r="AH745" s="8">
        <f t="shared" si="688"/>
        <v>1.8096236701388158E-3</v>
      </c>
      <c r="AI745" s="8">
        <f t="shared" si="688"/>
        <v>-1.5793431114701217E-3</v>
      </c>
      <c r="AJ745" s="8">
        <f t="shared" si="688"/>
        <v>1.5415873098698185E-2</v>
      </c>
      <c r="AK745" s="8">
        <f t="shared" si="688"/>
        <v>-2.9793349651864309E-3</v>
      </c>
      <c r="AL745" s="8">
        <f t="shared" si="688"/>
        <v>6.6519650986092138E-3</v>
      </c>
      <c r="AM745" s="8">
        <f t="shared" si="688"/>
        <v>1.6013257793721092E-3</v>
      </c>
      <c r="AN745" s="16">
        <f t="shared" si="688"/>
        <v>-1.0060592952342295E-3</v>
      </c>
      <c r="AP745" s="21">
        <v>41091</v>
      </c>
      <c r="AQ745" s="8">
        <f t="shared" ref="AQ745:BH745" si="689">+AQ526/AQ514-1</f>
        <v>0.16891213108560144</v>
      </c>
      <c r="AR745" s="8">
        <f t="shared" si="689"/>
        <v>6.5746514023615088E-2</v>
      </c>
      <c r="AS745" s="8">
        <f t="shared" si="689"/>
        <v>0.45751585265518457</v>
      </c>
      <c r="AT745" s="8">
        <f t="shared" si="689"/>
        <v>0.54515569452612622</v>
      </c>
      <c r="AU745" s="8">
        <f t="shared" si="689"/>
        <v>1.0416435238011457</v>
      </c>
      <c r="AV745" s="8">
        <f t="shared" si="689"/>
        <v>-0.46495760929669727</v>
      </c>
      <c r="AW745" s="8">
        <f t="shared" si="689"/>
        <v>0.21169596939155788</v>
      </c>
      <c r="AX745" s="8">
        <f t="shared" si="689"/>
        <v>0.30379911857811326</v>
      </c>
      <c r="AY745" s="8">
        <f t="shared" si="689"/>
        <v>-9.2061699762742144E-3</v>
      </c>
      <c r="AZ745" s="8">
        <f t="shared" si="689"/>
        <v>-0.20985413526566321</v>
      </c>
      <c r="BA745" s="8">
        <f t="shared" si="689"/>
        <v>0.44439709907564229</v>
      </c>
      <c r="BB745" s="8">
        <f t="shared" si="689"/>
        <v>0.43596353293190604</v>
      </c>
      <c r="BC745" s="8">
        <f t="shared" si="689"/>
        <v>6.8923652518649847E-2</v>
      </c>
      <c r="BD745" s="8">
        <f t="shared" si="689"/>
        <v>-9.5825718443218744E-3</v>
      </c>
      <c r="BE745" s="8">
        <f t="shared" si="689"/>
        <v>-0.34178917813137488</v>
      </c>
      <c r="BF745" s="8">
        <f t="shared" si="689"/>
        <v>-0.17741500515077924</v>
      </c>
      <c r="BG745" s="8">
        <f t="shared" si="689"/>
        <v>0.79043158123507262</v>
      </c>
      <c r="BH745" s="16">
        <f t="shared" si="689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690">+C527/C515-1</f>
        <v>0.22370234484073248</v>
      </c>
      <c r="D746" s="9">
        <f t="shared" si="690"/>
        <v>0.22765531514626103</v>
      </c>
      <c r="E746" s="9">
        <f t="shared" si="690"/>
        <v>0.27872194919662574</v>
      </c>
      <c r="F746" s="9">
        <f t="shared" si="690"/>
        <v>-7.7316549984678407E-3</v>
      </c>
      <c r="G746" s="9">
        <f t="shared" si="690"/>
        <v>5.4563040588968104E-2</v>
      </c>
      <c r="H746" s="9">
        <f t="shared" si="690"/>
        <v>1.5696899016617794</v>
      </c>
      <c r="I746" s="9">
        <f t="shared" si="690"/>
        <v>-0.57262496027726939</v>
      </c>
      <c r="J746" s="9">
        <f t="shared" si="690"/>
        <v>-1.7504420810023014E-2</v>
      </c>
      <c r="K746" s="9">
        <f t="shared" si="690"/>
        <v>0.13281059191840172</v>
      </c>
      <c r="L746" s="9">
        <f t="shared" si="690"/>
        <v>-2.8031152459164765E-3</v>
      </c>
      <c r="M746" s="9">
        <f t="shared" si="690"/>
        <v>1.367757635325701</v>
      </c>
      <c r="N746" s="9">
        <f t="shared" si="690"/>
        <v>-0.23777527918699315</v>
      </c>
      <c r="O746" s="9">
        <f t="shared" si="690"/>
        <v>-9.2779178168928E-2</v>
      </c>
      <c r="P746" s="9">
        <f t="shared" si="690"/>
        <v>0.43070581512256378</v>
      </c>
      <c r="Q746" s="9">
        <f t="shared" si="690"/>
        <v>1.2442228272682554</v>
      </c>
      <c r="R746" s="9">
        <f t="shared" si="690"/>
        <v>-5.760659891491049E-2</v>
      </c>
      <c r="S746" s="9">
        <f t="shared" si="690"/>
        <v>-0.3213375868690217</v>
      </c>
      <c r="T746" s="17">
        <f t="shared" si="690"/>
        <v>1.4277810855640283E-2</v>
      </c>
      <c r="V746" s="20">
        <v>41122</v>
      </c>
      <c r="W746" s="9">
        <f t="shared" ref="W746:AN746" si="691">+W527/W515-1</f>
        <v>-9.0858283955019825E-4</v>
      </c>
      <c r="X746" s="9">
        <f t="shared" si="691"/>
        <v>3.2408968445452047E-4</v>
      </c>
      <c r="Y746" s="9">
        <f t="shared" si="691"/>
        <v>-4.0183301460048337E-3</v>
      </c>
      <c r="Z746" s="9">
        <f t="shared" si="691"/>
        <v>-1.2071321663305046E-3</v>
      </c>
      <c r="AA746" s="9">
        <f t="shared" si="691"/>
        <v>1.533297012681345E-4</v>
      </c>
      <c r="AB746" s="9">
        <f t="shared" si="691"/>
        <v>-6.0204695966286081E-3</v>
      </c>
      <c r="AC746" s="9">
        <f t="shared" si="691"/>
        <v>9.6782236686721035E-4</v>
      </c>
      <c r="AD746" s="9">
        <f t="shared" si="691"/>
        <v>5.980431244648754E-3</v>
      </c>
      <c r="AE746" s="9">
        <f t="shared" si="691"/>
        <v>-3.492837389742931E-3</v>
      </c>
      <c r="AF746" s="9">
        <f t="shared" si="691"/>
        <v>-3.4057714727342425E-3</v>
      </c>
      <c r="AG746" s="9">
        <f t="shared" si="691"/>
        <v>7.2483503358389267E-3</v>
      </c>
      <c r="AH746" s="9">
        <f t="shared" si="691"/>
        <v>-5.7638480268654702E-3</v>
      </c>
      <c r="AI746" s="9">
        <f t="shared" si="691"/>
        <v>-6.9104878935466463E-4</v>
      </c>
      <c r="AJ746" s="9">
        <f t="shared" si="691"/>
        <v>-5.807817568486251E-3</v>
      </c>
      <c r="AK746" s="9">
        <f t="shared" si="691"/>
        <v>-6.897771489211113E-3</v>
      </c>
      <c r="AL746" s="9">
        <f t="shared" si="691"/>
        <v>9.4017939585806509E-3</v>
      </c>
      <c r="AM746" s="9">
        <f t="shared" si="691"/>
        <v>3.748508048296384E-2</v>
      </c>
      <c r="AN746" s="17">
        <f t="shared" si="691"/>
        <v>-1.2364376204136995E-3</v>
      </c>
      <c r="AP746" s="20">
        <v>41122</v>
      </c>
      <c r="AQ746" s="9">
        <f t="shared" ref="AQ746:BH746" si="692">+AQ527/AQ515-1</f>
        <v>0.27292577997156697</v>
      </c>
      <c r="AR746" s="9">
        <f t="shared" si="692"/>
        <v>-9.5353814963397898E-2</v>
      </c>
      <c r="AS746" s="9">
        <f t="shared" si="692"/>
        <v>0.14579179727715563</v>
      </c>
      <c r="AT746" s="9">
        <f t="shared" si="692"/>
        <v>0.25712093172998718</v>
      </c>
      <c r="AU746" s="9">
        <f t="shared" si="692"/>
        <v>-0.10231727397880686</v>
      </c>
      <c r="AV746" s="9">
        <f t="shared" si="692"/>
        <v>1.6515764553686934</v>
      </c>
      <c r="AW746" s="9">
        <f t="shared" si="692"/>
        <v>-0.57650762321733617</v>
      </c>
      <c r="AX746" s="9">
        <f t="shared" si="692"/>
        <v>-0.19867597129778103</v>
      </c>
      <c r="AY746" s="9">
        <f t="shared" si="692"/>
        <v>0.1467212217372762</v>
      </c>
      <c r="AZ746" s="9">
        <f t="shared" si="692"/>
        <v>-8.7318293280243986E-2</v>
      </c>
      <c r="BA746" s="9">
        <f t="shared" si="692"/>
        <v>1.0583681754549699</v>
      </c>
      <c r="BB746" s="9">
        <f t="shared" si="692"/>
        <v>2.6722891209873811E-2</v>
      </c>
      <c r="BC746" s="9">
        <f t="shared" si="692"/>
        <v>-6.4226068085652344E-2</v>
      </c>
      <c r="BD746" s="9">
        <f t="shared" si="692"/>
        <v>0.64832173183328856</v>
      </c>
      <c r="BE746" s="9">
        <f t="shared" si="692"/>
        <v>1.4048499262644918</v>
      </c>
      <c r="BF746" s="9">
        <f t="shared" si="692"/>
        <v>-0.12203020005600262</v>
      </c>
      <c r="BG746" s="9">
        <f t="shared" si="692"/>
        <v>-0.28678187088447682</v>
      </c>
      <c r="BH746" s="17">
        <f t="shared" si="692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693">+C528/C516-1</f>
        <v>0.13402010305747836</v>
      </c>
      <c r="D747" s="8">
        <f t="shared" si="693"/>
        <v>-0.12002804105388876</v>
      </c>
      <c r="E747" s="8">
        <f t="shared" si="693"/>
        <v>0.24607030367861182</v>
      </c>
      <c r="F747" s="8">
        <f t="shared" si="693"/>
        <v>-0.22154130326079291</v>
      </c>
      <c r="G747" s="8">
        <f t="shared" si="693"/>
        <v>-0.17359081680350819</v>
      </c>
      <c r="H747" s="8">
        <f t="shared" si="693"/>
        <v>-0.76188085652702808</v>
      </c>
      <c r="I747" s="8">
        <f t="shared" si="693"/>
        <v>0.47425127067748085</v>
      </c>
      <c r="J747" s="8">
        <f t="shared" si="693"/>
        <v>0.15099590547197717</v>
      </c>
      <c r="K747" s="8">
        <f t="shared" si="693"/>
        <v>-2.9606429946039903E-2</v>
      </c>
      <c r="L747" s="8">
        <f t="shared" si="693"/>
        <v>-0.26831055055505693</v>
      </c>
      <c r="M747" s="8">
        <f t="shared" si="693"/>
        <v>0.28353094368581178</v>
      </c>
      <c r="N747" s="8">
        <f t="shared" si="693"/>
        <v>-2.0598314473361579E-2</v>
      </c>
      <c r="O747" s="8">
        <f t="shared" si="693"/>
        <v>0.10371439266192861</v>
      </c>
      <c r="P747" s="8">
        <f t="shared" si="693"/>
        <v>0.29389291404145901</v>
      </c>
      <c r="Q747" s="8">
        <f t="shared" si="693"/>
        <v>0.27235365923108712</v>
      </c>
      <c r="R747" s="8">
        <f t="shared" si="693"/>
        <v>-9.0664619662138457E-2</v>
      </c>
      <c r="S747" s="8">
        <f t="shared" si="693"/>
        <v>2.2548819291468467</v>
      </c>
      <c r="T747" s="16">
        <f t="shared" si="693"/>
        <v>3.1315505012590616E-2</v>
      </c>
      <c r="V747" s="21">
        <v>41153</v>
      </c>
      <c r="W747" s="8">
        <f t="shared" ref="W747:AN747" si="694">+W528/W516-1</f>
        <v>-2.3386219817363996E-3</v>
      </c>
      <c r="X747" s="8">
        <f t="shared" si="694"/>
        <v>-4.0229529646493845E-3</v>
      </c>
      <c r="Y747" s="8">
        <f t="shared" si="694"/>
        <v>-6.0964688028189995E-3</v>
      </c>
      <c r="Z747" s="8">
        <f t="shared" si="694"/>
        <v>1.1096853600094381E-3</v>
      </c>
      <c r="AA747" s="8">
        <f t="shared" si="694"/>
        <v>-2.2624287302444035E-3</v>
      </c>
      <c r="AB747" s="8">
        <f t="shared" si="694"/>
        <v>5.5348000553467891E-4</v>
      </c>
      <c r="AC747" s="8">
        <f t="shared" si="694"/>
        <v>-1.0277793136647118E-3</v>
      </c>
      <c r="AD747" s="8">
        <f t="shared" si="694"/>
        <v>6.6782431585543645E-3</v>
      </c>
      <c r="AE747" s="8">
        <f t="shared" si="694"/>
        <v>-6.6033923696318109E-4</v>
      </c>
      <c r="AF747" s="8">
        <f t="shared" si="694"/>
        <v>-5.5685699702922031E-3</v>
      </c>
      <c r="AG747" s="8">
        <f t="shared" si="694"/>
        <v>-1.2900546349567166E-2</v>
      </c>
      <c r="AH747" s="8">
        <f t="shared" si="694"/>
        <v>-7.720699619176985E-4</v>
      </c>
      <c r="AI747" s="8">
        <f t="shared" si="694"/>
        <v>-2.3893648681424517E-3</v>
      </c>
      <c r="AJ747" s="8">
        <f t="shared" si="694"/>
        <v>-1.2416551101364193E-2</v>
      </c>
      <c r="AK747" s="8">
        <f t="shared" si="694"/>
        <v>1.9746868994765521E-3</v>
      </c>
      <c r="AL747" s="8">
        <f t="shared" si="694"/>
        <v>-2.8466109587962363E-3</v>
      </c>
      <c r="AM747" s="8">
        <f t="shared" si="694"/>
        <v>-9.0822021863334879E-4</v>
      </c>
      <c r="AN747" s="16">
        <f t="shared" si="694"/>
        <v>-2.2254585917429459E-3</v>
      </c>
      <c r="AP747" s="21">
        <v>41153</v>
      </c>
      <c r="AQ747" s="8">
        <f t="shared" ref="AQ747:BH747" si="695">+AQ528/AQ516-1</f>
        <v>0.13016817206965814</v>
      </c>
      <c r="AR747" s="8">
        <f t="shared" si="695"/>
        <v>-0.23502559519828503</v>
      </c>
      <c r="AS747" s="8">
        <f t="shared" si="695"/>
        <v>0.36911373289364069</v>
      </c>
      <c r="AT747" s="8">
        <f t="shared" si="695"/>
        <v>-0.2044016022991928</v>
      </c>
      <c r="AU747" s="8">
        <f t="shared" si="695"/>
        <v>-0.11737217147894041</v>
      </c>
      <c r="AV747" s="8">
        <f t="shared" si="695"/>
        <v>-0.7872728151765227</v>
      </c>
      <c r="AW747" s="8">
        <f t="shared" si="695"/>
        <v>0.56121988327124872</v>
      </c>
      <c r="AX747" s="8">
        <f t="shared" si="695"/>
        <v>6.4206867320565575E-2</v>
      </c>
      <c r="AY747" s="8">
        <f t="shared" si="695"/>
        <v>-2.9201565522457562E-3</v>
      </c>
      <c r="AZ747" s="8">
        <f t="shared" si="695"/>
        <v>-0.36311192896950517</v>
      </c>
      <c r="BA747" s="8">
        <f t="shared" si="695"/>
        <v>0.37222461197420542</v>
      </c>
      <c r="BB747" s="8">
        <f t="shared" si="695"/>
        <v>3.7125719274736957E-2</v>
      </c>
      <c r="BC747" s="8">
        <f t="shared" si="695"/>
        <v>0.21039125453103824</v>
      </c>
      <c r="BD747" s="8">
        <f t="shared" si="695"/>
        <v>0.65753914349038389</v>
      </c>
      <c r="BE747" s="8">
        <f t="shared" si="695"/>
        <v>-1.8975709628368032E-2</v>
      </c>
      <c r="BF747" s="8">
        <f t="shared" si="695"/>
        <v>-1.8290992653090754E-2</v>
      </c>
      <c r="BG747" s="8">
        <f t="shared" si="695"/>
        <v>0.85005518510727529</v>
      </c>
      <c r="BH747" s="16">
        <f t="shared" si="695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696">+C529/C517-1</f>
        <v>-6.0462444469489229E-2</v>
      </c>
      <c r="D748" s="9">
        <f t="shared" si="696"/>
        <v>1.2488617601440937</v>
      </c>
      <c r="E748" s="9">
        <f t="shared" si="696"/>
        <v>0.52000295990934076</v>
      </c>
      <c r="F748" s="9">
        <f t="shared" si="696"/>
        <v>-0.57426283049003624</v>
      </c>
      <c r="G748" s="9">
        <f t="shared" si="696"/>
        <v>8.4090274483682226E-2</v>
      </c>
      <c r="H748" s="9">
        <f t="shared" si="696"/>
        <v>1.0154512175712238</v>
      </c>
      <c r="I748" s="9">
        <f t="shared" si="696"/>
        <v>-0.33150181946528257</v>
      </c>
      <c r="J748" s="9">
        <f t="shared" si="696"/>
        <v>-6.7515625340273111E-2</v>
      </c>
      <c r="K748" s="9">
        <f t="shared" si="696"/>
        <v>-0.1220852445127758</v>
      </c>
      <c r="L748" s="9">
        <f t="shared" si="696"/>
        <v>0.106520065546722</v>
      </c>
      <c r="M748" s="9">
        <f t="shared" si="696"/>
        <v>1.1159582897004148</v>
      </c>
      <c r="N748" s="9">
        <f t="shared" si="696"/>
        <v>0.41075431037807286</v>
      </c>
      <c r="O748" s="9">
        <f t="shared" si="696"/>
        <v>-0.29460093396529552</v>
      </c>
      <c r="P748" s="9">
        <f t="shared" si="696"/>
        <v>-0.22285790595039356</v>
      </c>
      <c r="Q748" s="9">
        <f t="shared" si="696"/>
        <v>-0.49522984597429609</v>
      </c>
      <c r="R748" s="9">
        <f t="shared" si="696"/>
        <v>-0.29271429750466071</v>
      </c>
      <c r="S748" s="9">
        <f t="shared" si="696"/>
        <v>0.85155283941901438</v>
      </c>
      <c r="T748" s="17">
        <f t="shared" si="696"/>
        <v>-0.11272998312385629</v>
      </c>
      <c r="V748" s="20">
        <v>41183</v>
      </c>
      <c r="W748" s="9">
        <f t="shared" ref="W748:AN748" si="697">+W529/W517-1</f>
        <v>-2.1517964884512075E-3</v>
      </c>
      <c r="X748" s="9">
        <f t="shared" si="697"/>
        <v>-9.8597963631631425E-3</v>
      </c>
      <c r="Y748" s="9">
        <f t="shared" si="697"/>
        <v>-2.6127311858847868E-4</v>
      </c>
      <c r="Z748" s="9">
        <f t="shared" si="697"/>
        <v>-1.1972077014647309E-2</v>
      </c>
      <c r="AA748" s="9">
        <f t="shared" si="697"/>
        <v>-3.6223843774074727E-4</v>
      </c>
      <c r="AB748" s="9">
        <f t="shared" si="697"/>
        <v>8.1823340767819275E-3</v>
      </c>
      <c r="AC748" s="9">
        <f t="shared" si="697"/>
        <v>-1.5066451493493949E-3</v>
      </c>
      <c r="AD748" s="9">
        <f t="shared" si="697"/>
        <v>-4.6777971234162052E-3</v>
      </c>
      <c r="AE748" s="9">
        <f t="shared" si="697"/>
        <v>-3.263043977306368E-3</v>
      </c>
      <c r="AF748" s="9">
        <f t="shared" si="697"/>
        <v>-3.0506886167699365E-3</v>
      </c>
      <c r="AG748" s="9">
        <f t="shared" si="697"/>
        <v>-7.4204576712991743E-3</v>
      </c>
      <c r="AH748" s="9">
        <f t="shared" si="697"/>
        <v>6.2246917139525682E-3</v>
      </c>
      <c r="AI748" s="9">
        <f t="shared" si="697"/>
        <v>-2.481063406779449E-3</v>
      </c>
      <c r="AJ748" s="9">
        <f t="shared" si="697"/>
        <v>-4.2986049871627241E-3</v>
      </c>
      <c r="AK748" s="9">
        <f t="shared" si="697"/>
        <v>-3.0611476520833181E-3</v>
      </c>
      <c r="AL748" s="9">
        <f t="shared" si="697"/>
        <v>-2.4537536510274016E-3</v>
      </c>
      <c r="AM748" s="9">
        <f t="shared" si="697"/>
        <v>3.7413815190863176E-3</v>
      </c>
      <c r="AN748" s="17">
        <f t="shared" si="697"/>
        <v>-2.744095119898704E-3</v>
      </c>
      <c r="AP748" s="20">
        <v>41183</v>
      </c>
      <c r="AQ748" s="9">
        <f t="shared" ref="AQ748:BH748" si="698">+AQ529/AQ517-1</f>
        <v>-7.5288881555850784E-2</v>
      </c>
      <c r="AR748" s="9">
        <f t="shared" si="698"/>
        <v>1.7338249103810948</v>
      </c>
      <c r="AS748" s="9">
        <f t="shared" si="698"/>
        <v>0.93916399195477007</v>
      </c>
      <c r="AT748" s="9">
        <f t="shared" si="698"/>
        <v>-0.62719309777062793</v>
      </c>
      <c r="AU748" s="9">
        <f t="shared" si="698"/>
        <v>0.31114298253992834</v>
      </c>
      <c r="AV748" s="9">
        <f t="shared" si="698"/>
        <v>0.96625899629350509</v>
      </c>
      <c r="AW748" s="9">
        <f t="shared" si="698"/>
        <v>-0.32815592377547398</v>
      </c>
      <c r="AX748" s="9">
        <f t="shared" si="698"/>
        <v>-5.815728709973933E-2</v>
      </c>
      <c r="AY748" s="9">
        <f t="shared" si="698"/>
        <v>-6.4438109288801337E-2</v>
      </c>
      <c r="AZ748" s="9">
        <f t="shared" si="698"/>
        <v>8.9647033057951742E-2</v>
      </c>
      <c r="BA748" s="9">
        <f t="shared" si="698"/>
        <v>1.9031207665258401</v>
      </c>
      <c r="BB748" s="9">
        <f t="shared" si="698"/>
        <v>0.4522304954053753</v>
      </c>
      <c r="BC748" s="9">
        <f t="shared" si="698"/>
        <v>-0.23403872167585016</v>
      </c>
      <c r="BD748" s="9">
        <f t="shared" si="698"/>
        <v>-0.23899820198326782</v>
      </c>
      <c r="BE748" s="9">
        <f t="shared" si="698"/>
        <v>-0.63509229141063428</v>
      </c>
      <c r="BF748" s="9">
        <f t="shared" si="698"/>
        <v>-0.34680375014952125</v>
      </c>
      <c r="BG748" s="9">
        <f t="shared" si="698"/>
        <v>0.77286116600387955</v>
      </c>
      <c r="BH748" s="17">
        <f t="shared" si="698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699">+C530/C518-1</f>
        <v>4.5487006438177602E-2</v>
      </c>
      <c r="D749" s="8">
        <f t="shared" si="699"/>
        <v>-4.557123543619257E-4</v>
      </c>
      <c r="E749" s="8">
        <f t="shared" si="699"/>
        <v>0.70904240585439648</v>
      </c>
      <c r="F749" s="8">
        <f t="shared" si="699"/>
        <v>0.29704212859884294</v>
      </c>
      <c r="G749" s="8">
        <f t="shared" si="699"/>
        <v>-0.16859021773959304</v>
      </c>
      <c r="H749" s="8">
        <f t="shared" si="699"/>
        <v>1.6981379601606816</v>
      </c>
      <c r="I749" s="8">
        <f t="shared" si="699"/>
        <v>0.40949448322278048</v>
      </c>
      <c r="J749" s="8">
        <f t="shared" si="699"/>
        <v>0.14057878110950273</v>
      </c>
      <c r="K749" s="8">
        <f t="shared" si="699"/>
        <v>0.1864231656231421</v>
      </c>
      <c r="L749" s="8">
        <f t="shared" si="699"/>
        <v>-0.20678954293732454</v>
      </c>
      <c r="M749" s="8">
        <f t="shared" si="699"/>
        <v>-0.45969555307692023</v>
      </c>
      <c r="N749" s="8">
        <f t="shared" si="699"/>
        <v>-0.18759956326406402</v>
      </c>
      <c r="O749" s="8">
        <f t="shared" si="699"/>
        <v>-0.15230073291940482</v>
      </c>
      <c r="P749" s="8">
        <f t="shared" si="699"/>
        <v>0.12454088529300655</v>
      </c>
      <c r="Q749" s="8">
        <f t="shared" si="699"/>
        <v>-0.44910283409027485</v>
      </c>
      <c r="R749" s="8">
        <f t="shared" si="699"/>
        <v>-0.62404874189695403</v>
      </c>
      <c r="S749" s="8">
        <f t="shared" si="699"/>
        <v>0.2213805123611261</v>
      </c>
      <c r="T749" s="16">
        <f t="shared" si="699"/>
        <v>-5.1340456640710741E-2</v>
      </c>
      <c r="V749" s="21">
        <v>41214</v>
      </c>
      <c r="W749" s="8">
        <f t="shared" ref="W749:AN749" si="700">+W530/W518-1</f>
        <v>-2.902800367840741E-3</v>
      </c>
      <c r="X749" s="8">
        <f t="shared" si="700"/>
        <v>-6.5473122418754359E-3</v>
      </c>
      <c r="Y749" s="8">
        <f t="shared" si="700"/>
        <v>2.3427206445274518E-3</v>
      </c>
      <c r="Z749" s="8">
        <f t="shared" si="700"/>
        <v>-1.1926271594025706E-2</v>
      </c>
      <c r="AA749" s="8">
        <f t="shared" si="700"/>
        <v>3.7947565738769562E-3</v>
      </c>
      <c r="AB749" s="8">
        <f t="shared" si="700"/>
        <v>-3.5195704487043233E-3</v>
      </c>
      <c r="AC749" s="8">
        <f t="shared" si="700"/>
        <v>-3.5004391814958957E-3</v>
      </c>
      <c r="AD749" s="8">
        <f t="shared" si="700"/>
        <v>-1.0210935582623981E-2</v>
      </c>
      <c r="AE749" s="8">
        <f t="shared" si="700"/>
        <v>-2.6410847804617665E-3</v>
      </c>
      <c r="AF749" s="8">
        <f t="shared" si="700"/>
        <v>-2.1566253231664056E-3</v>
      </c>
      <c r="AG749" s="8">
        <f t="shared" si="700"/>
        <v>-2.0095897360367099E-3</v>
      </c>
      <c r="AH749" s="8">
        <f t="shared" si="700"/>
        <v>-8.4101821880167016E-4</v>
      </c>
      <c r="AI749" s="8">
        <f t="shared" si="700"/>
        <v>-2.5811027810890286E-3</v>
      </c>
      <c r="AJ749" s="8">
        <f t="shared" si="700"/>
        <v>-9.8174720575906482E-3</v>
      </c>
      <c r="AK749" s="8">
        <f t="shared" si="700"/>
        <v>1.9250462144084768E-3</v>
      </c>
      <c r="AL749" s="8">
        <f t="shared" si="700"/>
        <v>-1.3176615942718239E-3</v>
      </c>
      <c r="AM749" s="8">
        <f t="shared" si="700"/>
        <v>-2.9358571686018076E-2</v>
      </c>
      <c r="AN749" s="16">
        <f t="shared" si="700"/>
        <v>-2.9395974911943235E-3</v>
      </c>
      <c r="AP749" s="21">
        <v>41214</v>
      </c>
      <c r="AQ749" s="8">
        <f t="shared" ref="AQ749:BH749" si="701">+AQ530/AQ518-1</f>
        <v>0.16633013143021347</v>
      </c>
      <c r="AR749" s="8">
        <f t="shared" si="701"/>
        <v>7.4732406868777579E-2</v>
      </c>
      <c r="AS749" s="8">
        <f t="shared" si="701"/>
        <v>0.58356349475133795</v>
      </c>
      <c r="AT749" s="8">
        <f t="shared" si="701"/>
        <v>0.82052249990782977</v>
      </c>
      <c r="AU749" s="8">
        <f t="shared" si="701"/>
        <v>-0.10895294828787883</v>
      </c>
      <c r="AV749" s="8">
        <f t="shared" si="701"/>
        <v>2.2875773073713717</v>
      </c>
      <c r="AW749" s="8">
        <f t="shared" si="701"/>
        <v>0.84055205205435746</v>
      </c>
      <c r="AX749" s="8">
        <f t="shared" si="701"/>
        <v>0.1153335461723386</v>
      </c>
      <c r="AY749" s="8">
        <f t="shared" si="701"/>
        <v>0.22220274143842622</v>
      </c>
      <c r="AZ749" s="8">
        <f t="shared" si="701"/>
        <v>-0.22118070947481405</v>
      </c>
      <c r="BA749" s="8">
        <f t="shared" si="701"/>
        <v>-0.55309977750084116</v>
      </c>
      <c r="BB749" s="8">
        <f t="shared" si="701"/>
        <v>-0.27877232283116427</v>
      </c>
      <c r="BC749" s="8">
        <f t="shared" si="701"/>
        <v>-4.7554641526984631E-2</v>
      </c>
      <c r="BD749" s="8">
        <f t="shared" si="701"/>
        <v>0.20958822108665065</v>
      </c>
      <c r="BE749" s="8">
        <f t="shared" si="701"/>
        <v>-0.3667715112371166</v>
      </c>
      <c r="BF749" s="8">
        <f t="shared" si="701"/>
        <v>-0.59137897601287059</v>
      </c>
      <c r="BG749" s="8">
        <f t="shared" si="701"/>
        <v>0.31771413522006986</v>
      </c>
      <c r="BH749" s="16">
        <f t="shared" si="701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702">+C531/C519-1</f>
        <v>3.7377612348841405E-2</v>
      </c>
      <c r="D750" s="9">
        <f t="shared" si="702"/>
        <v>0.18688715826609892</v>
      </c>
      <c r="E750" s="9">
        <f t="shared" si="702"/>
        <v>-0.25889888497520919</v>
      </c>
      <c r="F750" s="9">
        <f t="shared" si="702"/>
        <v>2.3639897145897315E-3</v>
      </c>
      <c r="G750" s="9">
        <f t="shared" si="702"/>
        <v>-0.22150876755850657</v>
      </c>
      <c r="H750" s="9">
        <f t="shared" si="702"/>
        <v>-0.76233206963494848</v>
      </c>
      <c r="I750" s="9">
        <f t="shared" si="702"/>
        <v>0.41036132630174316</v>
      </c>
      <c r="J750" s="9">
        <f t="shared" si="702"/>
        <v>0.34770980164748577</v>
      </c>
      <c r="K750" s="9">
        <f t="shared" si="702"/>
        <v>0.17203866053265293</v>
      </c>
      <c r="L750" s="9">
        <f t="shared" si="702"/>
        <v>-2.6102518592370227E-2</v>
      </c>
      <c r="M750" s="9">
        <f t="shared" si="702"/>
        <v>-0.24884450307936912</v>
      </c>
      <c r="N750" s="9">
        <f t="shared" si="702"/>
        <v>0.52590985196960816</v>
      </c>
      <c r="O750" s="9">
        <f t="shared" si="702"/>
        <v>-0.27402091871017953</v>
      </c>
      <c r="P750" s="9">
        <f t="shared" si="702"/>
        <v>0.86292152966677049</v>
      </c>
      <c r="Q750" s="9">
        <f t="shared" si="702"/>
        <v>0.38739362777692188</v>
      </c>
      <c r="R750" s="9">
        <f t="shared" si="702"/>
        <v>-0.13892505889753004</v>
      </c>
      <c r="S750" s="9">
        <f t="shared" si="702"/>
        <v>1.174205878863785</v>
      </c>
      <c r="T750" s="17">
        <f t="shared" si="702"/>
        <v>1.0878600553263063E-2</v>
      </c>
      <c r="V750" s="20">
        <v>41244</v>
      </c>
      <c r="W750" s="9">
        <f t="shared" ref="W750:AN750" si="703">+W531/W519-1</f>
        <v>-1.8975518309739536E-3</v>
      </c>
      <c r="X750" s="9">
        <f t="shared" si="703"/>
        <v>4.170449013958466E-3</v>
      </c>
      <c r="Y750" s="9">
        <f t="shared" si="703"/>
        <v>2.7777142352958251E-4</v>
      </c>
      <c r="Z750" s="9">
        <f t="shared" si="703"/>
        <v>-5.0137063009917382E-3</v>
      </c>
      <c r="AA750" s="9">
        <f t="shared" si="703"/>
        <v>-4.2102452557406522E-3</v>
      </c>
      <c r="AB750" s="9">
        <f t="shared" si="703"/>
        <v>1.067695379030198E-2</v>
      </c>
      <c r="AC750" s="9">
        <f t="shared" si="703"/>
        <v>-8.6111560226354023E-3</v>
      </c>
      <c r="AD750" s="9">
        <f t="shared" si="703"/>
        <v>-8.2630144099701264E-3</v>
      </c>
      <c r="AE750" s="9">
        <f t="shared" si="703"/>
        <v>-2.5983302533453267E-3</v>
      </c>
      <c r="AF750" s="9">
        <f t="shared" si="703"/>
        <v>-3.2619862453459048E-3</v>
      </c>
      <c r="AG750" s="9">
        <f t="shared" si="703"/>
        <v>-7.5327043552428918E-3</v>
      </c>
      <c r="AH750" s="9">
        <f t="shared" si="703"/>
        <v>-1.6148461663682001E-3</v>
      </c>
      <c r="AI750" s="9">
        <f t="shared" si="703"/>
        <v>-1.7748212031976074E-4</v>
      </c>
      <c r="AJ750" s="9">
        <f t="shared" si="703"/>
        <v>-2.0860181460798932E-3</v>
      </c>
      <c r="AK750" s="9">
        <f t="shared" si="703"/>
        <v>-3.8767712409282229E-3</v>
      </c>
      <c r="AL750" s="9">
        <f t="shared" si="703"/>
        <v>-6.166633812996869E-3</v>
      </c>
      <c r="AM750" s="9">
        <f t="shared" si="703"/>
        <v>-1.4609172990386998E-2</v>
      </c>
      <c r="AN750" s="17">
        <f t="shared" si="703"/>
        <v>-2.3888997971072135E-3</v>
      </c>
      <c r="AP750" s="20">
        <v>41244</v>
      </c>
      <c r="AQ750" s="9">
        <f t="shared" ref="AQ750:BH750" si="704">+AQ531/AQ519-1</f>
        <v>1.0877736464762755E-3</v>
      </c>
      <c r="AR750" s="9">
        <f t="shared" si="704"/>
        <v>0.24639756977711857</v>
      </c>
      <c r="AS750" s="9">
        <f t="shared" si="704"/>
        <v>-0.16799104237311047</v>
      </c>
      <c r="AT750" s="9">
        <f t="shared" si="704"/>
        <v>0.2197362489241852</v>
      </c>
      <c r="AU750" s="9">
        <f t="shared" si="704"/>
        <v>-0.17667239545149582</v>
      </c>
      <c r="AV750" s="9">
        <f t="shared" si="704"/>
        <v>-0.73656365194696383</v>
      </c>
      <c r="AW750" s="9">
        <f t="shared" si="704"/>
        <v>0.35740396724239276</v>
      </c>
      <c r="AX750" s="9">
        <f t="shared" si="704"/>
        <v>0.22483684057164743</v>
      </c>
      <c r="AY750" s="9">
        <f t="shared" si="704"/>
        <v>0.11818698250036097</v>
      </c>
      <c r="AZ750" s="9">
        <f t="shared" si="704"/>
        <v>-6.0550827752445247E-2</v>
      </c>
      <c r="BA750" s="9">
        <f t="shared" si="704"/>
        <v>-0.47554956236102786</v>
      </c>
      <c r="BB750" s="9">
        <f t="shared" si="704"/>
        <v>0.59985962258205472</v>
      </c>
      <c r="BC750" s="9">
        <f t="shared" si="704"/>
        <v>-0.23804990289458727</v>
      </c>
      <c r="BD750" s="9">
        <f t="shared" si="704"/>
        <v>0.907239957479125</v>
      </c>
      <c r="BE750" s="9">
        <f t="shared" si="704"/>
        <v>0.28862492072287571</v>
      </c>
      <c r="BF750" s="9">
        <f t="shared" si="704"/>
        <v>1.7189632366302554E-2</v>
      </c>
      <c r="BG750" s="9">
        <f t="shared" si="704"/>
        <v>1.1643929089179137</v>
      </c>
      <c r="BH750" s="17">
        <f t="shared" si="704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-0.39869951091663003</v>
      </c>
      <c r="D751" s="8">
        <f t="shared" si="705"/>
        <v>-0.34855014948276319</v>
      </c>
      <c r="E751" s="8">
        <f t="shared" si="705"/>
        <v>0.52630025745657338</v>
      </c>
      <c r="F751" s="8">
        <f t="shared" si="705"/>
        <v>0.30427100313734035</v>
      </c>
      <c r="G751" s="8">
        <f t="shared" si="705"/>
        <v>-0.47802178338151979</v>
      </c>
      <c r="H751" s="8">
        <f t="shared" si="705"/>
        <v>-0.3066387807258395</v>
      </c>
      <c r="I751" s="8">
        <f t="shared" si="705"/>
        <v>0.47800888811150299</v>
      </c>
      <c r="J751" s="8">
        <f t="shared" si="705"/>
        <v>0.24405139228870198</v>
      </c>
      <c r="K751" s="8">
        <f t="shared" si="705"/>
        <v>0.12493857709117884</v>
      </c>
      <c r="L751" s="8">
        <f t="shared" si="705"/>
        <v>1.3889992282549501E-2</v>
      </c>
      <c r="M751" s="8">
        <f t="shared" si="705"/>
        <v>0.15314870889171739</v>
      </c>
      <c r="N751" s="8">
        <f t="shared" si="705"/>
        <v>-0.35715871818228018</v>
      </c>
      <c r="O751" s="8">
        <f t="shared" si="705"/>
        <v>-0.32729518818393977</v>
      </c>
      <c r="P751" s="8">
        <f t="shared" si="705"/>
        <v>0.17187187470025012</v>
      </c>
      <c r="Q751" s="8">
        <f t="shared" si="705"/>
        <v>-8.2869364633848752E-2</v>
      </c>
      <c r="R751" s="8">
        <f t="shared" si="705"/>
        <v>0.59737325593443491</v>
      </c>
      <c r="S751" s="8">
        <f t="shared" si="705"/>
        <v>0.94101075990854888</v>
      </c>
      <c r="T751" s="16">
        <f t="shared" si="705"/>
        <v>-0.11197567572706613</v>
      </c>
      <c r="V751" s="21">
        <v>41275</v>
      </c>
      <c r="W751" s="8">
        <f t="shared" ref="W751:AN751" si="706">+W532/W520-1</f>
        <v>-2.1101747119808278E-3</v>
      </c>
      <c r="X751" s="8">
        <f t="shared" si="706"/>
        <v>-5.284552845528423E-3</v>
      </c>
      <c r="Y751" s="8">
        <f t="shared" si="706"/>
        <v>9.9635360204985979E-3</v>
      </c>
      <c r="Z751" s="8">
        <f t="shared" si="706"/>
        <v>-3.3256963074653756E-3</v>
      </c>
      <c r="AA751" s="8">
        <f t="shared" si="706"/>
        <v>-1.2156068230834149E-3</v>
      </c>
      <c r="AB751" s="8">
        <f t="shared" si="706"/>
        <v>4.3770522578541193E-3</v>
      </c>
      <c r="AC751" s="8">
        <f t="shared" si="706"/>
        <v>-4.6832995944828815E-3</v>
      </c>
      <c r="AD751" s="8">
        <f t="shared" si="706"/>
        <v>2.690823117566632E-3</v>
      </c>
      <c r="AE751" s="8">
        <f t="shared" si="706"/>
        <v>-7.9847796299392648E-4</v>
      </c>
      <c r="AF751" s="8">
        <f t="shared" si="706"/>
        <v>2.8879065630960099E-4</v>
      </c>
      <c r="AG751" s="8">
        <f t="shared" si="706"/>
        <v>3.7660293051300364E-3</v>
      </c>
      <c r="AH751" s="8">
        <f t="shared" si="706"/>
        <v>4.2512881698155702E-3</v>
      </c>
      <c r="AI751" s="8">
        <f t="shared" si="706"/>
        <v>-1.397589569049118E-3</v>
      </c>
      <c r="AJ751" s="8">
        <f t="shared" si="706"/>
        <v>-7.5907825289257547E-3</v>
      </c>
      <c r="AK751" s="8">
        <f t="shared" si="706"/>
        <v>-1.786005014489922E-2</v>
      </c>
      <c r="AL751" s="8">
        <f t="shared" si="706"/>
        <v>7.1751594662727847E-4</v>
      </c>
      <c r="AM751" s="8">
        <f t="shared" si="706"/>
        <v>8.418663570146645E-3</v>
      </c>
      <c r="AN751" s="16">
        <f t="shared" si="706"/>
        <v>-1.0524590163935033E-3</v>
      </c>
      <c r="AP751" s="21">
        <v>41275</v>
      </c>
      <c r="AQ751" s="8">
        <f t="shared" ref="AQ751:BH751" si="707">+AQ532/AQ520-1</f>
        <v>-0.31238469166990046</v>
      </c>
      <c r="AR751" s="8">
        <f t="shared" si="707"/>
        <v>-0.48450261297903374</v>
      </c>
      <c r="AS751" s="8">
        <f t="shared" si="707"/>
        <v>0.47329947743560896</v>
      </c>
      <c r="AT751" s="8">
        <f t="shared" si="707"/>
        <v>4.4332407175142974E-2</v>
      </c>
      <c r="AU751" s="8">
        <f t="shared" si="707"/>
        <v>-0.59476447188161086</v>
      </c>
      <c r="AV751" s="8">
        <f t="shared" si="707"/>
        <v>-0.33053837202406056</v>
      </c>
      <c r="AW751" s="8">
        <f t="shared" si="707"/>
        <v>0.33707526500848783</v>
      </c>
      <c r="AX751" s="8">
        <f t="shared" si="707"/>
        <v>0.59479338706675389</v>
      </c>
      <c r="AY751" s="8">
        <f t="shared" si="707"/>
        <v>0.11082907444037704</v>
      </c>
      <c r="AZ751" s="8">
        <f t="shared" si="707"/>
        <v>-9.5593599398700158E-2</v>
      </c>
      <c r="BA751" s="8">
        <f t="shared" si="707"/>
        <v>0.10743271848067093</v>
      </c>
      <c r="BB751" s="8">
        <f t="shared" si="707"/>
        <v>-0.3402520328936931</v>
      </c>
      <c r="BC751" s="8">
        <f t="shared" si="707"/>
        <v>-0.35986224871533179</v>
      </c>
      <c r="BD751" s="8">
        <f t="shared" si="707"/>
        <v>0.17908111117695835</v>
      </c>
      <c r="BE751" s="8">
        <f t="shared" si="707"/>
        <v>0.32482003080545163</v>
      </c>
      <c r="BF751" s="8">
        <f t="shared" si="707"/>
        <v>0.95833159146931801</v>
      </c>
      <c r="BG751" s="8">
        <f t="shared" si="707"/>
        <v>1.1938416171224731</v>
      </c>
      <c r="BH751" s="16">
        <f t="shared" si="707"/>
        <v>-0.10238044777438482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-0.17763133809262321</v>
      </c>
      <c r="D752" s="9">
        <f t="shared" si="708"/>
        <v>-0.46073813818830289</v>
      </c>
      <c r="E752" s="9">
        <f t="shared" si="708"/>
        <v>-0.60813595256448572</v>
      </c>
      <c r="F752" s="9">
        <f t="shared" si="708"/>
        <v>-0.2966879594896582</v>
      </c>
      <c r="G752" s="9">
        <f t="shared" si="708"/>
        <v>-0.38172230463431678</v>
      </c>
      <c r="H752" s="9">
        <f t="shared" si="708"/>
        <v>0.21926747169979</v>
      </c>
      <c r="I752" s="9">
        <f t="shared" si="708"/>
        <v>-8.3848878627317491E-2</v>
      </c>
      <c r="J752" s="9">
        <f t="shared" si="708"/>
        <v>0.1965495290374375</v>
      </c>
      <c r="K752" s="9">
        <f t="shared" si="708"/>
        <v>-4.9832037442439692E-2</v>
      </c>
      <c r="L752" s="9">
        <f t="shared" si="708"/>
        <v>-0.45737972510138891</v>
      </c>
      <c r="M752" s="9">
        <f t="shared" si="708"/>
        <v>-0.26796240659295179</v>
      </c>
      <c r="N752" s="9">
        <f t="shared" si="708"/>
        <v>4.1602231613708796E-2</v>
      </c>
      <c r="O752" s="9">
        <f t="shared" si="708"/>
        <v>5.8911215870741884E-2</v>
      </c>
      <c r="P752" s="9">
        <f t="shared" si="708"/>
        <v>1.16383768869408</v>
      </c>
      <c r="Q752" s="9">
        <f t="shared" si="708"/>
        <v>-0.28512258295752235</v>
      </c>
      <c r="R752" s="9">
        <f t="shared" si="708"/>
        <v>-0.33646392413867987</v>
      </c>
      <c r="S752" s="9">
        <f t="shared" si="708"/>
        <v>0.56456443435466519</v>
      </c>
      <c r="T752" s="17">
        <f t="shared" si="708"/>
        <v>-0.13007704440421852</v>
      </c>
      <c r="V752" s="20">
        <v>41306</v>
      </c>
      <c r="W752" s="9">
        <f t="shared" ref="W752:AN752" si="709">+W533/W521-1</f>
        <v>7.9985576371455203E-4</v>
      </c>
      <c r="X752" s="9">
        <f t="shared" si="709"/>
        <v>5.1017051734119079E-3</v>
      </c>
      <c r="Y752" s="9">
        <f t="shared" si="709"/>
        <v>-2.3002270778935685E-3</v>
      </c>
      <c r="Z752" s="9">
        <f t="shared" si="709"/>
        <v>1.5568155747107681E-3</v>
      </c>
      <c r="AA752" s="9">
        <f t="shared" si="709"/>
        <v>9.9438044210686805E-4</v>
      </c>
      <c r="AB752" s="9">
        <f t="shared" si="709"/>
        <v>9.7491714840014509E-4</v>
      </c>
      <c r="AC752" s="9">
        <f t="shared" si="709"/>
        <v>8.1174206535243876E-3</v>
      </c>
      <c r="AD752" s="9">
        <f t="shared" si="709"/>
        <v>-5.5209168422044597E-3</v>
      </c>
      <c r="AE752" s="9">
        <f t="shared" si="709"/>
        <v>-7.1348720983754887E-4</v>
      </c>
      <c r="AF752" s="9">
        <f t="shared" si="709"/>
        <v>-1.0422094841062712E-3</v>
      </c>
      <c r="AG752" s="9">
        <f t="shared" si="709"/>
        <v>-2.1712337408170579E-2</v>
      </c>
      <c r="AH752" s="9">
        <f t="shared" si="709"/>
        <v>-9.9173985097800177E-4</v>
      </c>
      <c r="AI752" s="9">
        <f t="shared" si="709"/>
        <v>-8.9444850015452104E-4</v>
      </c>
      <c r="AJ752" s="9">
        <f t="shared" si="709"/>
        <v>-5.1017762219628393E-3</v>
      </c>
      <c r="AK752" s="9">
        <f t="shared" si="709"/>
        <v>9.5566508990208021E-3</v>
      </c>
      <c r="AL752" s="9">
        <f t="shared" si="709"/>
        <v>-4.5623105195911062E-3</v>
      </c>
      <c r="AM752" s="9">
        <f t="shared" si="709"/>
        <v>-8.1876254909808432E-3</v>
      </c>
      <c r="AN752" s="17">
        <f t="shared" si="709"/>
        <v>-6.4933148372248173E-4</v>
      </c>
      <c r="AP752" s="20">
        <v>41306</v>
      </c>
      <c r="AQ752" s="9">
        <f t="shared" ref="AQ752:BH752" si="710">+AQ533/AQ521-1</f>
        <v>-0.10051076122581237</v>
      </c>
      <c r="AR752" s="9">
        <f t="shared" si="710"/>
        <v>-0.40661657076519286</v>
      </c>
      <c r="AS752" s="9">
        <f t="shared" si="710"/>
        <v>-0.66796623977930558</v>
      </c>
      <c r="AT752" s="9">
        <f t="shared" si="710"/>
        <v>-0.192230229221654</v>
      </c>
      <c r="AU752" s="9">
        <f t="shared" si="710"/>
        <v>-0.43790757069129105</v>
      </c>
      <c r="AV752" s="9">
        <f t="shared" si="710"/>
        <v>-0.17032637244897808</v>
      </c>
      <c r="AW752" s="9">
        <f t="shared" si="710"/>
        <v>-0.11757240845930828</v>
      </c>
      <c r="AX752" s="9">
        <f t="shared" si="710"/>
        <v>0.11404131080584423</v>
      </c>
      <c r="AY752" s="9">
        <f t="shared" si="710"/>
        <v>-9.629853092269014E-2</v>
      </c>
      <c r="AZ752" s="9">
        <f t="shared" si="710"/>
        <v>-0.4348459625356117</v>
      </c>
      <c r="BA752" s="9">
        <f t="shared" si="710"/>
        <v>-0.29435490976295897</v>
      </c>
      <c r="BB752" s="9">
        <f t="shared" si="710"/>
        <v>0.13021450079507413</v>
      </c>
      <c r="BC752" s="9">
        <f t="shared" si="710"/>
        <v>5.7831272885012552E-2</v>
      </c>
      <c r="BD752" s="9">
        <f t="shared" si="710"/>
        <v>1.7362775099514445</v>
      </c>
      <c r="BE752" s="9">
        <f t="shared" si="710"/>
        <v>-0.51120091357439112</v>
      </c>
      <c r="BF752" s="9">
        <f t="shared" si="710"/>
        <v>-0.27620160153157081</v>
      </c>
      <c r="BG752" s="9">
        <f t="shared" si="710"/>
        <v>0.26503133815532132</v>
      </c>
      <c r="BH752" s="17">
        <f t="shared" si="710"/>
        <v>-0.11046157756190667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-0.14611793933984807</v>
      </c>
      <c r="D753" s="8">
        <f t="shared" si="711"/>
        <v>-0.21203497662157889</v>
      </c>
      <c r="E753" s="8">
        <f t="shared" si="711"/>
        <v>0.40897903247910117</v>
      </c>
      <c r="F753" s="8">
        <f t="shared" si="711"/>
        <v>7.6991400137550681E-2</v>
      </c>
      <c r="G753" s="8">
        <f t="shared" si="711"/>
        <v>-0.10422978470236721</v>
      </c>
      <c r="H753" s="8">
        <f t="shared" si="711"/>
        <v>-0.35767612402548854</v>
      </c>
      <c r="I753" s="8">
        <f t="shared" si="711"/>
        <v>0.57740265020319947</v>
      </c>
      <c r="J753" s="8">
        <f t="shared" si="711"/>
        <v>-0.46452616630536048</v>
      </c>
      <c r="K753" s="8">
        <f t="shared" si="711"/>
        <v>-9.059229150741599E-2</v>
      </c>
      <c r="L753" s="8">
        <f t="shared" si="711"/>
        <v>-0.31430502130101845</v>
      </c>
      <c r="M753" s="8">
        <f t="shared" si="711"/>
        <v>-0.46933140803389373</v>
      </c>
      <c r="N753" s="8">
        <f t="shared" si="711"/>
        <v>6.6347076618888945E-2</v>
      </c>
      <c r="O753" s="8">
        <f t="shared" si="711"/>
        <v>2.2250581029993999E-2</v>
      </c>
      <c r="P753" s="8">
        <f t="shared" si="711"/>
        <v>-9.4168748053533702E-2</v>
      </c>
      <c r="Q753" s="8">
        <f t="shared" si="711"/>
        <v>1.6175985602235636</v>
      </c>
      <c r="R753" s="8">
        <f t="shared" si="711"/>
        <v>0.24510375864655365</v>
      </c>
      <c r="S753" s="8">
        <f t="shared" si="711"/>
        <v>1.5147274195860012</v>
      </c>
      <c r="T753" s="16">
        <f t="shared" si="711"/>
        <v>-7.015201007986871E-2</v>
      </c>
      <c r="V753" s="21">
        <v>41334</v>
      </c>
      <c r="W753" s="8">
        <f t="shared" ref="W753:AN753" si="712">+W534/W522-1</f>
        <v>-3.2858205214725267E-3</v>
      </c>
      <c r="X753" s="8">
        <f t="shared" si="712"/>
        <v>1.1738353326747886E-2</v>
      </c>
      <c r="Y753" s="8">
        <f t="shared" si="712"/>
        <v>3.2256153354970341E-3</v>
      </c>
      <c r="Z753" s="8">
        <f t="shared" si="712"/>
        <v>-9.6354234506473846E-3</v>
      </c>
      <c r="AA753" s="8">
        <f t="shared" si="712"/>
        <v>3.6847545725193775E-3</v>
      </c>
      <c r="AB753" s="8">
        <f t="shared" si="712"/>
        <v>3.3924568112884135E-3</v>
      </c>
      <c r="AC753" s="8">
        <f t="shared" si="712"/>
        <v>-4.7680660163672561E-3</v>
      </c>
      <c r="AD753" s="8">
        <f t="shared" si="712"/>
        <v>2.543194987021824E-3</v>
      </c>
      <c r="AE753" s="8">
        <f t="shared" si="712"/>
        <v>3.4215028293194116E-4</v>
      </c>
      <c r="AF753" s="8">
        <f t="shared" si="712"/>
        <v>-4.9515798286898782E-3</v>
      </c>
      <c r="AG753" s="8">
        <f t="shared" si="712"/>
        <v>-4.9663884266114566E-3</v>
      </c>
      <c r="AH753" s="8">
        <f t="shared" si="712"/>
        <v>-2.1431099343304227E-3</v>
      </c>
      <c r="AI753" s="8">
        <f t="shared" si="712"/>
        <v>-2.7254666951253004E-3</v>
      </c>
      <c r="AJ753" s="8">
        <f t="shared" si="712"/>
        <v>-4.607530188108222E-3</v>
      </c>
      <c r="AK753" s="8">
        <f t="shared" si="712"/>
        <v>2.1149893259120311E-4</v>
      </c>
      <c r="AL753" s="8">
        <f t="shared" si="712"/>
        <v>-2.9900934610248564E-3</v>
      </c>
      <c r="AM753" s="8">
        <f t="shared" si="712"/>
        <v>-7.7488323008071402E-3</v>
      </c>
      <c r="AN753" s="16">
        <f t="shared" si="712"/>
        <v>-1.9872501180544511E-3</v>
      </c>
      <c r="AP753" s="21">
        <v>41334</v>
      </c>
      <c r="AQ753" s="8">
        <f t="shared" ref="AQ753:BH753" si="713">+AQ534/AQ522-1</f>
        <v>-2.4983483757996749E-2</v>
      </c>
      <c r="AR753" s="8">
        <f t="shared" si="713"/>
        <v>-0.16297423854885296</v>
      </c>
      <c r="AS753" s="8">
        <f t="shared" si="713"/>
        <v>0.31142131416482255</v>
      </c>
      <c r="AT753" s="8">
        <f t="shared" si="713"/>
        <v>0.14911045480553309</v>
      </c>
      <c r="AU753" s="8">
        <f t="shared" si="713"/>
        <v>-0.10837585001781525</v>
      </c>
      <c r="AV753" s="8">
        <f t="shared" si="713"/>
        <v>-0.55554675467136694</v>
      </c>
      <c r="AW753" s="8">
        <f t="shared" si="713"/>
        <v>0.64216744160906014</v>
      </c>
      <c r="AX753" s="8">
        <f t="shared" si="713"/>
        <v>-0.35996918552563872</v>
      </c>
      <c r="AY753" s="8">
        <f t="shared" si="713"/>
        <v>6.5761006102962316E-3</v>
      </c>
      <c r="AZ753" s="8">
        <f t="shared" si="713"/>
        <v>-0.35810656375498906</v>
      </c>
      <c r="BA753" s="8">
        <f t="shared" si="713"/>
        <v>-0.60385946380248745</v>
      </c>
      <c r="BB753" s="8">
        <f t="shared" si="713"/>
        <v>-9.9808073694586108E-3</v>
      </c>
      <c r="BC753" s="8">
        <f t="shared" si="713"/>
        <v>5.6817116825083724E-2</v>
      </c>
      <c r="BD753" s="8">
        <f t="shared" si="713"/>
        <v>-3.6047457365079194E-2</v>
      </c>
      <c r="BE753" s="8">
        <f t="shared" si="713"/>
        <v>1.2821567293537348</v>
      </c>
      <c r="BF753" s="8">
        <f t="shared" si="713"/>
        <v>0.29477959086354377</v>
      </c>
      <c r="BG753" s="8">
        <f t="shared" si="713"/>
        <v>1.0018832446582828</v>
      </c>
      <c r="BH753" s="16">
        <f t="shared" si="713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714">+C535/C523-1</f>
        <v>3.2459032835843171E-3</v>
      </c>
      <c r="D754" s="9">
        <f t="shared" si="714"/>
        <v>-2.0314176662627914E-2</v>
      </c>
      <c r="E754" s="9">
        <f t="shared" si="714"/>
        <v>-0.16047469384783652</v>
      </c>
      <c r="F754" s="9">
        <f t="shared" si="714"/>
        <v>0.71891675667026678</v>
      </c>
      <c r="G754" s="9">
        <f t="shared" si="714"/>
        <v>0.5529274425287356</v>
      </c>
      <c r="H754" s="9">
        <f t="shared" si="714"/>
        <v>-0.69985761880703645</v>
      </c>
      <c r="I754" s="9">
        <f t="shared" si="714"/>
        <v>0.21349530741296308</v>
      </c>
      <c r="J754" s="9">
        <f t="shared" si="714"/>
        <v>-5.9035103015180335E-3</v>
      </c>
      <c r="K754" s="9">
        <f t="shared" si="714"/>
        <v>-1.5223365525373178E-2</v>
      </c>
      <c r="L754" s="9">
        <f t="shared" si="714"/>
        <v>-0.26586579215054673</v>
      </c>
      <c r="M754" s="9">
        <f t="shared" si="714"/>
        <v>-0.43720668124531192</v>
      </c>
      <c r="N754" s="9">
        <f t="shared" si="714"/>
        <v>6.1942191327833296E-2</v>
      </c>
      <c r="O754" s="9">
        <f t="shared" si="714"/>
        <v>-4.1941993895132423E-2</v>
      </c>
      <c r="P754" s="9">
        <f t="shared" si="714"/>
        <v>4.2723536632424564E-2</v>
      </c>
      <c r="Q754" s="9">
        <f t="shared" si="714"/>
        <v>0.25372984526741327</v>
      </c>
      <c r="R754" s="9">
        <f t="shared" si="714"/>
        <v>-6.330596374239239E-2</v>
      </c>
      <c r="S754" s="9">
        <f t="shared" si="714"/>
        <v>0.92678342493807198</v>
      </c>
      <c r="T754" s="17">
        <f t="shared" si="714"/>
        <v>-2.2471034578944726E-2</v>
      </c>
      <c r="V754" s="20">
        <v>41365</v>
      </c>
      <c r="W754" s="9">
        <f t="shared" ref="W754:AN754" si="715">+W535/W523-1</f>
        <v>-3.6723552169046769E-3</v>
      </c>
      <c r="X754" s="9">
        <f t="shared" si="715"/>
        <v>-2.9007954217310505E-3</v>
      </c>
      <c r="Y754" s="9">
        <f t="shared" si="715"/>
        <v>-5.1570065741992632E-3</v>
      </c>
      <c r="Z754" s="9">
        <f t="shared" si="715"/>
        <v>-2.9090362960230154E-3</v>
      </c>
      <c r="AA754" s="9">
        <f t="shared" si="715"/>
        <v>7.134091466906689E-3</v>
      </c>
      <c r="AB754" s="9">
        <f t="shared" si="715"/>
        <v>-1.7903260257480791E-2</v>
      </c>
      <c r="AC754" s="9">
        <f t="shared" si="715"/>
        <v>1.324213155812437E-3</v>
      </c>
      <c r="AD754" s="9">
        <f t="shared" si="715"/>
        <v>-4.4246493903924433E-3</v>
      </c>
      <c r="AE754" s="9">
        <f t="shared" si="715"/>
        <v>-3.0283741928710528E-3</v>
      </c>
      <c r="AF754" s="9">
        <f t="shared" si="715"/>
        <v>-1.6647004849914548E-3</v>
      </c>
      <c r="AG754" s="9">
        <f t="shared" si="715"/>
        <v>-6.9398039643915332E-3</v>
      </c>
      <c r="AH754" s="9">
        <f t="shared" si="715"/>
        <v>7.2360551113614946E-4</v>
      </c>
      <c r="AI754" s="9">
        <f t="shared" si="715"/>
        <v>-1.6344329306993144E-3</v>
      </c>
      <c r="AJ754" s="9">
        <f t="shared" si="715"/>
        <v>-2.3477474359268058E-3</v>
      </c>
      <c r="AK754" s="9">
        <f t="shared" si="715"/>
        <v>9.4144782713576625E-3</v>
      </c>
      <c r="AL754" s="9">
        <f t="shared" si="715"/>
        <v>-2.4256666469191224E-3</v>
      </c>
      <c r="AM754" s="9">
        <f t="shared" si="715"/>
        <v>-7.687708208764521E-4</v>
      </c>
      <c r="AN754" s="17">
        <f t="shared" si="715"/>
        <v>-2.087634778619063E-3</v>
      </c>
      <c r="AP754" s="20">
        <v>41365</v>
      </c>
      <c r="AQ754" s="9">
        <f t="shared" ref="AQ754:BH754" si="716">+AQ535/AQ523-1</f>
        <v>7.0647632438910257E-2</v>
      </c>
      <c r="AR754" s="9">
        <f t="shared" si="716"/>
        <v>4.6416998862447434E-2</v>
      </c>
      <c r="AS754" s="9">
        <f t="shared" si="716"/>
        <v>-0.31197091954738332</v>
      </c>
      <c r="AT754" s="9">
        <f t="shared" si="716"/>
        <v>1.0429138200847312</v>
      </c>
      <c r="AU754" s="9">
        <f t="shared" si="716"/>
        <v>0.59391353277689207</v>
      </c>
      <c r="AV754" s="9">
        <f t="shared" si="716"/>
        <v>-0.70945487083273195</v>
      </c>
      <c r="AW754" s="9">
        <f t="shared" si="716"/>
        <v>0.28545636614871794</v>
      </c>
      <c r="AX754" s="9">
        <f t="shared" si="716"/>
        <v>-0.12565746117720067</v>
      </c>
      <c r="AY754" s="9">
        <f t="shared" si="716"/>
        <v>1.9329175067519522E-3</v>
      </c>
      <c r="AZ754" s="9">
        <f t="shared" si="716"/>
        <v>-0.18344874696669944</v>
      </c>
      <c r="BA754" s="9">
        <f t="shared" si="716"/>
        <v>-0.34426831948292813</v>
      </c>
      <c r="BB754" s="9">
        <f t="shared" si="716"/>
        <v>2.890998650253418E-2</v>
      </c>
      <c r="BC754" s="9">
        <f t="shared" si="716"/>
        <v>-7.0544133555484279E-2</v>
      </c>
      <c r="BD754" s="9">
        <f t="shared" si="716"/>
        <v>8.3316393475700412E-2</v>
      </c>
      <c r="BE754" s="9">
        <f t="shared" si="716"/>
        <v>0.45874045885987824</v>
      </c>
      <c r="BF754" s="9">
        <f t="shared" si="716"/>
        <v>5.6642257049153155E-2</v>
      </c>
      <c r="BG754" s="9">
        <f t="shared" si="716"/>
        <v>4.084239167994566</v>
      </c>
      <c r="BH754" s="17">
        <f t="shared" si="716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717">+C536/C524-1</f>
        <v>2.7251988408656613E-2</v>
      </c>
      <c r="D755" s="8">
        <f t="shared" si="717"/>
        <v>1.952659013065583E-2</v>
      </c>
      <c r="E755" s="8">
        <f t="shared" si="717"/>
        <v>-0.17997285935944918</v>
      </c>
      <c r="F755" s="8">
        <f t="shared" si="717"/>
        <v>-0.56929367178401569</v>
      </c>
      <c r="G755" s="8">
        <f t="shared" si="717"/>
        <v>-0.38123025934873322</v>
      </c>
      <c r="H755" s="8">
        <f t="shared" si="717"/>
        <v>2.0110364355895194</v>
      </c>
      <c r="I755" s="8">
        <f t="shared" si="717"/>
        <v>-0.29392582394048739</v>
      </c>
      <c r="J755" s="8">
        <f t="shared" si="717"/>
        <v>0.36689812498749297</v>
      </c>
      <c r="K755" s="8">
        <f t="shared" si="717"/>
        <v>-0.11484969229799369</v>
      </c>
      <c r="L755" s="8">
        <f t="shared" si="717"/>
        <v>-0.12519389479694365</v>
      </c>
      <c r="M755" s="8">
        <f t="shared" si="717"/>
        <v>-0.45094856973469688</v>
      </c>
      <c r="N755" s="8">
        <f t="shared" si="717"/>
        <v>0.50060888598140751</v>
      </c>
      <c r="O755" s="8">
        <f t="shared" si="717"/>
        <v>-1.0274460836606769E-3</v>
      </c>
      <c r="P755" s="8">
        <f t="shared" si="717"/>
        <v>-0.39157634415168086</v>
      </c>
      <c r="Q755" s="8">
        <f t="shared" si="717"/>
        <v>1.6909596195541501</v>
      </c>
      <c r="R755" s="8">
        <f t="shared" si="717"/>
        <v>0.13226478339484049</v>
      </c>
      <c r="S755" s="8">
        <f t="shared" si="717"/>
        <v>-0.67687032091364552</v>
      </c>
      <c r="T755" s="16">
        <f t="shared" si="717"/>
        <v>-5.8321086314006787E-2</v>
      </c>
      <c r="V755" s="21">
        <v>41395</v>
      </c>
      <c r="W755" s="8">
        <f t="shared" ref="W755:AN755" si="718">+W536/W524-1</f>
        <v>-3.5614239142899295E-3</v>
      </c>
      <c r="X755" s="8">
        <f t="shared" si="718"/>
        <v>4.75991539390197E-3</v>
      </c>
      <c r="Y755" s="8">
        <f t="shared" si="718"/>
        <v>-3.9774437073961666E-3</v>
      </c>
      <c r="Z755" s="8">
        <f t="shared" si="718"/>
        <v>-6.0250204805002427E-3</v>
      </c>
      <c r="AA755" s="8">
        <f t="shared" si="718"/>
        <v>-2.5988102933782731E-3</v>
      </c>
      <c r="AB755" s="8">
        <f t="shared" si="718"/>
        <v>-9.7777485533928621E-3</v>
      </c>
      <c r="AC755" s="8">
        <f t="shared" si="718"/>
        <v>-1.0842417272712512E-2</v>
      </c>
      <c r="AD755" s="8">
        <f t="shared" si="718"/>
        <v>-5.9763092471929458E-3</v>
      </c>
      <c r="AE755" s="8">
        <f t="shared" si="718"/>
        <v>-1.5237280326466651E-3</v>
      </c>
      <c r="AF755" s="8">
        <f t="shared" si="718"/>
        <v>-5.9354264841017246E-3</v>
      </c>
      <c r="AG755" s="8">
        <f t="shared" si="718"/>
        <v>1.5087161153841677E-3</v>
      </c>
      <c r="AH755" s="8">
        <f t="shared" si="718"/>
        <v>-1.8864278719716854E-3</v>
      </c>
      <c r="AI755" s="8">
        <f t="shared" si="718"/>
        <v>-1.4075937710688047E-3</v>
      </c>
      <c r="AJ755" s="8">
        <f t="shared" si="718"/>
        <v>-1.0152383433185697E-2</v>
      </c>
      <c r="AK755" s="8">
        <f t="shared" si="718"/>
        <v>-2.7719661820125863E-3</v>
      </c>
      <c r="AL755" s="8">
        <f t="shared" si="718"/>
        <v>2.5015035457243151E-3</v>
      </c>
      <c r="AM755" s="8">
        <f t="shared" si="718"/>
        <v>-4.9453872700750967E-3</v>
      </c>
      <c r="AN755" s="16">
        <f t="shared" si="718"/>
        <v>-3.0201375293897881E-3</v>
      </c>
      <c r="AP755" s="21">
        <v>41395</v>
      </c>
      <c r="AQ755" s="8">
        <f t="shared" ref="AQ755:BH755" si="719">+AQ536/AQ524-1</f>
        <v>0.1165276475178616</v>
      </c>
      <c r="AR755" s="8">
        <f t="shared" si="719"/>
        <v>0.30506551775343782</v>
      </c>
      <c r="AS755" s="8">
        <f t="shared" si="719"/>
        <v>-0.36206152833347793</v>
      </c>
      <c r="AT755" s="8">
        <f t="shared" si="719"/>
        <v>-0.54382034364571963</v>
      </c>
      <c r="AU755" s="8">
        <f t="shared" si="719"/>
        <v>-0.49209083277301013</v>
      </c>
      <c r="AV755" s="8">
        <f t="shared" si="719"/>
        <v>3.5968487179487179</v>
      </c>
      <c r="AW755" s="8">
        <f t="shared" si="719"/>
        <v>-0.28233310215263374</v>
      </c>
      <c r="AX755" s="8">
        <f t="shared" si="719"/>
        <v>0.17249150512857137</v>
      </c>
      <c r="AY755" s="8">
        <f t="shared" si="719"/>
        <v>-6.1521943110712352E-2</v>
      </c>
      <c r="AZ755" s="8">
        <f t="shared" si="719"/>
        <v>-7.6945319902849696E-2</v>
      </c>
      <c r="BA755" s="8">
        <f t="shared" si="719"/>
        <v>-0.41053758369647497</v>
      </c>
      <c r="BB755" s="8">
        <f t="shared" si="719"/>
        <v>0.62913873205987847</v>
      </c>
      <c r="BC755" s="8">
        <f t="shared" si="719"/>
        <v>8.7670126833450324E-2</v>
      </c>
      <c r="BD755" s="8">
        <f t="shared" si="719"/>
        <v>-0.25064908381119599</v>
      </c>
      <c r="BE755" s="8">
        <f t="shared" si="719"/>
        <v>1.8473821399542572</v>
      </c>
      <c r="BF755" s="8">
        <f t="shared" si="719"/>
        <v>-2.805721385368054E-2</v>
      </c>
      <c r="BG755" s="8">
        <f t="shared" si="719"/>
        <v>-0.79534302356807007</v>
      </c>
      <c r="BH755" s="16">
        <f t="shared" si="719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720">+C537/C525-1</f>
        <v>-0.16983119666353685</v>
      </c>
      <c r="D756" s="9">
        <f t="shared" si="720"/>
        <v>0.31306232412936708</v>
      </c>
      <c r="E756" s="9">
        <f t="shared" si="720"/>
        <v>0.29112600786617571</v>
      </c>
      <c r="F756" s="9">
        <f t="shared" si="720"/>
        <v>0.64429494984278479</v>
      </c>
      <c r="G756" s="9">
        <f t="shared" si="720"/>
        <v>3.368424020704774</v>
      </c>
      <c r="H756" s="9">
        <f t="shared" si="720"/>
        <v>-0.24192092235372742</v>
      </c>
      <c r="I756" s="9">
        <f t="shared" si="720"/>
        <v>-7.9472851531614541E-2</v>
      </c>
      <c r="J756" s="9">
        <f t="shared" si="720"/>
        <v>-0.1652593977643666</v>
      </c>
      <c r="K756" s="9">
        <f t="shared" si="720"/>
        <v>-1.9568970023737475E-2</v>
      </c>
      <c r="L756" s="9">
        <f t="shared" si="720"/>
        <v>-0.3614473731698159</v>
      </c>
      <c r="M756" s="9">
        <f t="shared" si="720"/>
        <v>-0.23028639016350716</v>
      </c>
      <c r="N756" s="9">
        <f t="shared" si="720"/>
        <v>-0.16492748934099333</v>
      </c>
      <c r="O756" s="9">
        <f t="shared" si="720"/>
        <v>5.9891867078427197E-2</v>
      </c>
      <c r="P756" s="9">
        <f t="shared" si="720"/>
        <v>-0.16145935208995121</v>
      </c>
      <c r="Q756" s="9">
        <f t="shared" si="720"/>
        <v>0.34650102504805735</v>
      </c>
      <c r="R756" s="9">
        <f t="shared" si="720"/>
        <v>0.64592720984406005</v>
      </c>
      <c r="S756" s="9">
        <f t="shared" si="720"/>
        <v>-0.36544786273832408</v>
      </c>
      <c r="T756" s="17">
        <f t="shared" si="720"/>
        <v>-4.8099817557748503E-3</v>
      </c>
      <c r="V756" s="20">
        <v>41426</v>
      </c>
      <c r="W756" s="9">
        <f t="shared" ref="W756:AN756" si="721">+W537/W525-1</f>
        <v>-2.7406162612086948E-3</v>
      </c>
      <c r="X756" s="9">
        <f t="shared" si="721"/>
        <v>-8.7752287827513875E-4</v>
      </c>
      <c r="Y756" s="9">
        <f t="shared" si="721"/>
        <v>3.949019954840205E-3</v>
      </c>
      <c r="Z756" s="9">
        <f t="shared" si="721"/>
        <v>-2.6220653353226098E-5</v>
      </c>
      <c r="AA756" s="9">
        <f t="shared" si="721"/>
        <v>-7.3639998830594688E-3</v>
      </c>
      <c r="AB756" s="9">
        <f t="shared" si="721"/>
        <v>-4.5538060335460484E-3</v>
      </c>
      <c r="AC756" s="9">
        <f t="shared" si="721"/>
        <v>-1.1664940954427827E-3</v>
      </c>
      <c r="AD756" s="9">
        <f t="shared" si="721"/>
        <v>6.0893209474603971E-3</v>
      </c>
      <c r="AE756" s="9">
        <f t="shared" si="721"/>
        <v>-1.3397192185519158E-3</v>
      </c>
      <c r="AF756" s="9">
        <f t="shared" si="721"/>
        <v>-3.6932200221068134E-3</v>
      </c>
      <c r="AG756" s="9">
        <f t="shared" si="721"/>
        <v>1.8107293947222658E-4</v>
      </c>
      <c r="AH756" s="9">
        <f t="shared" si="721"/>
        <v>-6.0844469172677274E-3</v>
      </c>
      <c r="AI756" s="9">
        <f t="shared" si="721"/>
        <v>-3.1107417493076994E-3</v>
      </c>
      <c r="AJ756" s="9">
        <f t="shared" si="721"/>
        <v>-8.8476555503814724E-3</v>
      </c>
      <c r="AK756" s="9">
        <f t="shared" si="721"/>
        <v>4.5449583709598063E-3</v>
      </c>
      <c r="AL756" s="9">
        <f t="shared" si="721"/>
        <v>3.1183319722873915E-3</v>
      </c>
      <c r="AM756" s="9">
        <f t="shared" si="721"/>
        <v>2.7685456215351678E-3</v>
      </c>
      <c r="AN756" s="17">
        <f t="shared" si="721"/>
        <v>-2.2941199637667165E-3</v>
      </c>
      <c r="AP756" s="20">
        <v>41426</v>
      </c>
      <c r="AQ756" s="9">
        <f t="shared" ref="AQ756:BH756" si="722">+AQ537/AQ525-1</f>
        <v>-4.5327195972335366E-2</v>
      </c>
      <c r="AR756" s="9">
        <f t="shared" si="722"/>
        <v>0.18257887221171742</v>
      </c>
      <c r="AS756" s="9">
        <f t="shared" si="722"/>
        <v>0.56730653386251095</v>
      </c>
      <c r="AT756" s="9">
        <f t="shared" si="722"/>
        <v>0.70456605808263872</v>
      </c>
      <c r="AU756" s="9">
        <f t="shared" si="722"/>
        <v>3.4791477553930843</v>
      </c>
      <c r="AV756" s="9">
        <f t="shared" si="722"/>
        <v>-0.18470077327214995</v>
      </c>
      <c r="AW756" s="9">
        <f t="shared" si="722"/>
        <v>-0.10411545426484481</v>
      </c>
      <c r="AX756" s="9">
        <f t="shared" si="722"/>
        <v>3.4654459878314725E-2</v>
      </c>
      <c r="AY756" s="9">
        <f t="shared" si="722"/>
        <v>-1.0774845387085952E-3</v>
      </c>
      <c r="AZ756" s="9">
        <f t="shared" si="722"/>
        <v>-0.25702070907483843</v>
      </c>
      <c r="BA756" s="9">
        <f t="shared" si="722"/>
        <v>-0.25796219463651515</v>
      </c>
      <c r="BB756" s="9">
        <f t="shared" si="722"/>
        <v>-0.13656679936382166</v>
      </c>
      <c r="BC756" s="9">
        <f t="shared" si="722"/>
        <v>2.4561161931169195E-2</v>
      </c>
      <c r="BD756" s="9">
        <f t="shared" si="722"/>
        <v>-0.17951864356518221</v>
      </c>
      <c r="BE756" s="9">
        <f t="shared" si="722"/>
        <v>0.11106841504726894</v>
      </c>
      <c r="BF756" s="9">
        <f t="shared" si="722"/>
        <v>1.0452860029656024</v>
      </c>
      <c r="BG756" s="9">
        <f t="shared" si="722"/>
        <v>-0.25802019430228607</v>
      </c>
      <c r="BH756" s="17">
        <f t="shared" si="722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-0.22841723151392823</v>
      </c>
      <c r="D757" s="8">
        <f t="shared" si="723"/>
        <v>-0.21514834683936113</v>
      </c>
      <c r="E757" s="8">
        <f t="shared" si="723"/>
        <v>0.3281597066494859</v>
      </c>
      <c r="F757" s="8">
        <f t="shared" si="723"/>
        <v>-0.29378366974794901</v>
      </c>
      <c r="G757" s="8">
        <f t="shared" si="723"/>
        <v>0.15791095545737366</v>
      </c>
      <c r="H757" s="8">
        <f t="shared" si="723"/>
        <v>0.55758009468237368</v>
      </c>
      <c r="I757" s="8">
        <f t="shared" si="723"/>
        <v>0.36203223247299721</v>
      </c>
      <c r="J757" s="8">
        <f t="shared" si="723"/>
        <v>-0.22407389651439413</v>
      </c>
      <c r="K757" s="8">
        <f t="shared" si="723"/>
        <v>1.6099276823928754E-2</v>
      </c>
      <c r="L757" s="8">
        <f t="shared" si="723"/>
        <v>0.33887935916255696</v>
      </c>
      <c r="M757" s="8">
        <f t="shared" si="723"/>
        <v>-0.63416087792334763</v>
      </c>
      <c r="N757" s="8">
        <f t="shared" si="723"/>
        <v>-0.17177544370784081</v>
      </c>
      <c r="O757" s="8">
        <f t="shared" si="723"/>
        <v>-2.2040435206235776E-2</v>
      </c>
      <c r="P757" s="8">
        <f t="shared" si="723"/>
        <v>-0.2116695022707159</v>
      </c>
      <c r="Q757" s="8">
        <f t="shared" si="723"/>
        <v>0.27730646651078028</v>
      </c>
      <c r="R757" s="8">
        <f t="shared" si="723"/>
        <v>-0.19611324706093891</v>
      </c>
      <c r="S757" s="8">
        <f t="shared" si="723"/>
        <v>-0.81544335717651761</v>
      </c>
      <c r="T757" s="16">
        <f t="shared" si="723"/>
        <v>-7.0762609373206109E-2</v>
      </c>
      <c r="V757" s="21">
        <v>41456</v>
      </c>
      <c r="W757" s="8">
        <f t="shared" ref="W757:AN757" si="724">+W538/W526-1</f>
        <v>-7.4750422110392289E-4</v>
      </c>
      <c r="X757" s="8">
        <f t="shared" si="724"/>
        <v>-1.4095520975712095E-3</v>
      </c>
      <c r="Y757" s="8">
        <f t="shared" si="724"/>
        <v>3.1272322677700082E-4</v>
      </c>
      <c r="Z757" s="8">
        <f t="shared" si="724"/>
        <v>3.3345683586514241E-3</v>
      </c>
      <c r="AA757" s="8">
        <f t="shared" si="724"/>
        <v>-3.602081348095254E-4</v>
      </c>
      <c r="AB757" s="8">
        <f t="shared" si="724"/>
        <v>-1.4766630419519866E-2</v>
      </c>
      <c r="AC757" s="8">
        <f t="shared" si="724"/>
        <v>-3.9349234258673205E-3</v>
      </c>
      <c r="AD757" s="8">
        <f t="shared" si="724"/>
        <v>-2.6454680418305232E-3</v>
      </c>
      <c r="AE757" s="8">
        <f t="shared" si="724"/>
        <v>4.7144636185731947E-3</v>
      </c>
      <c r="AF757" s="8">
        <f t="shared" si="724"/>
        <v>-3.9823559054705804E-3</v>
      </c>
      <c r="AG757" s="8">
        <f t="shared" si="724"/>
        <v>9.7436789113314326E-4</v>
      </c>
      <c r="AH757" s="8">
        <f t="shared" si="724"/>
        <v>-4.7669508795382676E-3</v>
      </c>
      <c r="AI757" s="8">
        <f t="shared" si="724"/>
        <v>-1.9896341704048748E-3</v>
      </c>
      <c r="AJ757" s="8">
        <f t="shared" si="724"/>
        <v>-1.5763154429452753E-2</v>
      </c>
      <c r="AK757" s="8">
        <f t="shared" si="724"/>
        <v>-9.3267249833804966E-3</v>
      </c>
      <c r="AL757" s="8">
        <f t="shared" si="724"/>
        <v>-8.926378660519152E-3</v>
      </c>
      <c r="AM757" s="8">
        <f t="shared" si="724"/>
        <v>-5.4594399395949678E-3</v>
      </c>
      <c r="AN757" s="16">
        <f t="shared" si="724"/>
        <v>-1.3318287386334671E-3</v>
      </c>
      <c r="AP757" s="21">
        <v>41456</v>
      </c>
      <c r="AQ757" s="8">
        <f t="shared" ref="AQ757:BH757" si="725">+AQ538/AQ526-1</f>
        <v>-0.14094533676469512</v>
      </c>
      <c r="AR757" s="8">
        <f t="shared" si="725"/>
        <v>-0.2708525186061711</v>
      </c>
      <c r="AS757" s="8">
        <f t="shared" si="725"/>
        <v>0.22260826412623436</v>
      </c>
      <c r="AT757" s="8">
        <f t="shared" si="725"/>
        <v>-4.7127628626458806E-2</v>
      </c>
      <c r="AU757" s="8">
        <f t="shared" si="725"/>
        <v>0.1159097634088686</v>
      </c>
      <c r="AV757" s="8">
        <f t="shared" si="725"/>
        <v>0.81923910184016835</v>
      </c>
      <c r="AW757" s="8">
        <f t="shared" si="725"/>
        <v>0.48397555861035957</v>
      </c>
      <c r="AX757" s="8">
        <f t="shared" si="725"/>
        <v>-0.2168373434703661</v>
      </c>
      <c r="AY757" s="8">
        <f t="shared" si="725"/>
        <v>1.6857953253467617E-2</v>
      </c>
      <c r="AZ757" s="8">
        <f t="shared" si="725"/>
        <v>0.37757391642101368</v>
      </c>
      <c r="BA757" s="8">
        <f t="shared" si="725"/>
        <v>-0.5408462578385862</v>
      </c>
      <c r="BB757" s="8">
        <f t="shared" si="725"/>
        <v>-0.12546101230665596</v>
      </c>
      <c r="BC757" s="8">
        <f t="shared" si="725"/>
        <v>-2.0091581473227649E-2</v>
      </c>
      <c r="BD757" s="8">
        <f t="shared" si="725"/>
        <v>-0.16494740338504521</v>
      </c>
      <c r="BE757" s="8">
        <f t="shared" si="725"/>
        <v>-0.23415739053033313</v>
      </c>
      <c r="BF757" s="8">
        <f t="shared" si="725"/>
        <v>-0.23953186904817081</v>
      </c>
      <c r="BG757" s="8">
        <f t="shared" si="725"/>
        <v>-0.87692555073622958</v>
      </c>
      <c r="BH757" s="16">
        <f t="shared" si="725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-0.31118186816618854</v>
      </c>
      <c r="D758" s="9">
        <f t="shared" si="726"/>
        <v>-0.30912779120656786</v>
      </c>
      <c r="E758" s="9">
        <f t="shared" si="726"/>
        <v>0.57009445050534624</v>
      </c>
      <c r="F758" s="9">
        <f t="shared" si="726"/>
        <v>0.12798313338876355</v>
      </c>
      <c r="G758" s="9">
        <f t="shared" si="726"/>
        <v>3.0048129266738055E-2</v>
      </c>
      <c r="H758" s="9">
        <f t="shared" si="726"/>
        <v>-0.23009786603986271</v>
      </c>
      <c r="I758" s="9">
        <f t="shared" si="726"/>
        <v>-5.0031627488378305E-4</v>
      </c>
      <c r="J758" s="9">
        <f t="shared" si="726"/>
        <v>0.63664760908754747</v>
      </c>
      <c r="K758" s="9">
        <f t="shared" si="726"/>
        <v>-0.17575857175021303</v>
      </c>
      <c r="L758" s="9">
        <f t="shared" si="726"/>
        <v>-4.9446625579000703E-2</v>
      </c>
      <c r="M758" s="9">
        <f t="shared" si="726"/>
        <v>-0.37249029481283968</v>
      </c>
      <c r="N758" s="9">
        <f t="shared" si="726"/>
        <v>4.1342421748407521E-2</v>
      </c>
      <c r="O758" s="9">
        <f t="shared" si="726"/>
        <v>-1.734309197568884E-2</v>
      </c>
      <c r="P758" s="9">
        <f t="shared" si="726"/>
        <v>-2.5970207826847558E-2</v>
      </c>
      <c r="Q758" s="9">
        <f t="shared" si="726"/>
        <v>0.20062495460031071</v>
      </c>
      <c r="R758" s="9">
        <f t="shared" si="726"/>
        <v>1.1171982617413256E-2</v>
      </c>
      <c r="S758" s="9">
        <f t="shared" si="726"/>
        <v>0.4420738261121322</v>
      </c>
      <c r="T758" s="17">
        <f t="shared" si="726"/>
        <v>-7.8493416300201457E-2</v>
      </c>
      <c r="V758" s="20">
        <v>41487</v>
      </c>
      <c r="W758" s="9">
        <f t="shared" ref="W758:AN758" si="727">+W539/W527-1</f>
        <v>-5.2634505860453817E-3</v>
      </c>
      <c r="X758" s="9">
        <f t="shared" si="727"/>
        <v>4.8761331282520803E-3</v>
      </c>
      <c r="Y758" s="9">
        <f t="shared" si="727"/>
        <v>5.5166190206437093E-3</v>
      </c>
      <c r="Z758" s="9">
        <f t="shared" si="727"/>
        <v>-7.4763249709255408E-3</v>
      </c>
      <c r="AA758" s="9">
        <f t="shared" si="727"/>
        <v>-3.3825217890507409E-3</v>
      </c>
      <c r="AB758" s="9">
        <f t="shared" si="727"/>
        <v>-2.8464285596085936E-4</v>
      </c>
      <c r="AC758" s="9">
        <f t="shared" si="727"/>
        <v>-3.9625962379917778E-3</v>
      </c>
      <c r="AD758" s="9">
        <f t="shared" si="727"/>
        <v>-8.1214184544615708E-3</v>
      </c>
      <c r="AE758" s="9">
        <f t="shared" si="727"/>
        <v>-1.6736264097589881E-3</v>
      </c>
      <c r="AF758" s="9">
        <f t="shared" si="727"/>
        <v>-9.6607562992057083E-4</v>
      </c>
      <c r="AG758" s="9">
        <f t="shared" si="727"/>
        <v>-3.8277605483307831E-3</v>
      </c>
      <c r="AH758" s="9">
        <f t="shared" si="727"/>
        <v>-6.9874507085544435E-3</v>
      </c>
      <c r="AI758" s="9">
        <f t="shared" si="727"/>
        <v>-3.8476412713602803E-3</v>
      </c>
      <c r="AJ758" s="9">
        <f t="shared" si="727"/>
        <v>-7.3917290784759615E-3</v>
      </c>
      <c r="AK758" s="9">
        <f t="shared" si="727"/>
        <v>6.6917318030408346E-3</v>
      </c>
      <c r="AL758" s="9">
        <f t="shared" si="727"/>
        <v>-1.4659039305304544E-2</v>
      </c>
      <c r="AM758" s="9">
        <f t="shared" si="727"/>
        <v>-3.7262086740417533E-2</v>
      </c>
      <c r="AN758" s="17">
        <f t="shared" si="727"/>
        <v>-3.8514569052756631E-3</v>
      </c>
      <c r="AP758" s="20">
        <v>41487</v>
      </c>
      <c r="AQ758" s="9">
        <f t="shared" ref="AQ758:BH758" si="728">+AQ539/AQ527-1</f>
        <v>-0.257220302251435</v>
      </c>
      <c r="AR758" s="9">
        <f t="shared" si="728"/>
        <v>0.21538316854888562</v>
      </c>
      <c r="AS758" s="9">
        <f t="shared" si="728"/>
        <v>0.76131422942501148</v>
      </c>
      <c r="AT758" s="9">
        <f t="shared" si="728"/>
        <v>0.41590957039093346</v>
      </c>
      <c r="AU758" s="9">
        <f t="shared" si="728"/>
        <v>7.0898994472018639E-2</v>
      </c>
      <c r="AV758" s="9">
        <f t="shared" si="728"/>
        <v>-3.8950394224705254E-2</v>
      </c>
      <c r="AW758" s="9">
        <f t="shared" si="728"/>
        <v>0.25051225948065547</v>
      </c>
      <c r="AX758" s="9">
        <f t="shared" si="728"/>
        <v>0.80043352167520143</v>
      </c>
      <c r="AY758" s="9">
        <f t="shared" si="728"/>
        <v>-7.5800588111573641E-2</v>
      </c>
      <c r="AZ758" s="9">
        <f t="shared" si="728"/>
        <v>6.6633790803740434E-2</v>
      </c>
      <c r="BA758" s="9">
        <f t="shared" si="728"/>
        <v>-0.22047714812892893</v>
      </c>
      <c r="BB758" s="9">
        <f t="shared" si="728"/>
        <v>-9.593691890263345E-2</v>
      </c>
      <c r="BC758" s="9">
        <f t="shared" si="728"/>
        <v>-6.7521217751937535E-2</v>
      </c>
      <c r="BD758" s="9">
        <f t="shared" si="728"/>
        <v>-0.19035501272194721</v>
      </c>
      <c r="BE758" s="9">
        <f t="shared" si="728"/>
        <v>0.25403818503219799</v>
      </c>
      <c r="BF758" s="9">
        <f t="shared" si="728"/>
        <v>0.11389268155060095</v>
      </c>
      <c r="BG758" s="9">
        <f t="shared" si="728"/>
        <v>0.24691382425753194</v>
      </c>
      <c r="BH758" s="17">
        <f t="shared" si="728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-0.27777557513886819</v>
      </c>
      <c r="D759" s="8">
        <f t="shared" si="729"/>
        <v>0.51231419389245936</v>
      </c>
      <c r="E759" s="8">
        <f t="shared" si="729"/>
        <v>-0.28077288796418287</v>
      </c>
      <c r="F759" s="8">
        <f t="shared" si="729"/>
        <v>0.5258343764227551</v>
      </c>
      <c r="G759" s="8">
        <f t="shared" si="729"/>
        <v>0.33311888498372211</v>
      </c>
      <c r="H759" s="8">
        <f t="shared" si="729"/>
        <v>0.85231369869698903</v>
      </c>
      <c r="I759" s="8">
        <f t="shared" si="729"/>
        <v>-0.31407419334441544</v>
      </c>
      <c r="J759" s="8">
        <f t="shared" si="729"/>
        <v>-0.24122079254419115</v>
      </c>
      <c r="K759" s="8">
        <f t="shared" si="729"/>
        <v>-0.27821336399519969</v>
      </c>
      <c r="L759" s="8">
        <f t="shared" si="729"/>
        <v>-0.12645288351798678</v>
      </c>
      <c r="M759" s="8">
        <f t="shared" si="729"/>
        <v>0.36833192254871983</v>
      </c>
      <c r="N759" s="8">
        <f t="shared" si="729"/>
        <v>-8.2407846203235269E-2</v>
      </c>
      <c r="O759" s="8">
        <f t="shared" si="729"/>
        <v>-0.23914701728357701</v>
      </c>
      <c r="P759" s="8">
        <f t="shared" si="729"/>
        <v>-0.35420884030485777</v>
      </c>
      <c r="Q759" s="8">
        <f t="shared" si="729"/>
        <v>-3.236419271862101E-2</v>
      </c>
      <c r="R759" s="8">
        <f t="shared" si="729"/>
        <v>-0.32905763616054684</v>
      </c>
      <c r="S759" s="8">
        <f t="shared" si="729"/>
        <v>-0.82908517460172149</v>
      </c>
      <c r="T759" s="16">
        <f t="shared" si="729"/>
        <v>-0.20514774375433942</v>
      </c>
      <c r="V759" s="21">
        <v>41518</v>
      </c>
      <c r="W759" s="8">
        <f t="shared" ref="W759:AN759" si="730">+W540/W528-1</f>
        <v>1.861494317025203E-3</v>
      </c>
      <c r="X759" s="8">
        <f t="shared" si="730"/>
        <v>-5.6339685164428221E-3</v>
      </c>
      <c r="Y759" s="8">
        <f t="shared" si="730"/>
        <v>-4.8592520749300983E-3</v>
      </c>
      <c r="Z759" s="8">
        <f t="shared" si="730"/>
        <v>-2.1776732901503948E-3</v>
      </c>
      <c r="AA759" s="8">
        <f t="shared" si="730"/>
        <v>-5.7405730147456202E-3</v>
      </c>
      <c r="AB759" s="8">
        <f t="shared" si="730"/>
        <v>-8.0671184252978367E-4</v>
      </c>
      <c r="AC759" s="8">
        <f t="shared" si="730"/>
        <v>-4.3758119182270017E-3</v>
      </c>
      <c r="AD759" s="8">
        <f t="shared" si="730"/>
        <v>-1.0083848333733214E-2</v>
      </c>
      <c r="AE759" s="8">
        <f t="shared" si="730"/>
        <v>-9.6650755453864257E-4</v>
      </c>
      <c r="AF759" s="8">
        <f t="shared" si="730"/>
        <v>2.4675760506938094E-3</v>
      </c>
      <c r="AG759" s="8">
        <f t="shared" si="730"/>
        <v>-5.7990867579909011E-3</v>
      </c>
      <c r="AH759" s="8">
        <f t="shared" si="730"/>
        <v>-3.6383790304177488E-3</v>
      </c>
      <c r="AI759" s="8">
        <f t="shared" si="730"/>
        <v>-2.6710647790704201E-3</v>
      </c>
      <c r="AJ759" s="8">
        <f t="shared" si="730"/>
        <v>-2.7790477434523897E-3</v>
      </c>
      <c r="AK759" s="8">
        <f t="shared" si="730"/>
        <v>-4.0308713824666054E-3</v>
      </c>
      <c r="AL759" s="8">
        <f t="shared" si="730"/>
        <v>-2.5390059725839409E-3</v>
      </c>
      <c r="AM759" s="8">
        <f t="shared" si="730"/>
        <v>3.5865990116192847E-3</v>
      </c>
      <c r="AN759" s="16">
        <f t="shared" si="730"/>
        <v>-1.5875358753587587E-3</v>
      </c>
      <c r="AP759" s="21">
        <v>41518</v>
      </c>
      <c r="AQ759" s="8">
        <f t="shared" ref="AQ759:BH759" si="731">+AQ540/AQ528-1</f>
        <v>-0.16933173974951066</v>
      </c>
      <c r="AR759" s="8">
        <f t="shared" si="731"/>
        <v>0.80165310111307875</v>
      </c>
      <c r="AS759" s="8">
        <f t="shared" si="731"/>
        <v>-0.26881610376441478</v>
      </c>
      <c r="AT759" s="8">
        <f t="shared" si="731"/>
        <v>0.97628940262224018</v>
      </c>
      <c r="AU759" s="8">
        <f t="shared" si="731"/>
        <v>0.33239017715181918</v>
      </c>
      <c r="AV759" s="8">
        <f t="shared" si="731"/>
        <v>1.2433041958041957</v>
      </c>
      <c r="AW759" s="8">
        <f t="shared" si="731"/>
        <v>-0.30698963230731047</v>
      </c>
      <c r="AX759" s="8">
        <f t="shared" si="731"/>
        <v>-5.7891226832956777E-3</v>
      </c>
      <c r="AY759" s="8">
        <f t="shared" si="731"/>
        <v>-0.2138677264206974</v>
      </c>
      <c r="AZ759" s="8">
        <f t="shared" si="731"/>
        <v>-1.8351646603427696E-2</v>
      </c>
      <c r="BA759" s="8">
        <f t="shared" si="731"/>
        <v>0.36490460558173399</v>
      </c>
      <c r="BB759" s="8">
        <f t="shared" si="731"/>
        <v>-2.7935005773916943E-2</v>
      </c>
      <c r="BC759" s="8">
        <f t="shared" si="731"/>
        <v>-0.1586889282017856</v>
      </c>
      <c r="BD759" s="8">
        <f t="shared" si="731"/>
        <v>-0.43199183187271339</v>
      </c>
      <c r="BE759" s="8">
        <f t="shared" si="731"/>
        <v>0.57008448345110985</v>
      </c>
      <c r="BF759" s="8">
        <f t="shared" si="731"/>
        <v>-0.16959294734241337</v>
      </c>
      <c r="BG759" s="8">
        <f t="shared" si="731"/>
        <v>-0.72056886442716706</v>
      </c>
      <c r="BH759" s="16">
        <f t="shared" si="731"/>
        <v>-0.10959426902488834</v>
      </c>
    </row>
    <row r="760" spans="2:60" ht="16.5" hidden="1" customHeight="1" x14ac:dyDescent="0.25">
      <c r="B760" s="20">
        <v>41548</v>
      </c>
      <c r="C760" s="9">
        <f t="shared" ref="C760:T760" si="732">+C541/C529-1</f>
        <v>-7.0091496083151239E-2</v>
      </c>
      <c r="D760" s="9">
        <f t="shared" si="732"/>
        <v>-0.20075624803627967</v>
      </c>
      <c r="E760" s="9">
        <f t="shared" si="732"/>
        <v>-0.38511725053099388</v>
      </c>
      <c r="F760" s="9">
        <f t="shared" si="732"/>
        <v>0.58285133606897133</v>
      </c>
      <c r="G760" s="9">
        <f t="shared" si="732"/>
        <v>0.58911976067880056</v>
      </c>
      <c r="H760" s="9">
        <f t="shared" si="732"/>
        <v>0.17024546950662867</v>
      </c>
      <c r="I760" s="9">
        <f t="shared" si="732"/>
        <v>0.21824654457428339</v>
      </c>
      <c r="J760" s="9">
        <f t="shared" si="732"/>
        <v>-0.36937867951150682</v>
      </c>
      <c r="K760" s="9">
        <f t="shared" si="732"/>
        <v>-0.20605529596064087</v>
      </c>
      <c r="L760" s="9">
        <f t="shared" si="732"/>
        <v>0.11266460006146972</v>
      </c>
      <c r="M760" s="9">
        <f t="shared" si="732"/>
        <v>0.37077299271570197</v>
      </c>
      <c r="N760" s="9">
        <f t="shared" si="732"/>
        <v>-0.3813069709955238</v>
      </c>
      <c r="O760" s="9">
        <f t="shared" si="732"/>
        <v>9.1511469215958652E-2</v>
      </c>
      <c r="P760" s="9">
        <f t="shared" si="732"/>
        <v>-0.14743565232654077</v>
      </c>
      <c r="Q760" s="9">
        <f t="shared" si="732"/>
        <v>-0.25312364712517943</v>
      </c>
      <c r="R760" s="9">
        <f t="shared" si="732"/>
        <v>1.0639713271655258</v>
      </c>
      <c r="S760" s="9">
        <f t="shared" si="732"/>
        <v>1.8088149981403201</v>
      </c>
      <c r="T760" s="17">
        <f t="shared" si="732"/>
        <v>1.1801463766511811E-2</v>
      </c>
      <c r="V760" s="20">
        <v>41548</v>
      </c>
      <c r="W760" s="9">
        <f t="shared" ref="W760:AN760" si="733">+W541/W529-1</f>
        <v>-3.778680116539257E-3</v>
      </c>
      <c r="X760" s="9">
        <f t="shared" si="733"/>
        <v>-1.7971016397320128E-3</v>
      </c>
      <c r="Y760" s="9">
        <f t="shared" si="733"/>
        <v>-1.0283784092802284E-2</v>
      </c>
      <c r="Z760" s="9">
        <f t="shared" si="733"/>
        <v>-5.9652626581759849E-3</v>
      </c>
      <c r="AA760" s="9">
        <f t="shared" si="733"/>
        <v>-4.6683664308555528E-4</v>
      </c>
      <c r="AB760" s="9">
        <f t="shared" si="733"/>
        <v>-9.2711374078776609E-3</v>
      </c>
      <c r="AC760" s="9">
        <f t="shared" si="733"/>
        <v>-3.7072567925725552E-3</v>
      </c>
      <c r="AD760" s="9">
        <f t="shared" si="733"/>
        <v>-1.4703227817981501E-3</v>
      </c>
      <c r="AE760" s="9">
        <f t="shared" si="733"/>
        <v>-1.4575484889860491E-3</v>
      </c>
      <c r="AF760" s="9">
        <f t="shared" si="733"/>
        <v>2.8923962845854856E-3</v>
      </c>
      <c r="AG760" s="9">
        <f t="shared" si="733"/>
        <v>-1.108523090931901E-3</v>
      </c>
      <c r="AH760" s="9">
        <f t="shared" si="733"/>
        <v>-5.3070952281726314E-3</v>
      </c>
      <c r="AI760" s="9">
        <f t="shared" si="733"/>
        <v>-1.4923406358096081E-3</v>
      </c>
      <c r="AJ760" s="9">
        <f t="shared" si="733"/>
        <v>-4.0851275213404925E-4</v>
      </c>
      <c r="AK760" s="9">
        <f t="shared" si="733"/>
        <v>-2.7224422507273749E-3</v>
      </c>
      <c r="AL760" s="9">
        <f t="shared" si="733"/>
        <v>-2.6213573025409831E-3</v>
      </c>
      <c r="AM760" s="9">
        <f t="shared" si="733"/>
        <v>-2.781668477478294E-3</v>
      </c>
      <c r="AN760" s="17">
        <f t="shared" si="733"/>
        <v>-1.8453758886206595E-3</v>
      </c>
      <c r="AP760" s="20">
        <v>41548</v>
      </c>
      <c r="AQ760" s="9">
        <f t="shared" ref="AQ760:BH760" si="734">+AQ541/AQ529-1</f>
        <v>1.0952434730206795E-2</v>
      </c>
      <c r="AR760" s="9">
        <f t="shared" si="734"/>
        <v>-0.1320125546458043</v>
      </c>
      <c r="AS760" s="9">
        <f t="shared" si="734"/>
        <v>-0.58680522283128411</v>
      </c>
      <c r="AT760" s="9">
        <f t="shared" si="734"/>
        <v>0.7820598855974179</v>
      </c>
      <c r="AU760" s="9">
        <f t="shared" si="734"/>
        <v>0.31592935012572299</v>
      </c>
      <c r="AV760" s="9">
        <f t="shared" si="734"/>
        <v>0.22233075762242027</v>
      </c>
      <c r="AW760" s="9">
        <f t="shared" si="734"/>
        <v>0.27243109181092207</v>
      </c>
      <c r="AX760" s="9">
        <f t="shared" si="734"/>
        <v>-0.35653414997530397</v>
      </c>
      <c r="AY760" s="9">
        <f t="shared" si="734"/>
        <v>-0.22351727200394134</v>
      </c>
      <c r="AZ760" s="9">
        <f t="shared" si="734"/>
        <v>9.9249089453927741E-3</v>
      </c>
      <c r="BA760" s="9">
        <f t="shared" si="734"/>
        <v>0.23754419163928597</v>
      </c>
      <c r="BB760" s="9">
        <f t="shared" si="734"/>
        <v>-0.37348805343068392</v>
      </c>
      <c r="BC760" s="9">
        <f t="shared" si="734"/>
        <v>9.6558061403992257E-2</v>
      </c>
      <c r="BD760" s="9">
        <f t="shared" si="734"/>
        <v>-0.10779045397897802</v>
      </c>
      <c r="BE760" s="9">
        <f t="shared" si="734"/>
        <v>-0.24150909340766402</v>
      </c>
      <c r="BF760" s="9">
        <f t="shared" si="734"/>
        <v>1.311698523899437</v>
      </c>
      <c r="BG760" s="9">
        <f t="shared" si="734"/>
        <v>2.5996527853128191</v>
      </c>
      <c r="BH760" s="17">
        <f t="shared" si="734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-0.25698182181358298</v>
      </c>
      <c r="D761" s="8">
        <f t="shared" si="735"/>
        <v>-0.38957006732420474</v>
      </c>
      <c r="E761" s="8">
        <f t="shared" si="735"/>
        <v>1.1049644450718334</v>
      </c>
      <c r="F761" s="8">
        <f t="shared" si="735"/>
        <v>0.64515400110982468</v>
      </c>
      <c r="G761" s="8">
        <f t="shared" si="735"/>
        <v>7.2811218146705547E-2</v>
      </c>
      <c r="H761" s="8">
        <f t="shared" si="735"/>
        <v>-0.31003984403519913</v>
      </c>
      <c r="I761" s="8">
        <f t="shared" si="735"/>
        <v>8.8342349749358284E-2</v>
      </c>
      <c r="J761" s="8">
        <f t="shared" si="735"/>
        <v>0.46989519838805749</v>
      </c>
      <c r="K761" s="8">
        <f t="shared" si="735"/>
        <v>-0.32140221173051264</v>
      </c>
      <c r="L761" s="8">
        <f t="shared" si="735"/>
        <v>-0.21560329401853839</v>
      </c>
      <c r="M761" s="8">
        <f t="shared" si="735"/>
        <v>-8.4771605122815563E-2</v>
      </c>
      <c r="N761" s="8">
        <f t="shared" si="735"/>
        <v>0.25184118197690042</v>
      </c>
      <c r="O761" s="8">
        <f t="shared" si="735"/>
        <v>-0.23534886325042303</v>
      </c>
      <c r="P761" s="8">
        <f t="shared" si="735"/>
        <v>-5.9220360477038381E-2</v>
      </c>
      <c r="Q761" s="8">
        <f t="shared" si="735"/>
        <v>-0.22253207943254838</v>
      </c>
      <c r="R761" s="8">
        <f t="shared" si="735"/>
        <v>1.4758907046399754</v>
      </c>
      <c r="S761" s="8">
        <f t="shared" si="735"/>
        <v>-0.87166006104198179</v>
      </c>
      <c r="T761" s="16">
        <f t="shared" si="735"/>
        <v>-0.12497242530812569</v>
      </c>
      <c r="V761" s="21">
        <v>41579</v>
      </c>
      <c r="W761" s="8">
        <f t="shared" ref="W761:AN761" si="736">+W542/W530-1</f>
        <v>-2.1202573191545504E-3</v>
      </c>
      <c r="X761" s="8">
        <f t="shared" si="736"/>
        <v>5.7465414030088979E-4</v>
      </c>
      <c r="Y761" s="8">
        <f t="shared" si="736"/>
        <v>-1.104700714613438E-3</v>
      </c>
      <c r="Z761" s="8">
        <f t="shared" si="736"/>
        <v>5.249067599834234E-3</v>
      </c>
      <c r="AA761" s="8">
        <f t="shared" si="736"/>
        <v>-1.5225751039449342E-3</v>
      </c>
      <c r="AB761" s="8">
        <f t="shared" si="736"/>
        <v>-8.6279405966617206E-3</v>
      </c>
      <c r="AC761" s="8">
        <f t="shared" si="736"/>
        <v>-2.4811141508386259E-3</v>
      </c>
      <c r="AD761" s="8">
        <f t="shared" si="736"/>
        <v>-2.3555819461934524E-3</v>
      </c>
      <c r="AE761" s="8">
        <f t="shared" si="736"/>
        <v>-2.56912965387468E-3</v>
      </c>
      <c r="AF761" s="8">
        <f t="shared" si="736"/>
        <v>-2.5450049358666238E-3</v>
      </c>
      <c r="AG761" s="8">
        <f t="shared" si="736"/>
        <v>1.626650837430077E-3</v>
      </c>
      <c r="AH761" s="8">
        <f t="shared" si="736"/>
        <v>-7.4156724184618605E-3</v>
      </c>
      <c r="AI761" s="8">
        <f t="shared" si="736"/>
        <v>2.3375639949296811E-4</v>
      </c>
      <c r="AJ761" s="8">
        <f t="shared" si="736"/>
        <v>-2.6478722221858764E-3</v>
      </c>
      <c r="AK761" s="8">
        <f t="shared" si="736"/>
        <v>1.5297775683504877E-3</v>
      </c>
      <c r="AL761" s="8">
        <f t="shared" si="736"/>
        <v>-2.9612471456874623E-4</v>
      </c>
      <c r="AM761" s="8">
        <f t="shared" si="736"/>
        <v>8.5604119076589935E-3</v>
      </c>
      <c r="AN761" s="16">
        <f t="shared" si="736"/>
        <v>-1.5824758853001386E-3</v>
      </c>
      <c r="AP761" s="21">
        <v>41579</v>
      </c>
      <c r="AQ761" s="8">
        <f t="shared" ref="AQ761:BH761" si="737">+AQ542/AQ530-1</f>
        <v>-0.23236044208197915</v>
      </c>
      <c r="AR761" s="8">
        <f t="shared" si="737"/>
        <v>-0.42009391049835521</v>
      </c>
      <c r="AS761" s="8">
        <f t="shared" si="737"/>
        <v>0.56560592498656703</v>
      </c>
      <c r="AT761" s="8">
        <f t="shared" si="737"/>
        <v>0.87597531097908599</v>
      </c>
      <c r="AU761" s="8">
        <f t="shared" si="737"/>
        <v>-1.6514501021859695E-2</v>
      </c>
      <c r="AV761" s="8">
        <f t="shared" si="737"/>
        <v>-0.41584540190032881</v>
      </c>
      <c r="AW761" s="8">
        <f t="shared" si="737"/>
        <v>-4.7476962179013427E-2</v>
      </c>
      <c r="AX761" s="8">
        <f t="shared" si="737"/>
        <v>1.0249809338663085</v>
      </c>
      <c r="AY761" s="8">
        <f t="shared" si="737"/>
        <v>-0.27362844450797696</v>
      </c>
      <c r="AZ761" s="8">
        <f t="shared" si="737"/>
        <v>-0.1116280269301364</v>
      </c>
      <c r="BA761" s="8">
        <f t="shared" si="737"/>
        <v>6.365212331953729E-2</v>
      </c>
      <c r="BB761" s="8">
        <f t="shared" si="737"/>
        <v>0.5711185117863522</v>
      </c>
      <c r="BC761" s="8">
        <f t="shared" si="737"/>
        <v>-0.20196204004650387</v>
      </c>
      <c r="BD761" s="8">
        <f t="shared" si="737"/>
        <v>-5.2053739971647417E-2</v>
      </c>
      <c r="BE761" s="8">
        <f t="shared" si="737"/>
        <v>-0.23399283645297275</v>
      </c>
      <c r="BF761" s="8">
        <f t="shared" si="737"/>
        <v>1.4996858965614166</v>
      </c>
      <c r="BG761" s="8">
        <f t="shared" si="737"/>
        <v>-0.9055685347738015</v>
      </c>
      <c r="BH761" s="16">
        <f t="shared" si="737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738">+C543/C531-1</f>
        <v>-0.27493705345175434</v>
      </c>
      <c r="D762" s="9">
        <f t="shared" si="738"/>
        <v>-0.3466435138246704</v>
      </c>
      <c r="E762" s="9">
        <f t="shared" si="738"/>
        <v>-0.24165926133043969</v>
      </c>
      <c r="F762" s="9">
        <f t="shared" si="738"/>
        <v>-0.3872193777806936</v>
      </c>
      <c r="G762" s="9">
        <f t="shared" si="738"/>
        <v>0.1677564742415818</v>
      </c>
      <c r="H762" s="9">
        <f t="shared" si="738"/>
        <v>2.3109859259327892</v>
      </c>
      <c r="I762" s="9">
        <f t="shared" si="738"/>
        <v>-0.19628869444691233</v>
      </c>
      <c r="J762" s="9">
        <f t="shared" si="738"/>
        <v>-0.20274206293932928</v>
      </c>
      <c r="K762" s="9">
        <f t="shared" si="738"/>
        <v>-6.3629485011188147E-2</v>
      </c>
      <c r="L762" s="9">
        <f t="shared" si="738"/>
        <v>-0.3323356424356545</v>
      </c>
      <c r="M762" s="9">
        <f t="shared" si="738"/>
        <v>0.19370906119808073</v>
      </c>
      <c r="N762" s="9">
        <f t="shared" si="738"/>
        <v>-0.53546396244726568</v>
      </c>
      <c r="O762" s="9">
        <f t="shared" si="738"/>
        <v>-9.3474011524456335E-2</v>
      </c>
      <c r="P762" s="9">
        <f t="shared" si="738"/>
        <v>-0.38544767032765315</v>
      </c>
      <c r="Q762" s="9">
        <f t="shared" si="738"/>
        <v>0.14812360403831271</v>
      </c>
      <c r="R762" s="9">
        <f t="shared" si="738"/>
        <v>-4.8489445803828968E-2</v>
      </c>
      <c r="S762" s="9">
        <f t="shared" si="738"/>
        <v>-0.36189306752274331</v>
      </c>
      <c r="T762" s="17">
        <f t="shared" si="738"/>
        <v>-0.20168141321515654</v>
      </c>
      <c r="V762" s="20">
        <v>41609</v>
      </c>
      <c r="W762" s="9">
        <f t="shared" ref="W762:AN762" si="739">+W543/W531-1</f>
        <v>-5.1396860464734129E-3</v>
      </c>
      <c r="X762" s="9">
        <f t="shared" si="739"/>
        <v>-1.4149460224294197E-3</v>
      </c>
      <c r="Y762" s="9">
        <f t="shared" si="739"/>
        <v>-1.0500111077715202E-2</v>
      </c>
      <c r="Z762" s="9">
        <f t="shared" si="739"/>
        <v>-4.1555144003302402E-4</v>
      </c>
      <c r="AA762" s="9">
        <f t="shared" si="739"/>
        <v>4.8558769190523154E-3</v>
      </c>
      <c r="AB762" s="9">
        <f t="shared" si="739"/>
        <v>-1.2943623041018038E-2</v>
      </c>
      <c r="AC762" s="9">
        <f t="shared" si="739"/>
        <v>-3.154080244759272E-3</v>
      </c>
      <c r="AD762" s="9">
        <f t="shared" si="739"/>
        <v>4.0448467474327732E-3</v>
      </c>
      <c r="AE762" s="9">
        <f t="shared" si="739"/>
        <v>-3.4526597963884242E-3</v>
      </c>
      <c r="AF762" s="9">
        <f t="shared" si="739"/>
        <v>2.8886080519963109E-4</v>
      </c>
      <c r="AG762" s="9">
        <f t="shared" si="739"/>
        <v>1.539707732125084E-2</v>
      </c>
      <c r="AH762" s="9">
        <f t="shared" si="739"/>
        <v>-4.862157349977414E-3</v>
      </c>
      <c r="AI762" s="9">
        <f t="shared" si="739"/>
        <v>-2.0775668799022373E-3</v>
      </c>
      <c r="AJ762" s="9">
        <f t="shared" si="739"/>
        <v>-2.5860691422924242E-3</v>
      </c>
      <c r="AK762" s="9">
        <f t="shared" si="739"/>
        <v>-1.8667730881242184E-3</v>
      </c>
      <c r="AL762" s="9">
        <f t="shared" si="739"/>
        <v>6.5784471558960611E-4</v>
      </c>
      <c r="AM762" s="9">
        <f t="shared" si="739"/>
        <v>1.5105620818627097E-2</v>
      </c>
      <c r="AN762" s="17">
        <f t="shared" si="739"/>
        <v>-2.1715597835000322E-3</v>
      </c>
      <c r="AP762" s="20">
        <v>41609</v>
      </c>
      <c r="AQ762" s="9">
        <f t="shared" ref="AQ762:BH762" si="740">+AQ543/AQ531-1</f>
        <v>-0.24857084916908212</v>
      </c>
      <c r="AR762" s="9">
        <f t="shared" si="740"/>
        <v>-0.26924521258315404</v>
      </c>
      <c r="AS762" s="9">
        <f t="shared" si="740"/>
        <v>-0.51023354432647994</v>
      </c>
      <c r="AT762" s="9">
        <f t="shared" si="740"/>
        <v>-0.52489825663333889</v>
      </c>
      <c r="AU762" s="9">
        <f t="shared" si="740"/>
        <v>6.3194924960034315E-2</v>
      </c>
      <c r="AV762" s="9">
        <f t="shared" si="740"/>
        <v>1.8886416272214461</v>
      </c>
      <c r="AW762" s="9">
        <f t="shared" si="740"/>
        <v>-0.10922111604120166</v>
      </c>
      <c r="AX762" s="9">
        <f t="shared" si="740"/>
        <v>-0.20896086402223368</v>
      </c>
      <c r="AY762" s="9">
        <f t="shared" si="740"/>
        <v>2.7138692802066711E-3</v>
      </c>
      <c r="AZ762" s="9">
        <f t="shared" si="740"/>
        <v>-0.28820377480016568</v>
      </c>
      <c r="BA762" s="9">
        <f t="shared" si="740"/>
        <v>0.72068823493259182</v>
      </c>
      <c r="BB762" s="9">
        <f t="shared" si="740"/>
        <v>-0.46928433127317903</v>
      </c>
      <c r="BC762" s="9">
        <f t="shared" si="740"/>
        <v>-5.8486394280654386E-2</v>
      </c>
      <c r="BD762" s="9">
        <f t="shared" si="740"/>
        <v>-0.43982238716855382</v>
      </c>
      <c r="BE762" s="9">
        <f t="shared" si="740"/>
        <v>-3.8043921962279903E-2</v>
      </c>
      <c r="BF762" s="9">
        <f t="shared" si="740"/>
        <v>-1.4209018758592817E-2</v>
      </c>
      <c r="BG762" s="9">
        <f t="shared" si="740"/>
        <v>-0.50227972122912612</v>
      </c>
      <c r="BH762" s="17">
        <f t="shared" si="740"/>
        <v>-0.17857935373803002</v>
      </c>
    </row>
    <row r="763" spans="2:60" ht="16.5" hidden="1" customHeight="1" x14ac:dyDescent="0.25">
      <c r="B763" s="21">
        <v>41640</v>
      </c>
      <c r="C763" s="8">
        <f t="shared" ref="C763:T763" si="741">+C544/C532-1</f>
        <v>0.38067124783401618</v>
      </c>
      <c r="D763" s="8">
        <f t="shared" si="741"/>
        <v>1.550845048400165</v>
      </c>
      <c r="E763" s="8">
        <f t="shared" si="741"/>
        <v>0.25473752185889165</v>
      </c>
      <c r="F763" s="8">
        <f t="shared" si="741"/>
        <v>-0.17190244561545731</v>
      </c>
      <c r="G763" s="8">
        <f t="shared" si="741"/>
        <v>0.90549140190233568</v>
      </c>
      <c r="H763" s="8">
        <f t="shared" si="741"/>
        <v>-3.5684154476686047E-2</v>
      </c>
      <c r="I763" s="8">
        <f t="shared" si="741"/>
        <v>9.9823855402543904E-2</v>
      </c>
      <c r="J763" s="8">
        <f t="shared" si="741"/>
        <v>7.9313466039555358E-2</v>
      </c>
      <c r="K763" s="8">
        <f t="shared" si="741"/>
        <v>-1.8870147864918252E-2</v>
      </c>
      <c r="L763" s="8">
        <f t="shared" si="741"/>
        <v>6.338788868413725E-2</v>
      </c>
      <c r="M763" s="8">
        <f t="shared" si="741"/>
        <v>0.18071212759839117</v>
      </c>
      <c r="N763" s="8">
        <f t="shared" si="741"/>
        <v>0.2790537010830465</v>
      </c>
      <c r="O763" s="8">
        <f t="shared" si="741"/>
        <v>0.14682526535399298</v>
      </c>
      <c r="P763" s="8">
        <f t="shared" si="741"/>
        <v>-0.38204580979958025</v>
      </c>
      <c r="Q763" s="8">
        <f t="shared" si="741"/>
        <v>0.57115906638980096</v>
      </c>
      <c r="R763" s="8">
        <f t="shared" si="741"/>
        <v>-0.54720786483967987</v>
      </c>
      <c r="S763" s="8">
        <f t="shared" si="741"/>
        <v>2.0038043651355855</v>
      </c>
      <c r="T763" s="16">
        <f t="shared" si="741"/>
        <v>9.1892770801368595E-2</v>
      </c>
      <c r="V763" s="21">
        <v>41640</v>
      </c>
      <c r="W763" s="8">
        <f t="shared" ref="W763:AN763" si="742">+W544/W532-1</f>
        <v>-1.4086634443627455E-3</v>
      </c>
      <c r="X763" s="8">
        <f t="shared" si="742"/>
        <v>-1.8765835717203805E-3</v>
      </c>
      <c r="Y763" s="8">
        <f t="shared" si="742"/>
        <v>-8.0470200980343742E-3</v>
      </c>
      <c r="Z763" s="8">
        <f t="shared" si="742"/>
        <v>-3.0093358176453977E-3</v>
      </c>
      <c r="AA763" s="8">
        <f t="shared" si="742"/>
        <v>1.8518033816676827E-3</v>
      </c>
      <c r="AB763" s="8">
        <f t="shared" si="742"/>
        <v>-4.3809311446166843E-3</v>
      </c>
      <c r="AC763" s="8">
        <f t="shared" si="742"/>
        <v>-7.0367500155318341E-3</v>
      </c>
      <c r="AD763" s="8">
        <f t="shared" si="742"/>
        <v>-3.5368832437714381E-3</v>
      </c>
      <c r="AE763" s="8">
        <f t="shared" si="742"/>
        <v>8.5502127687542284E-5</v>
      </c>
      <c r="AF763" s="8">
        <f t="shared" si="742"/>
        <v>-1.5189939863585744E-3</v>
      </c>
      <c r="AG763" s="8">
        <f t="shared" si="742"/>
        <v>-1.4493461021571008E-2</v>
      </c>
      <c r="AH763" s="8">
        <f t="shared" si="742"/>
        <v>5.2222559492909326E-4</v>
      </c>
      <c r="AI763" s="8">
        <f t="shared" si="742"/>
        <v>-1.3732011723250892E-3</v>
      </c>
      <c r="AJ763" s="8">
        <f t="shared" si="742"/>
        <v>-4.5860511138018367E-3</v>
      </c>
      <c r="AK763" s="8">
        <f t="shared" si="742"/>
        <v>6.9026108578533751E-3</v>
      </c>
      <c r="AL763" s="8">
        <f t="shared" si="742"/>
        <v>-3.4896265014274785E-3</v>
      </c>
      <c r="AM763" s="8">
        <f t="shared" si="742"/>
        <v>-2.0936379576561581E-3</v>
      </c>
      <c r="AN763" s="16">
        <f t="shared" si="742"/>
        <v>-1.5754285658020617E-3</v>
      </c>
      <c r="AP763" s="21">
        <v>41640</v>
      </c>
      <c r="AQ763" s="8">
        <f t="shared" ref="AQ763:BH763" si="743">+AQ544/AQ532-1</f>
        <v>0.39385346068355709</v>
      </c>
      <c r="AR763" s="8">
        <f t="shared" si="743"/>
        <v>1.2047383951714807</v>
      </c>
      <c r="AS763" s="8">
        <f t="shared" si="743"/>
        <v>9.4544646922998243E-2</v>
      </c>
      <c r="AT763" s="8">
        <f t="shared" si="743"/>
        <v>-0.238760038364218</v>
      </c>
      <c r="AU763" s="8">
        <f t="shared" si="743"/>
        <v>1.0028804554972237</v>
      </c>
      <c r="AV763" s="8">
        <f t="shared" si="743"/>
        <v>-3.6344087441507744E-3</v>
      </c>
      <c r="AW763" s="8">
        <f t="shared" si="743"/>
        <v>-6.5990452214063078E-3</v>
      </c>
      <c r="AX763" s="8">
        <f t="shared" si="743"/>
        <v>-0.18607120712984304</v>
      </c>
      <c r="AY763" s="8">
        <f t="shared" si="743"/>
        <v>-2.8018962451109464E-2</v>
      </c>
      <c r="AZ763" s="8">
        <f t="shared" si="743"/>
        <v>8.4671345508098517E-2</v>
      </c>
      <c r="BA763" s="8">
        <f t="shared" si="743"/>
        <v>0.39089388531967484</v>
      </c>
      <c r="BB763" s="8">
        <f t="shared" si="743"/>
        <v>0.29157351992167646</v>
      </c>
      <c r="BC763" s="8">
        <f t="shared" si="743"/>
        <v>0.36334189106768111</v>
      </c>
      <c r="BD763" s="8">
        <f t="shared" si="743"/>
        <v>-0.31820578123863685</v>
      </c>
      <c r="BE763" s="8">
        <f t="shared" si="743"/>
        <v>0.36809989511467345</v>
      </c>
      <c r="BF763" s="8">
        <f t="shared" si="743"/>
        <v>-0.57578061736433173</v>
      </c>
      <c r="BG763" s="8">
        <f t="shared" si="743"/>
        <v>2.3596265147796709</v>
      </c>
      <c r="BH763" s="16">
        <f t="shared" si="743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744">+C545/C533-1</f>
        <v>-8.7302655275544039E-2</v>
      </c>
      <c r="D764" s="9">
        <f t="shared" si="744"/>
        <v>1.3478437095497533</v>
      </c>
      <c r="E764" s="9">
        <f t="shared" si="744"/>
        <v>0.13723378749804649</v>
      </c>
      <c r="F764" s="9">
        <f t="shared" si="744"/>
        <v>-0.20453687265453957</v>
      </c>
      <c r="G764" s="9">
        <f t="shared" si="744"/>
        <v>0.46295958338775112</v>
      </c>
      <c r="H764" s="9">
        <f t="shared" si="744"/>
        <v>-0.45279750862832413</v>
      </c>
      <c r="I764" s="9">
        <f t="shared" si="744"/>
        <v>-7.6485344700011226E-2</v>
      </c>
      <c r="J764" s="9">
        <f t="shared" si="744"/>
        <v>6.8600686253984966E-2</v>
      </c>
      <c r="K764" s="9">
        <f t="shared" si="744"/>
        <v>-0.10782188787923941</v>
      </c>
      <c r="L764" s="9">
        <f t="shared" si="744"/>
        <v>1.2638768296995284E-2</v>
      </c>
      <c r="M764" s="9">
        <f t="shared" si="744"/>
        <v>-0.29536092822973137</v>
      </c>
      <c r="N764" s="9">
        <f t="shared" si="744"/>
        <v>-5.191232578814009E-2</v>
      </c>
      <c r="O764" s="9">
        <f t="shared" si="744"/>
        <v>-0.19619632876857462</v>
      </c>
      <c r="P764" s="9">
        <f t="shared" si="744"/>
        <v>-0.48150432738531346</v>
      </c>
      <c r="Q764" s="9">
        <f t="shared" si="744"/>
        <v>1.1593267410767938</v>
      </c>
      <c r="R764" s="9">
        <f t="shared" si="744"/>
        <v>-0.14390497412501357</v>
      </c>
      <c r="S764" s="9">
        <f t="shared" si="744"/>
        <v>-0.55854621757247624</v>
      </c>
      <c r="T764" s="17">
        <f t="shared" si="744"/>
        <v>-0.10009905100099048</v>
      </c>
      <c r="V764" s="20">
        <v>41671</v>
      </c>
      <c r="W764" s="9">
        <f t="shared" ref="W764:AN764" si="745">+W545/W533-1</f>
        <v>-4.5299853586155958E-3</v>
      </c>
      <c r="X764" s="9">
        <f t="shared" si="745"/>
        <v>-5.4587046376082249E-3</v>
      </c>
      <c r="Y764" s="9">
        <f t="shared" si="745"/>
        <v>-4.4438031083665619E-3</v>
      </c>
      <c r="Z764" s="9">
        <f t="shared" si="745"/>
        <v>1.5576680792579456E-3</v>
      </c>
      <c r="AA764" s="9">
        <f t="shared" si="745"/>
        <v>-6.7968969551202019E-4</v>
      </c>
      <c r="AB764" s="9">
        <f t="shared" si="745"/>
        <v>-1.3004755445884308E-2</v>
      </c>
      <c r="AC764" s="9">
        <f t="shared" si="745"/>
        <v>-5.9674990812977891E-3</v>
      </c>
      <c r="AD764" s="9">
        <f t="shared" si="745"/>
        <v>-1.396866840731148E-3</v>
      </c>
      <c r="AE764" s="9">
        <f t="shared" si="745"/>
        <v>-4.902557555697129E-4</v>
      </c>
      <c r="AF764" s="9">
        <f t="shared" si="745"/>
        <v>-3.5859227107345459E-3</v>
      </c>
      <c r="AG764" s="9">
        <f t="shared" si="745"/>
        <v>8.021929694035812E-3</v>
      </c>
      <c r="AH764" s="9">
        <f t="shared" si="745"/>
        <v>-2.8148960904947895E-3</v>
      </c>
      <c r="AI764" s="9">
        <f t="shared" si="745"/>
        <v>-2.0406416830687224E-3</v>
      </c>
      <c r="AJ764" s="9">
        <f t="shared" si="745"/>
        <v>-6.3985196093123697E-3</v>
      </c>
      <c r="AK764" s="9">
        <f t="shared" si="745"/>
        <v>-8.3604303587306861E-3</v>
      </c>
      <c r="AL764" s="9">
        <f t="shared" si="745"/>
        <v>-1.1944750579089281E-3</v>
      </c>
      <c r="AM764" s="9">
        <f t="shared" si="745"/>
        <v>3.4549851202683168E-3</v>
      </c>
      <c r="AN764" s="17">
        <f t="shared" si="745"/>
        <v>-2.4349344175682575E-3</v>
      </c>
      <c r="AP764" s="20">
        <v>41671</v>
      </c>
      <c r="AQ764" s="9">
        <f t="shared" ref="AQ764:BH764" si="746">+AQ545/AQ533-1</f>
        <v>-7.1003979689411412E-2</v>
      </c>
      <c r="AR764" s="9">
        <f t="shared" si="746"/>
        <v>1.1915124295269095</v>
      </c>
      <c r="AS764" s="9">
        <f t="shared" si="746"/>
        <v>0.53336182317306147</v>
      </c>
      <c r="AT764" s="9">
        <f t="shared" si="746"/>
        <v>-0.29837702769851937</v>
      </c>
      <c r="AU764" s="9">
        <f t="shared" si="746"/>
        <v>0.68978841115659129</v>
      </c>
      <c r="AV764" s="9">
        <f t="shared" si="746"/>
        <v>-0.27111018735838044</v>
      </c>
      <c r="AW764" s="9">
        <f t="shared" si="746"/>
        <v>-5.7028714778102674E-2</v>
      </c>
      <c r="AX764" s="9">
        <f t="shared" si="746"/>
        <v>0.11416913105409576</v>
      </c>
      <c r="AY764" s="9">
        <f t="shared" si="746"/>
        <v>-0.11819102776477008</v>
      </c>
      <c r="AZ764" s="9">
        <f t="shared" si="746"/>
        <v>-7.6120859173431032E-2</v>
      </c>
      <c r="BA764" s="9">
        <f t="shared" si="746"/>
        <v>-0.25660937406752615</v>
      </c>
      <c r="BB764" s="9">
        <f t="shared" si="746"/>
        <v>-5.5143949769126621E-2</v>
      </c>
      <c r="BC764" s="9">
        <f t="shared" si="746"/>
        <v>-0.25400117797369326</v>
      </c>
      <c r="BD764" s="9">
        <f t="shared" si="746"/>
        <v>-0.58398414505313512</v>
      </c>
      <c r="BE764" s="9">
        <f t="shared" si="746"/>
        <v>1.3471823013327482</v>
      </c>
      <c r="BF764" s="9">
        <f t="shared" si="746"/>
        <v>-6.8023881584240442E-3</v>
      </c>
      <c r="BG764" s="9">
        <f t="shared" si="746"/>
        <v>-0.39096000462158675</v>
      </c>
      <c r="BH764" s="17">
        <f t="shared" si="746"/>
        <v>-0.11765103469039051</v>
      </c>
    </row>
    <row r="765" spans="2:60" ht="16.5" hidden="1" customHeight="1" x14ac:dyDescent="0.25">
      <c r="B765" s="21">
        <v>41699</v>
      </c>
      <c r="C765" s="8">
        <f t="shared" ref="C765:T765" si="747">+C546/C534-1</f>
        <v>0.37422001534522908</v>
      </c>
      <c r="D765" s="8">
        <f t="shared" si="747"/>
        <v>-0.15898606466633947</v>
      </c>
      <c r="E765" s="8">
        <f t="shared" si="747"/>
        <v>0.11962833010324969</v>
      </c>
      <c r="F765" s="8">
        <f t="shared" si="747"/>
        <v>-8.4763015598467994E-3</v>
      </c>
      <c r="G765" s="8">
        <f t="shared" si="747"/>
        <v>0.36081460243395047</v>
      </c>
      <c r="H765" s="8">
        <f t="shared" si="747"/>
        <v>-0.13101434753307561</v>
      </c>
      <c r="I765" s="8">
        <f t="shared" si="747"/>
        <v>-0.47839329839872724</v>
      </c>
      <c r="J765" s="8">
        <f t="shared" si="747"/>
        <v>4.1697557105864647E-2</v>
      </c>
      <c r="K765" s="8">
        <f t="shared" si="747"/>
        <v>-3.3775766938616059E-2</v>
      </c>
      <c r="L765" s="8">
        <f t="shared" si="747"/>
        <v>3.8350254373352266E-2</v>
      </c>
      <c r="M765" s="8">
        <f t="shared" si="747"/>
        <v>0.63502718911922607</v>
      </c>
      <c r="N765" s="8">
        <f t="shared" si="747"/>
        <v>-8.4630306676172662E-2</v>
      </c>
      <c r="O765" s="8">
        <f t="shared" si="747"/>
        <v>-7.5455910971197193E-2</v>
      </c>
      <c r="P765" s="8">
        <f t="shared" si="747"/>
        <v>-0.14331219617709678</v>
      </c>
      <c r="Q765" s="8">
        <f t="shared" si="747"/>
        <v>-0.26367269524549841</v>
      </c>
      <c r="R765" s="8">
        <f t="shared" si="747"/>
        <v>-0.42171010430611333</v>
      </c>
      <c r="S765" s="8">
        <f t="shared" si="747"/>
        <v>-0.37097163803697653</v>
      </c>
      <c r="T765" s="16">
        <f t="shared" si="747"/>
        <v>-2.0520020824271623E-2</v>
      </c>
      <c r="V765" s="21">
        <v>41699</v>
      </c>
      <c r="W765" s="8">
        <f t="shared" ref="W765:AN765" si="748">+W546/W534-1</f>
        <v>1.4133207120508029E-3</v>
      </c>
      <c r="X765" s="8">
        <f t="shared" si="748"/>
        <v>-7.4289110359330168E-3</v>
      </c>
      <c r="Y765" s="8">
        <f t="shared" si="748"/>
        <v>4.5505547936666169E-3</v>
      </c>
      <c r="Z765" s="8">
        <f t="shared" si="748"/>
        <v>8.9104581159160645E-4</v>
      </c>
      <c r="AA765" s="8">
        <f t="shared" si="748"/>
        <v>-3.2326290858644136E-3</v>
      </c>
      <c r="AB765" s="8">
        <f t="shared" si="748"/>
        <v>-3.8048424670361625E-3</v>
      </c>
      <c r="AC765" s="8">
        <f t="shared" si="748"/>
        <v>-5.6325113796377169E-3</v>
      </c>
      <c r="AD765" s="8">
        <f t="shared" si="748"/>
        <v>-1.4873947382185726E-3</v>
      </c>
      <c r="AE765" s="8">
        <f t="shared" si="748"/>
        <v>-1.9831351294463673E-3</v>
      </c>
      <c r="AF765" s="8">
        <f t="shared" si="748"/>
        <v>3.8784277248438137E-4</v>
      </c>
      <c r="AG765" s="8">
        <f t="shared" si="748"/>
        <v>-1.6165354123318654E-3</v>
      </c>
      <c r="AH765" s="8">
        <f t="shared" si="748"/>
        <v>4.847131457095033E-3</v>
      </c>
      <c r="AI765" s="8">
        <f t="shared" si="748"/>
        <v>-1.0536540392824811E-4</v>
      </c>
      <c r="AJ765" s="8">
        <f t="shared" si="748"/>
        <v>-2.1280977552001756E-3</v>
      </c>
      <c r="AK765" s="8">
        <f t="shared" si="748"/>
        <v>-5.441641941942521E-3</v>
      </c>
      <c r="AL765" s="8">
        <f t="shared" si="748"/>
        <v>2.0004761463885412E-3</v>
      </c>
      <c r="AM765" s="8">
        <f t="shared" si="748"/>
        <v>-2.855876704909055E-3</v>
      </c>
      <c r="AN765" s="16">
        <f t="shared" si="748"/>
        <v>-5.2244543895274553E-4</v>
      </c>
      <c r="AP765" s="21">
        <v>41699</v>
      </c>
      <c r="AQ765" s="8">
        <f t="shared" ref="AQ765:BH765" si="749">+AQ546/AQ534-1</f>
        <v>0.27878141156442493</v>
      </c>
      <c r="AR765" s="8">
        <f t="shared" si="749"/>
        <v>-7.7647455763543705E-2</v>
      </c>
      <c r="AS765" s="8">
        <f t="shared" si="749"/>
        <v>0.37189707628429414</v>
      </c>
      <c r="AT765" s="8">
        <f t="shared" si="749"/>
        <v>-4.0926878321232874E-2</v>
      </c>
      <c r="AU765" s="8">
        <f t="shared" si="749"/>
        <v>0.33357696882427312</v>
      </c>
      <c r="AV765" s="8">
        <f t="shared" si="749"/>
        <v>-0.1020228379975413</v>
      </c>
      <c r="AW765" s="8">
        <f t="shared" si="749"/>
        <v>-0.44088414504562823</v>
      </c>
      <c r="AX765" s="8">
        <f t="shared" si="749"/>
        <v>-5.8786177747194968E-2</v>
      </c>
      <c r="AY765" s="8">
        <f t="shared" si="749"/>
        <v>1.642115145983003E-2</v>
      </c>
      <c r="AZ765" s="8">
        <f t="shared" si="749"/>
        <v>0.1050330004366351</v>
      </c>
      <c r="BA765" s="8">
        <f t="shared" si="749"/>
        <v>1.5728481516475892</v>
      </c>
      <c r="BB765" s="8">
        <f t="shared" si="749"/>
        <v>-9.3428420325954997E-3</v>
      </c>
      <c r="BC765" s="8">
        <f t="shared" si="749"/>
        <v>-0.11258880616152511</v>
      </c>
      <c r="BD765" s="8">
        <f t="shared" si="749"/>
        <v>-0.2255695386626595</v>
      </c>
      <c r="BE765" s="8">
        <f t="shared" si="749"/>
        <v>-0.1129606595195215</v>
      </c>
      <c r="BF765" s="8">
        <f t="shared" si="749"/>
        <v>-0.35764740007534446</v>
      </c>
      <c r="BG765" s="8">
        <f t="shared" si="749"/>
        <v>-0.21471478546350142</v>
      </c>
      <c r="BH765" s="16">
        <f t="shared" si="749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750">+C547/C535-1</f>
        <v>3.5672880961072462E-2</v>
      </c>
      <c r="D766" s="9">
        <f t="shared" si="750"/>
        <v>0.12726485557395772</v>
      </c>
      <c r="E766" s="9">
        <f t="shared" si="750"/>
        <v>5.8389698770759946E-2</v>
      </c>
      <c r="F766" s="9">
        <f t="shared" si="750"/>
        <v>-0.1423976989239305</v>
      </c>
      <c r="G766" s="9">
        <f t="shared" si="750"/>
        <v>-8.0402928284779129E-2</v>
      </c>
      <c r="H766" s="9">
        <f t="shared" si="750"/>
        <v>1.2328434950066627</v>
      </c>
      <c r="I766" s="9">
        <f t="shared" si="750"/>
        <v>0.41197579742450419</v>
      </c>
      <c r="J766" s="9">
        <f t="shared" si="750"/>
        <v>-0.43696254100330001</v>
      </c>
      <c r="K766" s="9">
        <f t="shared" si="750"/>
        <v>-0.14903497527459775</v>
      </c>
      <c r="L766" s="9">
        <f t="shared" si="750"/>
        <v>0.20920146092965752</v>
      </c>
      <c r="M766" s="9">
        <f t="shared" si="750"/>
        <v>-0.16296406932377849</v>
      </c>
      <c r="N766" s="9">
        <f t="shared" si="750"/>
        <v>-8.6689776603939506E-2</v>
      </c>
      <c r="O766" s="9">
        <f t="shared" si="750"/>
        <v>-9.0308691738688829E-2</v>
      </c>
      <c r="P766" s="9">
        <f t="shared" si="750"/>
        <v>-0.31462806673283761</v>
      </c>
      <c r="Q766" s="9">
        <f t="shared" si="750"/>
        <v>-0.25231076677666786</v>
      </c>
      <c r="R766" s="9">
        <f t="shared" si="750"/>
        <v>0.24994432368172581</v>
      </c>
      <c r="S766" s="9">
        <f t="shared" si="750"/>
        <v>0.52666159073735708</v>
      </c>
      <c r="T766" s="17">
        <f t="shared" si="750"/>
        <v>-3.3651899410522934E-2</v>
      </c>
      <c r="V766" s="20">
        <v>41730</v>
      </c>
      <c r="W766" s="9">
        <f t="shared" ref="W766:AN766" si="751">+W547/W535-1</f>
        <v>-2.3521372912312932E-3</v>
      </c>
      <c r="X766" s="9">
        <f t="shared" si="751"/>
        <v>4.3770157309275248E-4</v>
      </c>
      <c r="Y766" s="9">
        <f t="shared" si="751"/>
        <v>1.0268551982483443E-2</v>
      </c>
      <c r="Z766" s="9">
        <f t="shared" si="751"/>
        <v>-2.4558278431937586E-3</v>
      </c>
      <c r="AA766" s="9">
        <f t="shared" si="751"/>
        <v>-1.9755974720152558E-3</v>
      </c>
      <c r="AB766" s="9">
        <f t="shared" si="751"/>
        <v>-3.166788592970371E-3</v>
      </c>
      <c r="AC766" s="9">
        <f t="shared" si="751"/>
        <v>-3.7061587542082108E-3</v>
      </c>
      <c r="AD766" s="9">
        <f t="shared" si="751"/>
        <v>-2.7736173517501905E-3</v>
      </c>
      <c r="AE766" s="9">
        <f t="shared" si="751"/>
        <v>-7.4047014918010579E-4</v>
      </c>
      <c r="AF766" s="9">
        <f t="shared" si="751"/>
        <v>-2.4290009584706507E-3</v>
      </c>
      <c r="AG766" s="9">
        <f t="shared" si="751"/>
        <v>1.2046531780522951E-3</v>
      </c>
      <c r="AH766" s="9">
        <f t="shared" si="751"/>
        <v>-7.7715059980001389E-3</v>
      </c>
      <c r="AI766" s="9">
        <f t="shared" si="751"/>
        <v>2.3057868662368364E-4</v>
      </c>
      <c r="AJ766" s="9">
        <f t="shared" si="751"/>
        <v>5.3349567312097612E-3</v>
      </c>
      <c r="AK766" s="9">
        <f t="shared" si="751"/>
        <v>-6.946717823143489E-3</v>
      </c>
      <c r="AL766" s="9">
        <f t="shared" si="751"/>
        <v>1.6034470812973378E-3</v>
      </c>
      <c r="AM766" s="9">
        <f t="shared" si="751"/>
        <v>4.5504162447229657E-3</v>
      </c>
      <c r="AN766" s="17">
        <f t="shared" si="751"/>
        <v>-1.1724407457641695E-3</v>
      </c>
      <c r="AP766" s="20">
        <v>41730</v>
      </c>
      <c r="AQ766" s="9">
        <f t="shared" ref="AQ766:BH766" si="752">+AQ547/AQ535-1</f>
        <v>8.0014300811388273E-2</v>
      </c>
      <c r="AR766" s="9">
        <f t="shared" si="752"/>
        <v>0.34781924672071374</v>
      </c>
      <c r="AS766" s="9">
        <f t="shared" si="752"/>
        <v>2.4782355069520756E-2</v>
      </c>
      <c r="AT766" s="9">
        <f t="shared" si="752"/>
        <v>-0.26480939543598148</v>
      </c>
      <c r="AU766" s="9">
        <f t="shared" si="752"/>
        <v>-0.35784824229234524</v>
      </c>
      <c r="AV766" s="9">
        <f t="shared" si="752"/>
        <v>1.4131303835033324</v>
      </c>
      <c r="AW766" s="9">
        <f t="shared" si="752"/>
        <v>0.65851760445107188</v>
      </c>
      <c r="AX766" s="9">
        <f t="shared" si="752"/>
        <v>-0.41041929731228499</v>
      </c>
      <c r="AY766" s="9">
        <f t="shared" si="752"/>
        <v>-0.17296619421432513</v>
      </c>
      <c r="AZ766" s="9">
        <f t="shared" si="752"/>
        <v>7.6589728771401244E-2</v>
      </c>
      <c r="BA766" s="9">
        <f t="shared" si="752"/>
        <v>-0.40570520475928695</v>
      </c>
      <c r="BB766" s="9">
        <f t="shared" si="752"/>
        <v>1.9605152059851694E-3</v>
      </c>
      <c r="BC766" s="9">
        <f t="shared" si="752"/>
        <v>-5.820661023970497E-3</v>
      </c>
      <c r="BD766" s="9">
        <f t="shared" si="752"/>
        <v>-0.34889633103702888</v>
      </c>
      <c r="BE766" s="9">
        <f t="shared" si="752"/>
        <v>-0.44169150286112091</v>
      </c>
      <c r="BF766" s="9">
        <f t="shared" si="752"/>
        <v>0.23546731846583802</v>
      </c>
      <c r="BG766" s="9">
        <f t="shared" si="752"/>
        <v>-0.20899820844419703</v>
      </c>
      <c r="BH766" s="17">
        <f t="shared" si="752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753">+C548/C536-1</f>
        <v>-0.29263747142382834</v>
      </c>
      <c r="D767" s="8">
        <f t="shared" si="753"/>
        <v>1.0032434983772598E-2</v>
      </c>
      <c r="E767" s="8">
        <f t="shared" si="753"/>
        <v>-0.37120328617166098</v>
      </c>
      <c r="F767" s="8">
        <f t="shared" si="753"/>
        <v>1.0057089130555608</v>
      </c>
      <c r="G767" s="8">
        <f t="shared" si="753"/>
        <v>0.24389913372087024</v>
      </c>
      <c r="H767" s="8">
        <f t="shared" si="753"/>
        <v>-7.0750646294922004E-2</v>
      </c>
      <c r="I767" s="8">
        <f t="shared" si="753"/>
        <v>0.17680239219188909</v>
      </c>
      <c r="J767" s="8">
        <f t="shared" si="753"/>
        <v>-0.12113088266869654</v>
      </c>
      <c r="K767" s="8">
        <f t="shared" si="753"/>
        <v>7.6397475868115405E-2</v>
      </c>
      <c r="L767" s="8">
        <f t="shared" si="753"/>
        <v>0.26681990910923936</v>
      </c>
      <c r="M767" s="8">
        <f t="shared" si="753"/>
        <v>-0.4140695649826559</v>
      </c>
      <c r="N767" s="8">
        <f t="shared" si="753"/>
        <v>-0.37460737411205758</v>
      </c>
      <c r="O767" s="8">
        <f t="shared" si="753"/>
        <v>-0.19046125152553051</v>
      </c>
      <c r="P767" s="8">
        <f t="shared" si="753"/>
        <v>0.49187939400934377</v>
      </c>
      <c r="Q767" s="8">
        <f t="shared" si="753"/>
        <v>-0.61367885510974141</v>
      </c>
      <c r="R767" s="8">
        <f t="shared" si="753"/>
        <v>6.5568628463965828E-2</v>
      </c>
      <c r="S767" s="8">
        <f t="shared" si="753"/>
        <v>1.0458703337104072</v>
      </c>
      <c r="T767" s="16">
        <f t="shared" si="753"/>
        <v>-6.293768647017528E-2</v>
      </c>
      <c r="V767" s="21">
        <v>41760</v>
      </c>
      <c r="W767" s="8">
        <f t="shared" ref="W767:AN767" si="754">+W548/W536-1</f>
        <v>2.5318287037046083E-4</v>
      </c>
      <c r="X767" s="8">
        <f t="shared" si="754"/>
        <v>-6.8916069721455253E-3</v>
      </c>
      <c r="Y767" s="8">
        <f t="shared" si="754"/>
        <v>-6.6730594926897036E-3</v>
      </c>
      <c r="Z767" s="8">
        <f t="shared" si="754"/>
        <v>2.7155442745359082E-3</v>
      </c>
      <c r="AA767" s="8">
        <f t="shared" si="754"/>
        <v>4.9296558406273228E-3</v>
      </c>
      <c r="AB767" s="8">
        <f t="shared" si="754"/>
        <v>1.340699766921416E-2</v>
      </c>
      <c r="AC767" s="8">
        <f t="shared" si="754"/>
        <v>-1.7651990515739069E-3</v>
      </c>
      <c r="AD767" s="8">
        <f t="shared" si="754"/>
        <v>-2.5794766506690436E-3</v>
      </c>
      <c r="AE767" s="8">
        <f t="shared" si="754"/>
        <v>-1.0415396328902204E-3</v>
      </c>
      <c r="AF767" s="8">
        <f t="shared" si="754"/>
        <v>-1.1020606890018714E-3</v>
      </c>
      <c r="AG767" s="8">
        <f t="shared" si="754"/>
        <v>-8.5474284030062631E-4</v>
      </c>
      <c r="AH767" s="8">
        <f t="shared" si="754"/>
        <v>1.5979630073204021E-3</v>
      </c>
      <c r="AI767" s="8">
        <f t="shared" si="754"/>
        <v>-1.8937086059999109E-3</v>
      </c>
      <c r="AJ767" s="8">
        <f t="shared" si="754"/>
        <v>1.1144663521950537E-2</v>
      </c>
      <c r="AK767" s="8">
        <f t="shared" si="754"/>
        <v>1.459327451901693E-3</v>
      </c>
      <c r="AL767" s="8">
        <f t="shared" si="754"/>
        <v>-7.2517511330749684E-5</v>
      </c>
      <c r="AM767" s="8">
        <f t="shared" si="754"/>
        <v>-1.9096499895985053E-2</v>
      </c>
      <c r="AN767" s="16">
        <f t="shared" si="754"/>
        <v>-3.782496579307626E-4</v>
      </c>
      <c r="AP767" s="21">
        <v>41760</v>
      </c>
      <c r="AQ767" s="8">
        <f t="shared" ref="AQ767:BH767" si="755">+AQ548/AQ536-1</f>
        <v>-0.31315653158272516</v>
      </c>
      <c r="AR767" s="8">
        <f t="shared" si="755"/>
        <v>-9.5943639074967391E-2</v>
      </c>
      <c r="AS767" s="8">
        <f t="shared" si="755"/>
        <v>-0.43587053370463846</v>
      </c>
      <c r="AT767" s="8">
        <f t="shared" si="755"/>
        <v>0.85160606370837355</v>
      </c>
      <c r="AU767" s="8">
        <f t="shared" si="755"/>
        <v>0.25321445866341219</v>
      </c>
      <c r="AV767" s="8">
        <f t="shared" si="755"/>
        <v>-9.4314053495956784E-2</v>
      </c>
      <c r="AW767" s="8">
        <f t="shared" si="755"/>
        <v>5.3609995187590576E-2</v>
      </c>
      <c r="AX767" s="8">
        <f t="shared" si="755"/>
        <v>-3.7471490613995351E-2</v>
      </c>
      <c r="AY767" s="8">
        <f t="shared" si="755"/>
        <v>9.8999824036827944E-2</v>
      </c>
      <c r="AZ767" s="8">
        <f t="shared" si="755"/>
        <v>0.29674489355562406</v>
      </c>
      <c r="BA767" s="8">
        <f t="shared" si="755"/>
        <v>-0.51082532911212897</v>
      </c>
      <c r="BB767" s="8">
        <f t="shared" si="755"/>
        <v>-0.2923352002028945</v>
      </c>
      <c r="BC767" s="8">
        <f t="shared" si="755"/>
        <v>-0.16794424674749275</v>
      </c>
      <c r="BD767" s="8">
        <f t="shared" si="755"/>
        <v>0.40972457144281504</v>
      </c>
      <c r="BE767" s="8">
        <f t="shared" si="755"/>
        <v>-0.5982748196099541</v>
      </c>
      <c r="BF767" s="8">
        <f t="shared" si="755"/>
        <v>0.28801778989959437</v>
      </c>
      <c r="BG767" s="8">
        <f t="shared" si="755"/>
        <v>1.4869739478957915</v>
      </c>
      <c r="BH767" s="16">
        <f t="shared" si="755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756">+C549/C537-1</f>
        <v>-0.24030645424442332</v>
      </c>
      <c r="D768" s="9">
        <f t="shared" si="756"/>
        <v>-0.13946869434297582</v>
      </c>
      <c r="E768" s="9">
        <f t="shared" si="756"/>
        <v>-0.42757763643714897</v>
      </c>
      <c r="F768" s="9">
        <f t="shared" si="756"/>
        <v>-0.24465454559960187</v>
      </c>
      <c r="G768" s="9">
        <f t="shared" si="756"/>
        <v>-0.61879954295508111</v>
      </c>
      <c r="H768" s="9">
        <f t="shared" si="756"/>
        <v>-0.3790622406452353</v>
      </c>
      <c r="I768" s="9">
        <f t="shared" si="756"/>
        <v>-5.5194727215810535E-2</v>
      </c>
      <c r="J768" s="9">
        <f t="shared" si="756"/>
        <v>0.48204414312617683</v>
      </c>
      <c r="K768" s="9">
        <f t="shared" si="756"/>
        <v>-1.9526128193176784E-2</v>
      </c>
      <c r="L768" s="9">
        <f t="shared" si="756"/>
        <v>0.48608526497468452</v>
      </c>
      <c r="M768" s="9">
        <f t="shared" si="756"/>
        <v>-0.30588186886662416</v>
      </c>
      <c r="N768" s="9">
        <f t="shared" si="756"/>
        <v>0.12834987725477642</v>
      </c>
      <c r="O768" s="9">
        <f t="shared" si="756"/>
        <v>-9.8557722766232647E-2</v>
      </c>
      <c r="P768" s="9">
        <f t="shared" si="756"/>
        <v>-0.11746010173803467</v>
      </c>
      <c r="Q768" s="9">
        <f t="shared" si="756"/>
        <v>-0.37559689473567226</v>
      </c>
      <c r="R768" s="9">
        <f t="shared" si="756"/>
        <v>1.5142248160760152E-2</v>
      </c>
      <c r="S768" s="9">
        <f t="shared" si="756"/>
        <v>0.74319256577473247</v>
      </c>
      <c r="T768" s="17">
        <f t="shared" si="756"/>
        <v>-0.10070186177471141</v>
      </c>
      <c r="V768" s="20">
        <v>41791</v>
      </c>
      <c r="W768" s="9">
        <f t="shared" ref="W768:AN768" si="757">+W549/W537-1</f>
        <v>-6.2861825757543066E-4</v>
      </c>
      <c r="X768" s="9">
        <f t="shared" si="757"/>
        <v>1.4594201941491303E-3</v>
      </c>
      <c r="Y768" s="9">
        <f t="shared" si="757"/>
        <v>-4.8899276630193222E-3</v>
      </c>
      <c r="Z768" s="9">
        <f t="shared" si="757"/>
        <v>-3.5398810206654918E-4</v>
      </c>
      <c r="AA768" s="9">
        <f t="shared" si="757"/>
        <v>1.0046403256736003E-3</v>
      </c>
      <c r="AB768" s="9">
        <f t="shared" si="757"/>
        <v>3.6947727400526986E-3</v>
      </c>
      <c r="AC768" s="9">
        <f t="shared" si="757"/>
        <v>1.7649065714884227E-3</v>
      </c>
      <c r="AD768" s="9">
        <f t="shared" si="757"/>
        <v>-1.0608889091252127E-2</v>
      </c>
      <c r="AE768" s="9">
        <f t="shared" si="757"/>
        <v>-1.6810157290336747E-4</v>
      </c>
      <c r="AF768" s="9">
        <f t="shared" si="757"/>
        <v>-1.0633499804120206E-3</v>
      </c>
      <c r="AG768" s="9">
        <f t="shared" si="757"/>
        <v>7.850559578670202E-3</v>
      </c>
      <c r="AH768" s="9">
        <f t="shared" si="757"/>
        <v>-5.9907487126431569E-4</v>
      </c>
      <c r="AI768" s="9">
        <f t="shared" si="757"/>
        <v>-2.636070673067703E-5</v>
      </c>
      <c r="AJ768" s="9">
        <f t="shared" si="757"/>
        <v>6.7910766501297903E-3</v>
      </c>
      <c r="AK768" s="9">
        <f t="shared" si="757"/>
        <v>-3.3422569948664549E-3</v>
      </c>
      <c r="AL768" s="9">
        <f t="shared" si="757"/>
        <v>-9.4276757431023261E-3</v>
      </c>
      <c r="AM768" s="9">
        <f t="shared" si="757"/>
        <v>-2.2502339188993359E-3</v>
      </c>
      <c r="AN768" s="17">
        <f t="shared" si="757"/>
        <v>-6.8093673209568273E-4</v>
      </c>
      <c r="AP768" s="20">
        <v>41791</v>
      </c>
      <c r="AQ768" s="9">
        <f t="shared" ref="AQ768:BH768" si="758">+AQ549/AQ537-1</f>
        <v>-0.24254026525409977</v>
      </c>
      <c r="AR768" s="9">
        <f t="shared" si="758"/>
        <v>7.7783964614610568E-2</v>
      </c>
      <c r="AS768" s="9">
        <f t="shared" si="758"/>
        <v>-0.32566934336876419</v>
      </c>
      <c r="AT768" s="9">
        <f t="shared" si="758"/>
        <v>-0.20535904201976463</v>
      </c>
      <c r="AU768" s="9">
        <f t="shared" si="758"/>
        <v>-0.62704912202335361</v>
      </c>
      <c r="AV768" s="9">
        <f t="shared" si="758"/>
        <v>-0.45776175390709395</v>
      </c>
      <c r="AW768" s="9">
        <f t="shared" si="758"/>
        <v>0.14712254992146678</v>
      </c>
      <c r="AX768" s="9">
        <f t="shared" si="758"/>
        <v>0.31603635097131222</v>
      </c>
      <c r="AY768" s="9">
        <f t="shared" si="758"/>
        <v>-9.4232907123481313E-2</v>
      </c>
      <c r="AZ768" s="9">
        <f t="shared" si="758"/>
        <v>0.40818968352197627</v>
      </c>
      <c r="BA768" s="9">
        <f t="shared" si="758"/>
        <v>-0.40882409306607093</v>
      </c>
      <c r="BB768" s="9">
        <f t="shared" si="758"/>
        <v>0.20247907792901132</v>
      </c>
      <c r="BC768" s="9">
        <f t="shared" si="758"/>
        <v>1.4772048339387389E-2</v>
      </c>
      <c r="BD768" s="9">
        <f t="shared" si="758"/>
        <v>-0.12606188211457492</v>
      </c>
      <c r="BE768" s="9">
        <f t="shared" si="758"/>
        <v>-0.44504876960655548</v>
      </c>
      <c r="BF768" s="9">
        <f t="shared" si="758"/>
        <v>1.1615853445560598E-2</v>
      </c>
      <c r="BG768" s="9">
        <f t="shared" si="758"/>
        <v>0.97977712004131834</v>
      </c>
      <c r="BH768" s="17">
        <f t="shared" si="758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-3.0138015497922721E-2</v>
      </c>
      <c r="D769" s="8">
        <f t="shared" si="759"/>
        <v>-0.30835666373242387</v>
      </c>
      <c r="E769" s="8">
        <f t="shared" si="759"/>
        <v>-0.43514731850411148</v>
      </c>
      <c r="F769" s="8">
        <f t="shared" si="759"/>
        <v>-0.321211848351036</v>
      </c>
      <c r="G769" s="8">
        <f t="shared" si="759"/>
        <v>-0.32449573436711843</v>
      </c>
      <c r="H769" s="8">
        <f t="shared" si="759"/>
        <v>0.21297789446225557</v>
      </c>
      <c r="I769" s="8">
        <f t="shared" si="759"/>
        <v>-0.38945586106991881</v>
      </c>
      <c r="J769" s="8">
        <f t="shared" si="759"/>
        <v>0.27943598661416114</v>
      </c>
      <c r="K769" s="8">
        <f t="shared" si="759"/>
        <v>1.899177503735161E-2</v>
      </c>
      <c r="L769" s="8">
        <f t="shared" si="759"/>
        <v>-0.10829289425407473</v>
      </c>
      <c r="M769" s="8">
        <f t="shared" si="759"/>
        <v>0.85774202770282715</v>
      </c>
      <c r="N769" s="8">
        <f t="shared" si="759"/>
        <v>0.28986483594309376</v>
      </c>
      <c r="O769" s="8">
        <f t="shared" si="759"/>
        <v>-0.12463884080351684</v>
      </c>
      <c r="P769" s="8">
        <f t="shared" si="759"/>
        <v>-0.12081333256029225</v>
      </c>
      <c r="Q769" s="8">
        <f t="shared" si="759"/>
        <v>-4.6071250772948269E-2</v>
      </c>
      <c r="R769" s="8">
        <f t="shared" si="759"/>
        <v>-9.5338888971121638E-2</v>
      </c>
      <c r="S769" s="8">
        <f t="shared" si="759"/>
        <v>-0.20311930456297689</v>
      </c>
      <c r="T769" s="16">
        <f t="shared" si="759"/>
        <v>-7.1177272656237744E-2</v>
      </c>
      <c r="V769" s="21">
        <v>41821</v>
      </c>
      <c r="W769" s="8">
        <f t="shared" ref="W769:AN769" si="760">+W550/W538-1</f>
        <v>-3.7370360284394444E-3</v>
      </c>
      <c r="X769" s="8">
        <f t="shared" si="760"/>
        <v>1.5859280146617305E-3</v>
      </c>
      <c r="Y769" s="8">
        <f t="shared" si="760"/>
        <v>-3.0110768137213695E-3</v>
      </c>
      <c r="Z769" s="8">
        <f t="shared" si="760"/>
        <v>-4.9672553299950906E-4</v>
      </c>
      <c r="AA769" s="8">
        <f t="shared" si="760"/>
        <v>1.3856631364468353E-3</v>
      </c>
      <c r="AB769" s="8">
        <f t="shared" si="760"/>
        <v>2.9067744084532166E-3</v>
      </c>
      <c r="AC769" s="8">
        <f t="shared" si="760"/>
        <v>1.6766522078655033E-3</v>
      </c>
      <c r="AD769" s="8">
        <f t="shared" si="760"/>
        <v>-1.9213303737413145E-3</v>
      </c>
      <c r="AE769" s="8">
        <f t="shared" si="760"/>
        <v>-4.6169232534880589E-3</v>
      </c>
      <c r="AF769" s="8">
        <f t="shared" si="760"/>
        <v>-1.1367332389341511E-3</v>
      </c>
      <c r="AG769" s="8">
        <f t="shared" si="760"/>
        <v>9.0000327750647813E-3</v>
      </c>
      <c r="AH769" s="8">
        <f t="shared" si="760"/>
        <v>-2.7323389017570587E-3</v>
      </c>
      <c r="AI769" s="8">
        <f t="shared" si="760"/>
        <v>-1.0544664893852307E-4</v>
      </c>
      <c r="AJ769" s="8">
        <f t="shared" si="760"/>
        <v>-2.1406358602191755E-3</v>
      </c>
      <c r="AK769" s="8">
        <f t="shared" si="760"/>
        <v>7.9428882746892526E-3</v>
      </c>
      <c r="AL769" s="8">
        <f t="shared" si="760"/>
        <v>2.3590750047082221E-3</v>
      </c>
      <c r="AM769" s="8">
        <f t="shared" si="760"/>
        <v>1.7874413676319589E-2</v>
      </c>
      <c r="AN769" s="16">
        <f t="shared" si="760"/>
        <v>-1.510980889376512E-3</v>
      </c>
      <c r="AP769" s="21">
        <v>41821</v>
      </c>
      <c r="AQ769" s="8">
        <f t="shared" ref="AQ769:BH769" si="761">+AQ550/AQ538-1</f>
        <v>-3.2214831069054761E-2</v>
      </c>
      <c r="AR769" s="8">
        <f t="shared" si="761"/>
        <v>-0.31246443724835316</v>
      </c>
      <c r="AS769" s="8">
        <f t="shared" si="761"/>
        <v>-0.48310508257296925</v>
      </c>
      <c r="AT769" s="8">
        <f t="shared" si="761"/>
        <v>-0.51135940897359466</v>
      </c>
      <c r="AU769" s="8">
        <f t="shared" si="761"/>
        <v>-0.34224245003654019</v>
      </c>
      <c r="AV769" s="8">
        <f t="shared" si="761"/>
        <v>-0.31965625406607723</v>
      </c>
      <c r="AW769" s="8">
        <f t="shared" si="761"/>
        <v>-0.44585532874184541</v>
      </c>
      <c r="AX769" s="8">
        <f t="shared" si="761"/>
        <v>0.25897100673357865</v>
      </c>
      <c r="AY769" s="8">
        <f t="shared" si="761"/>
        <v>3.203296392893118E-2</v>
      </c>
      <c r="AZ769" s="8">
        <f t="shared" si="761"/>
        <v>-0.15730297133601023</v>
      </c>
      <c r="BA769" s="8">
        <f t="shared" si="761"/>
        <v>0.5953802205511336</v>
      </c>
      <c r="BB769" s="8">
        <f t="shared" si="761"/>
        <v>0.20389584172560671</v>
      </c>
      <c r="BC769" s="8">
        <f t="shared" si="761"/>
        <v>-7.620168756627177E-2</v>
      </c>
      <c r="BD769" s="8">
        <f t="shared" si="761"/>
        <v>1.3309097844216966E-2</v>
      </c>
      <c r="BE769" s="8">
        <f t="shared" si="761"/>
        <v>4.8515223335334534E-2</v>
      </c>
      <c r="BF769" s="8">
        <f t="shared" si="761"/>
        <v>-9.4908402932322167E-2</v>
      </c>
      <c r="BG769" s="8">
        <f t="shared" si="761"/>
        <v>0.22577263026729955</v>
      </c>
      <c r="BH769" s="16">
        <f t="shared" si="761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762">+C551/C539-1</f>
        <v>3.3482117867802419E-2</v>
      </c>
      <c r="D770" s="9">
        <f t="shared" si="762"/>
        <v>0.23888323358117836</v>
      </c>
      <c r="E770" s="9">
        <f t="shared" si="762"/>
        <v>-0.28943156699561523</v>
      </c>
      <c r="F770" s="9">
        <f t="shared" si="762"/>
        <v>-0.23754355556631979</v>
      </c>
      <c r="G770" s="9">
        <f t="shared" si="762"/>
        <v>0.72516399323527914</v>
      </c>
      <c r="H770" s="9">
        <f t="shared" si="762"/>
        <v>-0.14136722072487362</v>
      </c>
      <c r="I770" s="9">
        <f t="shared" si="762"/>
        <v>-7.2818141248672141E-2</v>
      </c>
      <c r="J770" s="9">
        <f t="shared" si="762"/>
        <v>-0.26435408018223672</v>
      </c>
      <c r="K770" s="9">
        <f t="shared" si="762"/>
        <v>-0.30369575914184088</v>
      </c>
      <c r="L770" s="9">
        <f t="shared" si="762"/>
        <v>-6.3635547620452981E-2</v>
      </c>
      <c r="M770" s="9">
        <f t="shared" si="762"/>
        <v>-6.1879284982723215E-3</v>
      </c>
      <c r="N770" s="9">
        <f t="shared" si="762"/>
        <v>-3.012247548051683E-2</v>
      </c>
      <c r="O770" s="9">
        <f t="shared" si="762"/>
        <v>-0.13998618519771511</v>
      </c>
      <c r="P770" s="9">
        <f t="shared" si="762"/>
        <v>9.5122752362617469E-3</v>
      </c>
      <c r="Q770" s="9">
        <f t="shared" si="762"/>
        <v>-0.19805104790565342</v>
      </c>
      <c r="R770" s="9">
        <f t="shared" si="762"/>
        <v>-0.17096345450109773</v>
      </c>
      <c r="S770" s="9">
        <f t="shared" si="762"/>
        <v>0.69552279445248888</v>
      </c>
      <c r="T770" s="17">
        <f t="shared" si="762"/>
        <v>-9.2716437648562855E-2</v>
      </c>
      <c r="V770" s="20">
        <v>41852</v>
      </c>
      <c r="W770" s="9">
        <f t="shared" ref="W770:AN770" si="763">+W551/W539-1</f>
        <v>-6.9717578037653549E-4</v>
      </c>
      <c r="X770" s="9">
        <f t="shared" si="763"/>
        <v>-1.0821989187780878E-2</v>
      </c>
      <c r="Y770" s="9">
        <f t="shared" si="763"/>
        <v>-4.6773205635057824E-3</v>
      </c>
      <c r="Z770" s="9">
        <f t="shared" si="763"/>
        <v>4.1519788363957311E-3</v>
      </c>
      <c r="AA770" s="9">
        <f t="shared" si="763"/>
        <v>7.4294934525531708E-4</v>
      </c>
      <c r="AB770" s="9">
        <f t="shared" si="763"/>
        <v>1.1998132740931089E-2</v>
      </c>
      <c r="AC770" s="9">
        <f t="shared" si="763"/>
        <v>3.0800213232244911E-3</v>
      </c>
      <c r="AD770" s="9">
        <f t="shared" si="763"/>
        <v>1.9650998270703823E-4</v>
      </c>
      <c r="AE770" s="9">
        <f t="shared" si="763"/>
        <v>1.119817140448065E-3</v>
      </c>
      <c r="AF770" s="9">
        <f t="shared" si="763"/>
        <v>2.3977896918068176E-3</v>
      </c>
      <c r="AG770" s="9">
        <f t="shared" si="763"/>
        <v>-4.035409574450588E-3</v>
      </c>
      <c r="AH770" s="9">
        <f t="shared" si="763"/>
        <v>3.8920371291122358E-3</v>
      </c>
      <c r="AI770" s="9">
        <f t="shared" si="763"/>
        <v>-1.9970521273375841E-3</v>
      </c>
      <c r="AJ770" s="9">
        <f t="shared" si="763"/>
        <v>2.2963619066365126E-3</v>
      </c>
      <c r="AK770" s="9">
        <f t="shared" si="763"/>
        <v>-9.9233715219876339E-3</v>
      </c>
      <c r="AL770" s="9">
        <f t="shared" si="763"/>
        <v>-2.1020941366826085E-3</v>
      </c>
      <c r="AM770" s="9">
        <f t="shared" si="763"/>
        <v>-1.5580745895200643E-3</v>
      </c>
      <c r="AN770" s="17">
        <f t="shared" si="763"/>
        <v>7.5617349907686204E-5</v>
      </c>
      <c r="AP770" s="20">
        <v>41852</v>
      </c>
      <c r="AQ770" s="9">
        <f t="shared" ref="AQ770:BH770" si="764">+AQ551/AQ539-1</f>
        <v>5.3436185001971781E-2</v>
      </c>
      <c r="AR770" s="9">
        <f t="shared" si="764"/>
        <v>6.3436383845689726E-3</v>
      </c>
      <c r="AS770" s="9">
        <f t="shared" si="764"/>
        <v>-0.27425731042435686</v>
      </c>
      <c r="AT770" s="9">
        <f t="shared" si="764"/>
        <v>-0.39660408776035205</v>
      </c>
      <c r="AU770" s="9">
        <f t="shared" si="764"/>
        <v>0.6049684843388885</v>
      </c>
      <c r="AV770" s="9">
        <f t="shared" si="764"/>
        <v>-0.44923661556724703</v>
      </c>
      <c r="AW770" s="9">
        <f t="shared" si="764"/>
        <v>-0.29004793351850833</v>
      </c>
      <c r="AX770" s="9">
        <f t="shared" si="764"/>
        <v>-0.26143437775840939</v>
      </c>
      <c r="AY770" s="9">
        <f t="shared" si="764"/>
        <v>-0.34986321591163672</v>
      </c>
      <c r="AZ770" s="9">
        <f t="shared" si="764"/>
        <v>-8.7181919798889229E-2</v>
      </c>
      <c r="BA770" s="9">
        <f t="shared" si="764"/>
        <v>6.9883729722498344E-2</v>
      </c>
      <c r="BB770" s="9">
        <f t="shared" si="764"/>
        <v>-0.108102446675714</v>
      </c>
      <c r="BC770" s="9">
        <f t="shared" si="764"/>
        <v>-6.8718115830038617E-2</v>
      </c>
      <c r="BD770" s="9">
        <f t="shared" si="764"/>
        <v>2.8066673989501689E-2</v>
      </c>
      <c r="BE770" s="9">
        <f t="shared" si="764"/>
        <v>-0.19841665802109887</v>
      </c>
      <c r="BF770" s="9">
        <f t="shared" si="764"/>
        <v>-0.15731235569811008</v>
      </c>
      <c r="BG770" s="9">
        <f t="shared" si="764"/>
        <v>0.49496825498376218</v>
      </c>
      <c r="BH770" s="17">
        <f t="shared" si="764"/>
        <v>-0.12497335989417935</v>
      </c>
    </row>
    <row r="771" spans="2:60" ht="16.5" hidden="1" customHeight="1" x14ac:dyDescent="0.25">
      <c r="B771" s="21">
        <v>41883</v>
      </c>
      <c r="C771" s="8">
        <f t="shared" ref="C771:T771" si="765">+C552/C540-1</f>
        <v>2.7155747162704191E-2</v>
      </c>
      <c r="D771" s="8">
        <f t="shared" si="765"/>
        <v>-0.56445740187904991</v>
      </c>
      <c r="E771" s="8">
        <f t="shared" si="765"/>
        <v>0.18644491898158955</v>
      </c>
      <c r="F771" s="8">
        <f t="shared" si="765"/>
        <v>-0.27700243235392275</v>
      </c>
      <c r="G771" s="8">
        <f t="shared" si="765"/>
        <v>-0.17352446777845065</v>
      </c>
      <c r="H771" s="8">
        <f t="shared" si="765"/>
        <v>-0.43000482667189388</v>
      </c>
      <c r="I771" s="8">
        <f t="shared" si="765"/>
        <v>7.8504769878186442E-2</v>
      </c>
      <c r="J771" s="8">
        <f t="shared" si="765"/>
        <v>0.22394913753251289</v>
      </c>
      <c r="K771" s="8">
        <f t="shared" si="765"/>
        <v>0.46823658904911181</v>
      </c>
      <c r="L771" s="8">
        <f t="shared" si="765"/>
        <v>0.44566447815259247</v>
      </c>
      <c r="M771" s="8">
        <f t="shared" si="765"/>
        <v>-0.33270258094580318</v>
      </c>
      <c r="N771" s="8">
        <f t="shared" si="765"/>
        <v>1.0109284805466023E-2</v>
      </c>
      <c r="O771" s="8">
        <f t="shared" si="765"/>
        <v>0.21031678044899227</v>
      </c>
      <c r="P771" s="8">
        <f t="shared" si="765"/>
        <v>-0.30678186077717529</v>
      </c>
      <c r="Q771" s="8">
        <f t="shared" si="765"/>
        <v>-0.47872528273442605</v>
      </c>
      <c r="R771" s="8">
        <f t="shared" si="765"/>
        <v>-4.2329958984338334E-2</v>
      </c>
      <c r="S771" s="8">
        <f t="shared" si="765"/>
        <v>2.9901898270068288</v>
      </c>
      <c r="T771" s="16">
        <f t="shared" si="765"/>
        <v>0.10542336274228803</v>
      </c>
      <c r="V771" s="21">
        <v>41883</v>
      </c>
      <c r="W771" s="8">
        <f t="shared" ref="W771:AN771" si="766">+W552/W540-1</f>
        <v>-6.2819298665295342E-3</v>
      </c>
      <c r="X771" s="8">
        <f t="shared" si="766"/>
        <v>1.5873694035368757E-3</v>
      </c>
      <c r="Y771" s="8">
        <f t="shared" si="766"/>
        <v>2.5847195332358019E-3</v>
      </c>
      <c r="Z771" s="8">
        <f t="shared" si="766"/>
        <v>-4.7744662723445686E-3</v>
      </c>
      <c r="AA771" s="8">
        <f t="shared" si="766"/>
        <v>-4.8136157496002641E-3</v>
      </c>
      <c r="AB771" s="8">
        <f t="shared" si="766"/>
        <v>1.0775826558622192E-3</v>
      </c>
      <c r="AC771" s="8">
        <f t="shared" si="766"/>
        <v>-2.5932066488117966E-3</v>
      </c>
      <c r="AD771" s="8">
        <f t="shared" si="766"/>
        <v>3.2623221444854078E-3</v>
      </c>
      <c r="AE771" s="8">
        <f t="shared" si="766"/>
        <v>-3.6591706318650496E-3</v>
      </c>
      <c r="AF771" s="8">
        <f t="shared" si="766"/>
        <v>-2.9472385228361819E-3</v>
      </c>
      <c r="AG771" s="8">
        <f t="shared" si="766"/>
        <v>-4.4911456522165327E-3</v>
      </c>
      <c r="AH771" s="8">
        <f t="shared" si="766"/>
        <v>-3.6811140850877555E-3</v>
      </c>
      <c r="AI771" s="8">
        <f t="shared" si="766"/>
        <v>-1.8217156410593738E-3</v>
      </c>
      <c r="AJ771" s="8">
        <f t="shared" si="766"/>
        <v>9.562201795205727E-4</v>
      </c>
      <c r="AK771" s="8">
        <f t="shared" si="766"/>
        <v>4.5418779071506599E-3</v>
      </c>
      <c r="AL771" s="8">
        <f t="shared" si="766"/>
        <v>2.2586090924676672E-3</v>
      </c>
      <c r="AM771" s="8">
        <f t="shared" si="766"/>
        <v>-2.2200263504610351E-3</v>
      </c>
      <c r="AN771" s="16">
        <f t="shared" si="766"/>
        <v>-2.8548807290622591E-3</v>
      </c>
      <c r="AP771" s="21">
        <v>41883</v>
      </c>
      <c r="AQ771" s="8">
        <f t="shared" ref="AQ771:BH771" si="767">+AQ552/AQ540-1</f>
        <v>-7.6659192178303193E-2</v>
      </c>
      <c r="AR771" s="8">
        <f t="shared" si="767"/>
        <v>-0.53387590466873092</v>
      </c>
      <c r="AS771" s="8">
        <f t="shared" si="767"/>
        <v>7.4021764400627132E-2</v>
      </c>
      <c r="AT771" s="8">
        <f t="shared" si="767"/>
        <v>-0.41489535208293415</v>
      </c>
      <c r="AU771" s="8">
        <f t="shared" si="767"/>
        <v>-0.3576952119013288</v>
      </c>
      <c r="AV771" s="8">
        <f t="shared" si="767"/>
        <v>-0.52234232408800074</v>
      </c>
      <c r="AW771" s="8">
        <f t="shared" si="767"/>
        <v>1.8150913238000221E-2</v>
      </c>
      <c r="AX771" s="8">
        <f t="shared" si="767"/>
        <v>-0.10846861157303322</v>
      </c>
      <c r="AY771" s="8">
        <f t="shared" si="767"/>
        <v>0.56547640325840809</v>
      </c>
      <c r="AZ771" s="8">
        <f t="shared" si="767"/>
        <v>0.32545028763904837</v>
      </c>
      <c r="BA771" s="8">
        <f t="shared" si="767"/>
        <v>-0.36649748329126586</v>
      </c>
      <c r="BB771" s="8">
        <f t="shared" si="767"/>
        <v>-5.285129426458024E-2</v>
      </c>
      <c r="BC771" s="8">
        <f t="shared" si="767"/>
        <v>8.7652020067863434E-2</v>
      </c>
      <c r="BD771" s="8">
        <f t="shared" si="767"/>
        <v>-6.4512035178472149E-2</v>
      </c>
      <c r="BE771" s="8">
        <f t="shared" si="767"/>
        <v>-0.6496919675208932</v>
      </c>
      <c r="BF771" s="8">
        <f t="shared" si="767"/>
        <v>-0.16075012559917756</v>
      </c>
      <c r="BG771" s="8">
        <f t="shared" si="767"/>
        <v>2.497834520576748</v>
      </c>
      <c r="BH771" s="16">
        <f t="shared" si="767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768">+C553/C541-1</f>
        <v>-0.23787829780188252</v>
      </c>
      <c r="D772" s="9">
        <f t="shared" si="768"/>
        <v>0.45895292609879257</v>
      </c>
      <c r="E772" s="9">
        <f t="shared" si="768"/>
        <v>-0.41190123191931427</v>
      </c>
      <c r="F772" s="9">
        <f t="shared" si="768"/>
        <v>-0.31835781804148711</v>
      </c>
      <c r="G772" s="9">
        <f t="shared" si="768"/>
        <v>0.83715951730716842</v>
      </c>
      <c r="H772" s="9">
        <f t="shared" si="768"/>
        <v>-0.3943749716578383</v>
      </c>
      <c r="I772" s="9">
        <f t="shared" si="768"/>
        <v>-0.23930605984799469</v>
      </c>
      <c r="J772" s="9">
        <f t="shared" si="768"/>
        <v>0.4571504402383737</v>
      </c>
      <c r="K772" s="9">
        <f t="shared" si="768"/>
        <v>0.15632177047285589</v>
      </c>
      <c r="L772" s="9">
        <f t="shared" si="768"/>
        <v>-6.3728359640665699E-2</v>
      </c>
      <c r="M772" s="9">
        <f t="shared" si="768"/>
        <v>-0.42531226281016155</v>
      </c>
      <c r="N772" s="9">
        <f t="shared" si="768"/>
        <v>-0.16625791700860049</v>
      </c>
      <c r="O772" s="9">
        <f t="shared" si="768"/>
        <v>1.3055616438962803E-2</v>
      </c>
      <c r="P772" s="9">
        <f t="shared" si="768"/>
        <v>0.30987958187324893</v>
      </c>
      <c r="Q772" s="9">
        <f t="shared" si="768"/>
        <v>1.1880367276447483</v>
      </c>
      <c r="R772" s="9">
        <f t="shared" si="768"/>
        <v>-0.52567895696401301</v>
      </c>
      <c r="S772" s="9">
        <f t="shared" si="768"/>
        <v>-0.51115335327228117</v>
      </c>
      <c r="T772" s="17">
        <f t="shared" si="768"/>
        <v>-4.8320003889699481E-2</v>
      </c>
      <c r="V772" s="20">
        <v>41913</v>
      </c>
      <c r="W772" s="9">
        <f t="shared" ref="W772:AN772" si="769">+W553/W541-1</f>
        <v>-1.503388380814541E-3</v>
      </c>
      <c r="X772" s="9">
        <f t="shared" si="769"/>
        <v>4.7493351589036337E-3</v>
      </c>
      <c r="Y772" s="9">
        <f t="shared" si="769"/>
        <v>4.1919033551729434E-3</v>
      </c>
      <c r="Z772" s="9">
        <f t="shared" si="769"/>
        <v>6.5511028842637486E-3</v>
      </c>
      <c r="AA772" s="9">
        <f t="shared" si="769"/>
        <v>7.2181178022945325E-4</v>
      </c>
      <c r="AB772" s="9">
        <f t="shared" si="769"/>
        <v>7.9375303479234383E-3</v>
      </c>
      <c r="AC772" s="9">
        <f t="shared" si="769"/>
        <v>-4.4228289785060992E-3</v>
      </c>
      <c r="AD772" s="9">
        <f t="shared" si="769"/>
        <v>5.9063852724925425E-3</v>
      </c>
      <c r="AE772" s="9">
        <f t="shared" si="769"/>
        <v>-1.3377617861426438E-3</v>
      </c>
      <c r="AF772" s="9">
        <f t="shared" si="769"/>
        <v>-5.0307086252893152E-3</v>
      </c>
      <c r="AG772" s="9">
        <f t="shared" si="769"/>
        <v>1.0113287313802566E-2</v>
      </c>
      <c r="AH772" s="9">
        <f t="shared" si="769"/>
        <v>-3.1194150033059254E-3</v>
      </c>
      <c r="AI772" s="9">
        <f t="shared" si="769"/>
        <v>4.2230705021828463E-4</v>
      </c>
      <c r="AJ772" s="9">
        <f t="shared" si="769"/>
        <v>-5.5122718341218402E-3</v>
      </c>
      <c r="AK772" s="9">
        <f t="shared" si="769"/>
        <v>3.3259021921328014E-4</v>
      </c>
      <c r="AL772" s="9">
        <f t="shared" si="769"/>
        <v>-5.9176879361810819E-4</v>
      </c>
      <c r="AM772" s="9">
        <f t="shared" si="769"/>
        <v>2.3496826615736488E-3</v>
      </c>
      <c r="AN772" s="17">
        <f t="shared" si="769"/>
        <v>-8.2241441133223958E-4</v>
      </c>
      <c r="AP772" s="20">
        <v>41913</v>
      </c>
      <c r="AQ772" s="9">
        <f t="shared" ref="AQ772:BH772" si="770">+AQ553/AQ541-1</f>
        <v>-0.2454520237747948</v>
      </c>
      <c r="AR772" s="9">
        <f t="shared" si="770"/>
        <v>0.23315941466422752</v>
      </c>
      <c r="AS772" s="9">
        <f t="shared" si="770"/>
        <v>-0.29419739271212431</v>
      </c>
      <c r="AT772" s="9">
        <f t="shared" si="770"/>
        <v>-5.5126903427746621E-2</v>
      </c>
      <c r="AU772" s="9">
        <f t="shared" si="770"/>
        <v>0.32143967600477152</v>
      </c>
      <c r="AV772" s="9">
        <f t="shared" si="770"/>
        <v>-0.56787237163814175</v>
      </c>
      <c r="AW772" s="9">
        <f t="shared" si="770"/>
        <v>-0.21692761271774408</v>
      </c>
      <c r="AX772" s="9">
        <f t="shared" si="770"/>
        <v>0.51386889673382607</v>
      </c>
      <c r="AY772" s="9">
        <f t="shared" si="770"/>
        <v>0.14069314438179759</v>
      </c>
      <c r="AZ772" s="9">
        <f t="shared" si="770"/>
        <v>-4.892243510434624E-2</v>
      </c>
      <c r="BA772" s="9">
        <f t="shared" si="770"/>
        <v>-0.47015741115052601</v>
      </c>
      <c r="BB772" s="9">
        <f t="shared" si="770"/>
        <v>-0.27053345212867208</v>
      </c>
      <c r="BC772" s="9">
        <f t="shared" si="770"/>
        <v>9.2368557037675325E-2</v>
      </c>
      <c r="BD772" s="9">
        <f t="shared" si="770"/>
        <v>0.15901287846981527</v>
      </c>
      <c r="BE772" s="9">
        <f t="shared" si="770"/>
        <v>1.6018021757530359</v>
      </c>
      <c r="BF772" s="9">
        <f t="shared" si="770"/>
        <v>-0.52762454021426963</v>
      </c>
      <c r="BG772" s="9">
        <f t="shared" si="770"/>
        <v>-0.63066468095935257</v>
      </c>
      <c r="BH772" s="17">
        <f t="shared" si="770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771">+C554/C542-1</f>
        <v>9.1649581259062085E-2</v>
      </c>
      <c r="D773" s="8">
        <f t="shared" si="771"/>
        <v>0.74420314570786728</v>
      </c>
      <c r="E773" s="8">
        <f t="shared" si="771"/>
        <v>-0.53154768968381672</v>
      </c>
      <c r="F773" s="8">
        <f t="shared" si="771"/>
        <v>-0.33032089087116445</v>
      </c>
      <c r="G773" s="8">
        <f t="shared" si="771"/>
        <v>0.12172414371967832</v>
      </c>
      <c r="H773" s="8">
        <f t="shared" si="771"/>
        <v>0.11363574697465761</v>
      </c>
      <c r="I773" s="8">
        <f t="shared" si="771"/>
        <v>-0.42521330107287258</v>
      </c>
      <c r="J773" s="8">
        <f t="shared" si="771"/>
        <v>-0.37389010689631685</v>
      </c>
      <c r="K773" s="8">
        <f t="shared" si="771"/>
        <v>0.28170001633223118</v>
      </c>
      <c r="L773" s="8">
        <f t="shared" si="771"/>
        <v>-0.11201403710419067</v>
      </c>
      <c r="M773" s="8">
        <f t="shared" si="771"/>
        <v>1.227482157679129</v>
      </c>
      <c r="N773" s="8">
        <f t="shared" si="771"/>
        <v>-0.13858716721361075</v>
      </c>
      <c r="O773" s="8">
        <f t="shared" si="771"/>
        <v>-3.5848515723487573E-2</v>
      </c>
      <c r="P773" s="8">
        <f t="shared" si="771"/>
        <v>-0.28564330204554855</v>
      </c>
      <c r="Q773" s="8">
        <f t="shared" si="771"/>
        <v>0.69965309659861719</v>
      </c>
      <c r="R773" s="8">
        <f t="shared" si="771"/>
        <v>8.5348209840097722E-2</v>
      </c>
      <c r="S773" s="8">
        <f t="shared" si="771"/>
        <v>1.29892274281291</v>
      </c>
      <c r="T773" s="16">
        <f t="shared" si="771"/>
        <v>-1.0779946677303642E-2</v>
      </c>
      <c r="V773" s="21">
        <v>41944</v>
      </c>
      <c r="W773" s="8">
        <f t="shared" ref="W773:AN773" si="772">+W554/W542-1</f>
        <v>-6.907122229752316E-4</v>
      </c>
      <c r="X773" s="8">
        <f t="shared" si="772"/>
        <v>-3.2424697905522049E-3</v>
      </c>
      <c r="Y773" s="8">
        <f t="shared" si="772"/>
        <v>-5.667442234422726E-3</v>
      </c>
      <c r="Z773" s="8">
        <f t="shared" si="772"/>
        <v>-5.9545231473907556E-3</v>
      </c>
      <c r="AA773" s="8">
        <f t="shared" si="772"/>
        <v>-9.6185802819104271E-3</v>
      </c>
      <c r="AB773" s="8">
        <f t="shared" si="772"/>
        <v>9.3526085890220934E-3</v>
      </c>
      <c r="AC773" s="8">
        <f t="shared" si="772"/>
        <v>-3.6916551575171264E-3</v>
      </c>
      <c r="AD773" s="8">
        <f t="shared" si="772"/>
        <v>-2.9563351908536983E-3</v>
      </c>
      <c r="AE773" s="8">
        <f t="shared" si="772"/>
        <v>-8.9046313977314551E-4</v>
      </c>
      <c r="AF773" s="8">
        <f t="shared" si="772"/>
        <v>-9.7325200979825333E-4</v>
      </c>
      <c r="AG773" s="8">
        <f t="shared" si="772"/>
        <v>-3.0155492326884303E-3</v>
      </c>
      <c r="AH773" s="8">
        <f t="shared" si="772"/>
        <v>1.0255061793320586E-3</v>
      </c>
      <c r="AI773" s="8">
        <f t="shared" si="772"/>
        <v>-2.1461063968453153E-3</v>
      </c>
      <c r="AJ773" s="8">
        <f t="shared" si="772"/>
        <v>5.3589689802553409E-3</v>
      </c>
      <c r="AK773" s="8">
        <f t="shared" si="772"/>
        <v>1.2524352908433123E-2</v>
      </c>
      <c r="AL773" s="8">
        <f t="shared" si="772"/>
        <v>-1.9155070498558802E-3</v>
      </c>
      <c r="AM773" s="8">
        <f t="shared" si="772"/>
        <v>2.8674930884968308E-2</v>
      </c>
      <c r="AN773" s="16">
        <f t="shared" si="772"/>
        <v>-1.4666035303712022E-3</v>
      </c>
      <c r="AP773" s="21">
        <v>41944</v>
      </c>
      <c r="AQ773" s="8">
        <f t="shared" ref="AQ773:BH773" si="773">+AQ554/AQ542-1</f>
        <v>8.7266583336105485E-2</v>
      </c>
      <c r="AR773" s="8">
        <f t="shared" si="773"/>
        <v>0.70259001624996431</v>
      </c>
      <c r="AS773" s="8">
        <f t="shared" si="773"/>
        <v>-0.43861720902082113</v>
      </c>
      <c r="AT773" s="8">
        <f t="shared" si="773"/>
        <v>-0.44034470624251165</v>
      </c>
      <c r="AU773" s="8">
        <f t="shared" si="773"/>
        <v>2.4710043863050757E-2</v>
      </c>
      <c r="AV773" s="8">
        <f t="shared" si="773"/>
        <v>0.30909553440236648</v>
      </c>
      <c r="AW773" s="8">
        <f t="shared" si="773"/>
        <v>-0.39349931484019118</v>
      </c>
      <c r="AX773" s="8">
        <f t="shared" si="773"/>
        <v>-0.54899131542139257</v>
      </c>
      <c r="AY773" s="8">
        <f t="shared" si="773"/>
        <v>0.20471323903783167</v>
      </c>
      <c r="AZ773" s="8">
        <f t="shared" si="773"/>
        <v>-0.16523243643942276</v>
      </c>
      <c r="BA773" s="8">
        <f t="shared" si="773"/>
        <v>1.0389732417808952</v>
      </c>
      <c r="BB773" s="8">
        <f t="shared" si="773"/>
        <v>-0.2696680953084053</v>
      </c>
      <c r="BC773" s="8">
        <f t="shared" si="773"/>
        <v>2.6171262058304334E-2</v>
      </c>
      <c r="BD773" s="8">
        <f t="shared" si="773"/>
        <v>-0.2046468143118727</v>
      </c>
      <c r="BE773" s="8">
        <f t="shared" si="773"/>
        <v>0.13980051069893085</v>
      </c>
      <c r="BF773" s="8">
        <f t="shared" si="773"/>
        <v>-9.741129735582954E-2</v>
      </c>
      <c r="BG773" s="8">
        <f t="shared" si="773"/>
        <v>1.5522698833775466</v>
      </c>
      <c r="BH773" s="16">
        <f t="shared" si="773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774">+C555/C543-1</f>
        <v>0.31750938541198392</v>
      </c>
      <c r="D774" s="9">
        <f t="shared" si="774"/>
        <v>-0.24699071665251804</v>
      </c>
      <c r="E774" s="9">
        <f t="shared" si="774"/>
        <v>0.3466284986815642</v>
      </c>
      <c r="F774" s="9">
        <f t="shared" si="774"/>
        <v>0.59408485982970705</v>
      </c>
      <c r="G774" s="9">
        <f t="shared" si="774"/>
        <v>0.15938801758393661</v>
      </c>
      <c r="H774" s="9">
        <f t="shared" si="774"/>
        <v>0.61439020527133792</v>
      </c>
      <c r="I774" s="9">
        <f t="shared" si="774"/>
        <v>0.70764561551250149</v>
      </c>
      <c r="J774" s="9">
        <f t="shared" si="774"/>
        <v>0.35920960109877087</v>
      </c>
      <c r="K774" s="9">
        <f t="shared" si="774"/>
        <v>-7.4882778394576022E-2</v>
      </c>
      <c r="L774" s="9">
        <f t="shared" si="774"/>
        <v>0.53084112727345789</v>
      </c>
      <c r="M774" s="9">
        <f t="shared" si="774"/>
        <v>-5.2780458622746051E-2</v>
      </c>
      <c r="N774" s="9">
        <f t="shared" si="774"/>
        <v>1.4023906126442327</v>
      </c>
      <c r="O774" s="9">
        <f t="shared" si="774"/>
        <v>0.29727405865448397</v>
      </c>
      <c r="P774" s="9">
        <f t="shared" si="774"/>
        <v>0.23098355067176857</v>
      </c>
      <c r="Q774" s="9">
        <f t="shared" si="774"/>
        <v>-5.2954935233341272E-2</v>
      </c>
      <c r="R774" s="9">
        <f t="shared" si="774"/>
        <v>-7.3291090573158524E-2</v>
      </c>
      <c r="S774" s="9">
        <f t="shared" si="774"/>
        <v>-0.66887031850102741</v>
      </c>
      <c r="T774" s="17">
        <f t="shared" si="774"/>
        <v>0.24896755233069068</v>
      </c>
      <c r="V774" s="20">
        <v>41974</v>
      </c>
      <c r="W774" s="9">
        <f t="shared" ref="W774:AN774" si="775">+W555/W543-1</f>
        <v>1.7067039198177536E-3</v>
      </c>
      <c r="X774" s="9">
        <f t="shared" si="775"/>
        <v>1.836788244555132E-3</v>
      </c>
      <c r="Y774" s="9">
        <f t="shared" si="775"/>
        <v>5.9925118364487773E-3</v>
      </c>
      <c r="Z774" s="9">
        <f t="shared" si="775"/>
        <v>-5.9838096703338506E-3</v>
      </c>
      <c r="AA774" s="9">
        <f t="shared" si="775"/>
        <v>-4.360559713634915E-3</v>
      </c>
      <c r="AB774" s="9">
        <f t="shared" si="775"/>
        <v>-2.5097334729107246E-4</v>
      </c>
      <c r="AC774" s="9">
        <f t="shared" si="775"/>
        <v>-7.4144362279955356E-3</v>
      </c>
      <c r="AD774" s="9">
        <f t="shared" si="775"/>
        <v>-2.8617059417880286E-3</v>
      </c>
      <c r="AE774" s="9">
        <f t="shared" si="775"/>
        <v>-5.8018407658422255E-4</v>
      </c>
      <c r="AF774" s="9">
        <f t="shared" si="775"/>
        <v>-3.1338909799725201E-3</v>
      </c>
      <c r="AG774" s="9">
        <f t="shared" si="775"/>
        <v>-6.7808152544021061E-3</v>
      </c>
      <c r="AH774" s="9">
        <f t="shared" si="775"/>
        <v>1.2517900269690685E-3</v>
      </c>
      <c r="AI774" s="9">
        <f t="shared" si="775"/>
        <v>-3.4917811377932484E-4</v>
      </c>
      <c r="AJ774" s="9">
        <f t="shared" si="775"/>
        <v>-4.1229360797777614E-3</v>
      </c>
      <c r="AK774" s="9">
        <f t="shared" si="775"/>
        <v>-1.5563508034537321E-3</v>
      </c>
      <c r="AL774" s="9">
        <f t="shared" si="775"/>
        <v>2.3785769502677745E-3</v>
      </c>
      <c r="AM774" s="9">
        <f t="shared" si="775"/>
        <v>-2.1406608803954397E-2</v>
      </c>
      <c r="AN774" s="17">
        <f t="shared" si="775"/>
        <v>-1.1506042315936327E-3</v>
      </c>
      <c r="AP774" s="20">
        <v>41974</v>
      </c>
      <c r="AQ774" s="9">
        <f t="shared" ref="AQ774:BH774" si="776">+AQ555/AQ543-1</f>
        <v>0.41532067254339511</v>
      </c>
      <c r="AR774" s="9">
        <f t="shared" si="776"/>
        <v>-0.20728437233958752</v>
      </c>
      <c r="AS774" s="9">
        <f t="shared" si="776"/>
        <v>0.51445199193504498</v>
      </c>
      <c r="AT774" s="9">
        <f t="shared" si="776"/>
        <v>0.85225460739288805</v>
      </c>
      <c r="AU774" s="9">
        <f t="shared" si="776"/>
        <v>7.8407848920070133E-3</v>
      </c>
      <c r="AV774" s="9">
        <f t="shared" si="776"/>
        <v>1.1252524395586625</v>
      </c>
      <c r="AW774" s="9">
        <f t="shared" si="776"/>
        <v>0.46956043337320064</v>
      </c>
      <c r="AX774" s="9">
        <f t="shared" si="776"/>
        <v>0.19249978557211311</v>
      </c>
      <c r="AY774" s="9">
        <f t="shared" si="776"/>
        <v>-6.8513582511461557E-2</v>
      </c>
      <c r="AZ774" s="9">
        <f t="shared" si="776"/>
        <v>0.41430760856172677</v>
      </c>
      <c r="BA774" s="9">
        <f t="shared" si="776"/>
        <v>-0.17441038804569753</v>
      </c>
      <c r="BB774" s="9">
        <f t="shared" si="776"/>
        <v>0.85822969023799422</v>
      </c>
      <c r="BC774" s="9">
        <f t="shared" si="776"/>
        <v>0.27500983299771309</v>
      </c>
      <c r="BD774" s="9">
        <f t="shared" si="776"/>
        <v>0.36184859887297538</v>
      </c>
      <c r="BE774" s="9">
        <f t="shared" si="776"/>
        <v>0.35312026261429263</v>
      </c>
      <c r="BF774" s="9">
        <f t="shared" si="776"/>
        <v>-0.16111435169804034</v>
      </c>
      <c r="BG774" s="9">
        <f t="shared" si="776"/>
        <v>-0.53523546408697276</v>
      </c>
      <c r="BH774" s="17">
        <f t="shared" si="776"/>
        <v>0.2312754779560211</v>
      </c>
    </row>
    <row r="775" spans="2:60" ht="16.5" hidden="1" customHeight="1" x14ac:dyDescent="0.25">
      <c r="B775" s="21">
        <v>42005</v>
      </c>
      <c r="C775" s="8">
        <f t="shared" ref="C775:T775" si="777">+C556/C544-1</f>
        <v>-0.22018142998268553</v>
      </c>
      <c r="D775" s="8">
        <f t="shared" si="777"/>
        <v>-0.23271517690715882</v>
      </c>
      <c r="E775" s="8">
        <f t="shared" si="777"/>
        <v>-0.38054599736292571</v>
      </c>
      <c r="F775" s="8">
        <f t="shared" si="777"/>
        <v>5.4329071710481625E-2</v>
      </c>
      <c r="G775" s="8">
        <f t="shared" si="777"/>
        <v>-0.3506066363565381</v>
      </c>
      <c r="H775" s="8">
        <f t="shared" si="777"/>
        <v>-9.2888336220041223E-2</v>
      </c>
      <c r="I775" s="8">
        <f t="shared" si="777"/>
        <v>-0.20882692273204595</v>
      </c>
      <c r="J775" s="8">
        <f t="shared" si="777"/>
        <v>-0.38592763688281384</v>
      </c>
      <c r="K775" s="8">
        <f t="shared" si="777"/>
        <v>-0.12571906617686646</v>
      </c>
      <c r="L775" s="8">
        <f t="shared" si="777"/>
        <v>-0.20156725849501866</v>
      </c>
      <c r="M775" s="8">
        <f t="shared" si="777"/>
        <v>-0.10394602688246657</v>
      </c>
      <c r="N775" s="8">
        <f t="shared" si="777"/>
        <v>-0.30730652248023604</v>
      </c>
      <c r="O775" s="8">
        <f t="shared" si="777"/>
        <v>4.0981306251279381E-2</v>
      </c>
      <c r="P775" s="8">
        <f t="shared" si="777"/>
        <v>-0.13266526748988094</v>
      </c>
      <c r="Q775" s="8">
        <f t="shared" si="777"/>
        <v>-0.74787242191804593</v>
      </c>
      <c r="R775" s="8">
        <f t="shared" si="777"/>
        <v>1.0048378688499389</v>
      </c>
      <c r="S775" s="8">
        <f t="shared" si="777"/>
        <v>-0.71846699692109472</v>
      </c>
      <c r="T775" s="16">
        <f t="shared" si="777"/>
        <v>-0.14563801121819708</v>
      </c>
      <c r="V775" s="21">
        <v>42005</v>
      </c>
      <c r="W775" s="8">
        <f t="shared" ref="W775:AN775" si="778">+W556/W544-1</f>
        <v>-1.5520444568667413E-3</v>
      </c>
      <c r="X775" s="8">
        <f t="shared" si="778"/>
        <v>-4.1631046082390988E-3</v>
      </c>
      <c r="Y775" s="8">
        <f t="shared" si="778"/>
        <v>-7.1417094852264107E-3</v>
      </c>
      <c r="Z775" s="8">
        <f t="shared" si="778"/>
        <v>-1.6061012139365616E-3</v>
      </c>
      <c r="AA775" s="8">
        <f t="shared" si="778"/>
        <v>-2.0867759148830434E-3</v>
      </c>
      <c r="AB775" s="8">
        <f t="shared" si="778"/>
        <v>-6.6365414890883212E-3</v>
      </c>
      <c r="AC775" s="8">
        <f t="shared" si="778"/>
        <v>5.7595226412794354E-3</v>
      </c>
      <c r="AD775" s="8">
        <f t="shared" si="778"/>
        <v>2.833666705887028E-3</v>
      </c>
      <c r="AE775" s="8">
        <f t="shared" si="778"/>
        <v>-3.6269532277580785E-3</v>
      </c>
      <c r="AF775" s="8">
        <f t="shared" si="778"/>
        <v>-2.5957469179612724E-3</v>
      </c>
      <c r="AG775" s="8">
        <f t="shared" si="778"/>
        <v>1.4429252089269706E-3</v>
      </c>
      <c r="AH775" s="8">
        <f t="shared" si="778"/>
        <v>-6.1035881007760473E-3</v>
      </c>
      <c r="AI775" s="8">
        <f t="shared" si="778"/>
        <v>-1.4773143217049478E-3</v>
      </c>
      <c r="AJ775" s="8">
        <f t="shared" si="778"/>
        <v>-2.0011313585784896E-3</v>
      </c>
      <c r="AK775" s="8">
        <f t="shared" si="778"/>
        <v>-6.8816326261824656E-3</v>
      </c>
      <c r="AL775" s="8">
        <f t="shared" si="778"/>
        <v>-1.118874656333757E-3</v>
      </c>
      <c r="AM775" s="8">
        <f t="shared" si="778"/>
        <v>5.1172274527286898E-3</v>
      </c>
      <c r="AN775" s="16">
        <f t="shared" si="778"/>
        <v>-2.0578634380782335E-3</v>
      </c>
      <c r="AP775" s="21">
        <v>42005</v>
      </c>
      <c r="AQ775" s="8">
        <f t="shared" ref="AQ775:BH775" si="779">+AQ556/AQ544-1</f>
        <v>-0.29206507230314716</v>
      </c>
      <c r="AR775" s="8">
        <f t="shared" si="779"/>
        <v>-9.86602421638062E-2</v>
      </c>
      <c r="AS775" s="8">
        <f t="shared" si="779"/>
        <v>-0.25806072063911356</v>
      </c>
      <c r="AT775" s="8">
        <f t="shared" si="779"/>
        <v>4.7387981410424995E-2</v>
      </c>
      <c r="AU775" s="8">
        <f t="shared" si="779"/>
        <v>-0.39146168215101684</v>
      </c>
      <c r="AV775" s="8">
        <f t="shared" si="779"/>
        <v>-6.0160254303886829E-2</v>
      </c>
      <c r="AW775" s="8">
        <f t="shared" si="779"/>
        <v>-0.22662141335693309</v>
      </c>
      <c r="AX775" s="8">
        <f t="shared" si="779"/>
        <v>-0.2488354098567751</v>
      </c>
      <c r="AY775" s="8">
        <f t="shared" si="779"/>
        <v>-0.14413917200643722</v>
      </c>
      <c r="AZ775" s="8">
        <f t="shared" si="779"/>
        <v>-0.21724276833023004</v>
      </c>
      <c r="BA775" s="8">
        <f t="shared" si="779"/>
        <v>-0.1288901980813868</v>
      </c>
      <c r="BB775" s="8">
        <f t="shared" si="779"/>
        <v>-0.24016264088704575</v>
      </c>
      <c r="BC775" s="8">
        <f t="shared" si="779"/>
        <v>-3.8192216121027078E-2</v>
      </c>
      <c r="BD775" s="8">
        <f t="shared" si="779"/>
        <v>-0.21455400368524458</v>
      </c>
      <c r="BE775" s="8">
        <f t="shared" si="779"/>
        <v>-0.82103601157684425</v>
      </c>
      <c r="BF775" s="8">
        <f t="shared" si="779"/>
        <v>1.1257473550333854</v>
      </c>
      <c r="BG775" s="8">
        <f t="shared" si="779"/>
        <v>-0.78388433687917725</v>
      </c>
      <c r="BH775" s="16">
        <f t="shared" si="779"/>
        <v>-0.16131849964123302</v>
      </c>
    </row>
    <row r="776" spans="2:60" ht="16.5" hidden="1" customHeight="1" x14ac:dyDescent="0.25">
      <c r="B776" s="20">
        <v>42036</v>
      </c>
      <c r="C776" s="9">
        <f t="shared" ref="C776:T776" si="780">+C557/C545-1</f>
        <v>-7.9775231699469318E-2</v>
      </c>
      <c r="D776" s="9">
        <f t="shared" si="780"/>
        <v>8.5503941686261298E-2</v>
      </c>
      <c r="E776" s="9">
        <f t="shared" si="780"/>
        <v>-0.1201049064260582</v>
      </c>
      <c r="F776" s="9">
        <f t="shared" si="780"/>
        <v>-4.4923136017783749E-2</v>
      </c>
      <c r="G776" s="9">
        <f t="shared" si="780"/>
        <v>0.11861191203518384</v>
      </c>
      <c r="H776" s="9">
        <f t="shared" si="780"/>
        <v>-0.21803969822555158</v>
      </c>
      <c r="I776" s="9">
        <f t="shared" si="780"/>
        <v>-0.36484452948519153</v>
      </c>
      <c r="J776" s="9">
        <f t="shared" si="780"/>
        <v>-0.30055274991775072</v>
      </c>
      <c r="K776" s="9">
        <f t="shared" si="780"/>
        <v>-6.492737612059496E-2</v>
      </c>
      <c r="L776" s="9">
        <f t="shared" si="780"/>
        <v>-5.8494243941465629E-2</v>
      </c>
      <c r="M776" s="9">
        <f t="shared" si="780"/>
        <v>0.78140914167067876</v>
      </c>
      <c r="N776" s="9">
        <f t="shared" si="780"/>
        <v>-7.7537750373937953E-2</v>
      </c>
      <c r="O776" s="9">
        <f t="shared" si="780"/>
        <v>0.14459735119990103</v>
      </c>
      <c r="P776" s="9">
        <f t="shared" si="780"/>
        <v>0.14037847204163034</v>
      </c>
      <c r="Q776" s="9">
        <f t="shared" si="780"/>
        <v>0.2904216885019304</v>
      </c>
      <c r="R776" s="9">
        <f t="shared" si="780"/>
        <v>0.14952330408197789</v>
      </c>
      <c r="S776" s="9">
        <f t="shared" si="780"/>
        <v>-0.59940943557825543</v>
      </c>
      <c r="T776" s="17">
        <f t="shared" si="780"/>
        <v>-1.6676692690832717E-2</v>
      </c>
      <c r="V776" s="20">
        <v>42036</v>
      </c>
      <c r="W776" s="9">
        <f t="shared" ref="W776:AN776" si="781">+W557/W545-1</f>
        <v>-7.0414193395540448E-4</v>
      </c>
      <c r="X776" s="9">
        <f t="shared" si="781"/>
        <v>-4.4751710272162848E-3</v>
      </c>
      <c r="Y776" s="9">
        <f t="shared" si="781"/>
        <v>2.1511114624923611E-3</v>
      </c>
      <c r="Z776" s="9">
        <f t="shared" si="781"/>
        <v>-1.4013546319197934E-2</v>
      </c>
      <c r="AA776" s="9">
        <f t="shared" si="781"/>
        <v>5.7551322045426012E-3</v>
      </c>
      <c r="AB776" s="9">
        <f t="shared" si="781"/>
        <v>7.4738564039391608E-3</v>
      </c>
      <c r="AC776" s="9">
        <f t="shared" si="781"/>
        <v>-6.7754135259631143E-3</v>
      </c>
      <c r="AD776" s="9">
        <f t="shared" si="781"/>
        <v>-9.3145778045045091E-4</v>
      </c>
      <c r="AE776" s="9">
        <f t="shared" si="781"/>
        <v>-3.933845556235771E-3</v>
      </c>
      <c r="AF776" s="9">
        <f t="shared" si="781"/>
        <v>5.4657403444080543E-4</v>
      </c>
      <c r="AG776" s="9">
        <f t="shared" si="781"/>
        <v>6.3441660898746477E-3</v>
      </c>
      <c r="AH776" s="9">
        <f t="shared" si="781"/>
        <v>1.1494403437186662E-3</v>
      </c>
      <c r="AI776" s="9">
        <f t="shared" si="781"/>
        <v>2.2097188050369532E-3</v>
      </c>
      <c r="AJ776" s="9">
        <f t="shared" si="781"/>
        <v>1.3108970365464101E-2</v>
      </c>
      <c r="AK776" s="9">
        <f t="shared" si="781"/>
        <v>4.7481809669083219E-3</v>
      </c>
      <c r="AL776" s="9">
        <f t="shared" si="781"/>
        <v>2.7386851668318446E-3</v>
      </c>
      <c r="AM776" s="9">
        <f t="shared" si="781"/>
        <v>1.0783768760422419E-2</v>
      </c>
      <c r="AN776" s="17">
        <f t="shared" si="781"/>
        <v>-1.7763800663839202E-4</v>
      </c>
      <c r="AP776" s="20">
        <v>42036</v>
      </c>
      <c r="AQ776" s="9">
        <f t="shared" ref="AQ776:BH776" si="782">+AQ557/AQ545-1</f>
        <v>3.6014472422902788E-3</v>
      </c>
      <c r="AR776" s="9">
        <f t="shared" si="782"/>
        <v>0.24114628481970724</v>
      </c>
      <c r="AS776" s="9">
        <f t="shared" si="782"/>
        <v>-0.32900232441854127</v>
      </c>
      <c r="AT776" s="9">
        <f t="shared" si="782"/>
        <v>-5.092082298215872E-2</v>
      </c>
      <c r="AU776" s="9">
        <f t="shared" si="782"/>
        <v>3.7017529604743693E-3</v>
      </c>
      <c r="AV776" s="9">
        <f t="shared" si="782"/>
        <v>-0.16767352527027513</v>
      </c>
      <c r="AW776" s="9">
        <f t="shared" si="782"/>
        <v>-0.33996545789906873</v>
      </c>
      <c r="AX776" s="9">
        <f t="shared" si="782"/>
        <v>-0.328789911743954</v>
      </c>
      <c r="AY776" s="9">
        <f t="shared" si="782"/>
        <v>-5.7932669331761444E-2</v>
      </c>
      <c r="AZ776" s="9">
        <f t="shared" si="782"/>
        <v>-0.10706333498268195</v>
      </c>
      <c r="BA776" s="9">
        <f t="shared" si="782"/>
        <v>0.61258909993796906</v>
      </c>
      <c r="BB776" s="9">
        <f t="shared" si="782"/>
        <v>-0.19817596317641861</v>
      </c>
      <c r="BC776" s="9">
        <f t="shared" si="782"/>
        <v>6.0616785434539189E-2</v>
      </c>
      <c r="BD776" s="9">
        <f t="shared" si="782"/>
        <v>0.29267841413044104</v>
      </c>
      <c r="BE776" s="9">
        <f t="shared" si="782"/>
        <v>0.21614080377237754</v>
      </c>
      <c r="BF776" s="9">
        <f t="shared" si="782"/>
        <v>-6.518045060575739E-3</v>
      </c>
      <c r="BG776" s="9">
        <f t="shared" si="782"/>
        <v>-0.67571819363231311</v>
      </c>
      <c r="BH776" s="17">
        <f t="shared" si="782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783">+C558/C546-1</f>
        <v>-0.20002200381081747</v>
      </c>
      <c r="D777" s="8">
        <f t="shared" si="783"/>
        <v>-0.39691404935349739</v>
      </c>
      <c r="E777" s="8">
        <f t="shared" si="783"/>
        <v>-0.38293496552443074</v>
      </c>
      <c r="F777" s="8">
        <f t="shared" si="783"/>
        <v>-0.10271837466703582</v>
      </c>
      <c r="G777" s="8">
        <f t="shared" si="783"/>
        <v>0.40378299316238531</v>
      </c>
      <c r="H777" s="8">
        <f t="shared" si="783"/>
        <v>0.24434869345823484</v>
      </c>
      <c r="I777" s="8">
        <f t="shared" si="783"/>
        <v>0.21752691139939273</v>
      </c>
      <c r="J777" s="8">
        <f t="shared" si="783"/>
        <v>-0.12067217604381886</v>
      </c>
      <c r="K777" s="8">
        <f t="shared" si="783"/>
        <v>-0.24480394915659787</v>
      </c>
      <c r="L777" s="8">
        <f t="shared" si="783"/>
        <v>1.4517922725679755E-2</v>
      </c>
      <c r="M777" s="8">
        <f t="shared" si="783"/>
        <v>0.24120241978359913</v>
      </c>
      <c r="N777" s="8">
        <f t="shared" si="783"/>
        <v>-0.15493687839609094</v>
      </c>
      <c r="O777" s="8">
        <f t="shared" si="783"/>
        <v>-3.7011604797062891E-2</v>
      </c>
      <c r="P777" s="8">
        <f t="shared" si="783"/>
        <v>-0.20767599005380499</v>
      </c>
      <c r="Q777" s="8">
        <f t="shared" si="783"/>
        <v>0.66696067097038059</v>
      </c>
      <c r="R777" s="8">
        <f t="shared" si="783"/>
        <v>0.49001002524094028</v>
      </c>
      <c r="S777" s="8">
        <f t="shared" si="783"/>
        <v>0.19306931287156748</v>
      </c>
      <c r="T777" s="16">
        <f t="shared" si="783"/>
        <v>-9.3853541582299416E-2</v>
      </c>
      <c r="V777" s="21">
        <v>42064</v>
      </c>
      <c r="W777" s="8">
        <f t="shared" ref="W777:AN777" si="784">+W558/W546-1</f>
        <v>-2.7176231956360652E-3</v>
      </c>
      <c r="X777" s="8">
        <f t="shared" si="784"/>
        <v>-3.3721431367840227E-3</v>
      </c>
      <c r="Y777" s="8">
        <f t="shared" si="784"/>
        <v>-5.6861048059179131E-3</v>
      </c>
      <c r="Z777" s="8">
        <f t="shared" si="784"/>
        <v>-2.5787758534597804E-3</v>
      </c>
      <c r="AA777" s="8">
        <f t="shared" si="784"/>
        <v>-2.9628036140337821E-3</v>
      </c>
      <c r="AB777" s="8">
        <f t="shared" si="784"/>
        <v>2.6913727650228481E-3</v>
      </c>
      <c r="AC777" s="8">
        <f t="shared" si="784"/>
        <v>4.4689609748065351E-3</v>
      </c>
      <c r="AD777" s="8">
        <f t="shared" si="784"/>
        <v>-3.7387583524580714E-3</v>
      </c>
      <c r="AE777" s="8">
        <f t="shared" si="784"/>
        <v>-1.8025380526658363E-3</v>
      </c>
      <c r="AF777" s="8">
        <f t="shared" si="784"/>
        <v>1.3109260263171052E-3</v>
      </c>
      <c r="AG777" s="8">
        <f t="shared" si="784"/>
        <v>5.3554056950650963E-3</v>
      </c>
      <c r="AH777" s="8">
        <f t="shared" si="784"/>
        <v>-3.1798840469825507E-3</v>
      </c>
      <c r="AI777" s="8">
        <f t="shared" si="784"/>
        <v>1.0669371330345179E-3</v>
      </c>
      <c r="AJ777" s="8">
        <f t="shared" si="784"/>
        <v>-1.1629583038498259E-3</v>
      </c>
      <c r="AK777" s="8">
        <f t="shared" si="784"/>
        <v>3.9465947332228968E-3</v>
      </c>
      <c r="AL777" s="8">
        <f t="shared" si="784"/>
        <v>1.0559906016838205E-4</v>
      </c>
      <c r="AM777" s="8">
        <f t="shared" si="784"/>
        <v>5.0631244547594267E-3</v>
      </c>
      <c r="AN777" s="16">
        <f t="shared" si="784"/>
        <v>-8.5475986179184282E-4</v>
      </c>
      <c r="AP777" s="21">
        <v>42064</v>
      </c>
      <c r="AQ777" s="8">
        <f t="shared" ref="AQ777:BH777" si="785">+AQ558/AQ546-1</f>
        <v>-0.15343898096340036</v>
      </c>
      <c r="AR777" s="8">
        <f t="shared" si="785"/>
        <v>-0.49906892743077058</v>
      </c>
      <c r="AS777" s="8">
        <f t="shared" si="785"/>
        <v>-0.38162363882602202</v>
      </c>
      <c r="AT777" s="8">
        <f t="shared" si="785"/>
        <v>-0.20010103698196446</v>
      </c>
      <c r="AU777" s="8">
        <f t="shared" si="785"/>
        <v>0.22774066607964993</v>
      </c>
      <c r="AV777" s="8">
        <f t="shared" si="785"/>
        <v>0.24312222031543018</v>
      </c>
      <c r="AW777" s="8">
        <f t="shared" si="785"/>
        <v>3.0339236447320062E-2</v>
      </c>
      <c r="AX777" s="8">
        <f t="shared" si="785"/>
        <v>-0.26282462183255606</v>
      </c>
      <c r="AY777" s="8">
        <f t="shared" si="785"/>
        <v>-0.29622629869694028</v>
      </c>
      <c r="AZ777" s="8">
        <f t="shared" si="785"/>
        <v>-0.2305383910098906</v>
      </c>
      <c r="BA777" s="8">
        <f t="shared" si="785"/>
        <v>-0.30195707801028338</v>
      </c>
      <c r="BB777" s="8">
        <f t="shared" si="785"/>
        <v>-0.26175384975880112</v>
      </c>
      <c r="BC777" s="8">
        <f t="shared" si="785"/>
        <v>-0.10098608216382721</v>
      </c>
      <c r="BD777" s="8">
        <f t="shared" si="785"/>
        <v>-0.27803762218249861</v>
      </c>
      <c r="BE777" s="8">
        <f t="shared" si="785"/>
        <v>0.52030167765500157</v>
      </c>
      <c r="BF777" s="8">
        <f t="shared" si="785"/>
        <v>0.26916992396280071</v>
      </c>
      <c r="BG777" s="8">
        <f t="shared" si="785"/>
        <v>0.26482617255280982</v>
      </c>
      <c r="BH777" s="16">
        <f t="shared" si="785"/>
        <v>-0.183434779363148</v>
      </c>
    </row>
    <row r="778" spans="2:60" ht="16.5" hidden="1" customHeight="1" x14ac:dyDescent="0.25">
      <c r="B778" s="20">
        <v>42095</v>
      </c>
      <c r="C778" s="9">
        <f t="shared" ref="C778:T778" si="786">+C559/C547-1</f>
        <v>-0.22626243661857703</v>
      </c>
      <c r="D778" s="9">
        <f t="shared" si="786"/>
        <v>-0.20310068164425965</v>
      </c>
      <c r="E778" s="9">
        <f t="shared" si="786"/>
        <v>0.78680873586860334</v>
      </c>
      <c r="F778" s="9">
        <f t="shared" si="786"/>
        <v>0.43827030679308154</v>
      </c>
      <c r="G778" s="9">
        <f t="shared" si="786"/>
        <v>0.39514991758347717</v>
      </c>
      <c r="H778" s="9">
        <f t="shared" si="786"/>
        <v>-0.82106647153840639</v>
      </c>
      <c r="I778" s="9">
        <f t="shared" si="786"/>
        <v>-0.3103890001233186</v>
      </c>
      <c r="J778" s="9">
        <f t="shared" si="786"/>
        <v>1.959848661859739</v>
      </c>
      <c r="K778" s="9">
        <f t="shared" si="786"/>
        <v>0.22229250794822009</v>
      </c>
      <c r="L778" s="9">
        <f t="shared" si="786"/>
        <v>-0.15220025042045093</v>
      </c>
      <c r="M778" s="9">
        <f t="shared" si="786"/>
        <v>1.0237668002217726</v>
      </c>
      <c r="N778" s="9">
        <f t="shared" si="786"/>
        <v>0.14889062934066999</v>
      </c>
      <c r="O778" s="9">
        <f t="shared" si="786"/>
        <v>-9.0999748922310886E-2</v>
      </c>
      <c r="P778" s="9">
        <f t="shared" si="786"/>
        <v>-0.26454266084197331</v>
      </c>
      <c r="Q778" s="9">
        <f t="shared" si="786"/>
        <v>-0.16226280116301395</v>
      </c>
      <c r="R778" s="9">
        <f t="shared" si="786"/>
        <v>-4.5958879874325897E-2</v>
      </c>
      <c r="S778" s="9">
        <f t="shared" si="786"/>
        <v>0.20006993517160532</v>
      </c>
      <c r="T778" s="17">
        <f t="shared" si="786"/>
        <v>-4.5626344566470634E-3</v>
      </c>
      <c r="V778" s="20">
        <v>42095</v>
      </c>
      <c r="W778" s="9">
        <f t="shared" ref="W778:AN778" si="787">+W559/W547-1</f>
        <v>-1.9427833829457342E-3</v>
      </c>
      <c r="X778" s="9">
        <f t="shared" si="787"/>
        <v>-5.9047412275939903E-3</v>
      </c>
      <c r="Y778" s="9">
        <f t="shared" si="787"/>
        <v>-8.4440382543982118E-3</v>
      </c>
      <c r="Z778" s="9">
        <f t="shared" si="787"/>
        <v>-2.1336239438561888E-3</v>
      </c>
      <c r="AA778" s="9">
        <f t="shared" si="787"/>
        <v>-6.5343304671703351E-3</v>
      </c>
      <c r="AB778" s="9">
        <f t="shared" si="787"/>
        <v>3.2826337764171321E-3</v>
      </c>
      <c r="AC778" s="9">
        <f t="shared" si="787"/>
        <v>-2.7432549358923364E-3</v>
      </c>
      <c r="AD778" s="9">
        <f t="shared" si="787"/>
        <v>3.8611428328350073E-4</v>
      </c>
      <c r="AE778" s="9">
        <f t="shared" si="787"/>
        <v>-2.3745537419805895E-3</v>
      </c>
      <c r="AF778" s="9">
        <f t="shared" si="787"/>
        <v>-8.2918739635151617E-4</v>
      </c>
      <c r="AG778" s="9">
        <f t="shared" si="787"/>
        <v>-2.4293568597365534E-3</v>
      </c>
      <c r="AH778" s="9">
        <f t="shared" si="787"/>
        <v>-4.2674299895283374E-3</v>
      </c>
      <c r="AI778" s="9">
        <f t="shared" si="787"/>
        <v>-2.2064586667724928E-4</v>
      </c>
      <c r="AJ778" s="9">
        <f t="shared" si="787"/>
        <v>-4.8085375144060194E-3</v>
      </c>
      <c r="AK778" s="9">
        <f t="shared" si="787"/>
        <v>-6.388744206285879E-3</v>
      </c>
      <c r="AL778" s="9">
        <f t="shared" si="787"/>
        <v>-7.049143067957564E-4</v>
      </c>
      <c r="AM778" s="9">
        <f t="shared" si="787"/>
        <v>-9.694565544689393E-3</v>
      </c>
      <c r="AN778" s="17">
        <f t="shared" si="787"/>
        <v>-2.0286976878765017E-3</v>
      </c>
      <c r="AP778" s="20">
        <v>42095</v>
      </c>
      <c r="AQ778" s="9">
        <f t="shared" ref="AQ778:BH778" si="788">+AQ559/AQ547-1</f>
        <v>-0.24169326314734885</v>
      </c>
      <c r="AR778" s="9">
        <f t="shared" si="788"/>
        <v>-0.34407147889946887</v>
      </c>
      <c r="AS778" s="9">
        <f t="shared" si="788"/>
        <v>0.61162446175041363</v>
      </c>
      <c r="AT778" s="9">
        <f t="shared" si="788"/>
        <v>0.79609772619541652</v>
      </c>
      <c r="AU778" s="9">
        <f t="shared" si="788"/>
        <v>0.59698114285498693</v>
      </c>
      <c r="AV778" s="9">
        <f t="shared" si="788"/>
        <v>-0.90418031539682153</v>
      </c>
      <c r="AW778" s="9">
        <f t="shared" si="788"/>
        <v>-0.45454901108558377</v>
      </c>
      <c r="AX778" s="9">
        <f t="shared" si="788"/>
        <v>2.135853214336398</v>
      </c>
      <c r="AY778" s="9">
        <f t="shared" si="788"/>
        <v>0.28232515496539645</v>
      </c>
      <c r="AZ778" s="9">
        <f t="shared" si="788"/>
        <v>-0.17520214512877019</v>
      </c>
      <c r="BA778" s="9">
        <f t="shared" si="788"/>
        <v>1.9652833012658641</v>
      </c>
      <c r="BB778" s="9">
        <f t="shared" si="788"/>
        <v>0.16648794718473581</v>
      </c>
      <c r="BC778" s="9">
        <f t="shared" si="788"/>
        <v>-0.17865420360949458</v>
      </c>
      <c r="BD778" s="9">
        <f t="shared" si="788"/>
        <v>-0.21886038112535855</v>
      </c>
      <c r="BE778" s="9">
        <f t="shared" si="788"/>
        <v>-0.18062301243698164</v>
      </c>
      <c r="BF778" s="9">
        <f t="shared" si="788"/>
        <v>2.4975661969796059E-2</v>
      </c>
      <c r="BG778" s="9">
        <f t="shared" si="788"/>
        <v>0.19612572491065872</v>
      </c>
      <c r="BH778" s="17">
        <f t="shared" si="788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789">+C560/C548-1</f>
        <v>2.0573678580174448E-2</v>
      </c>
      <c r="D779" s="8">
        <f t="shared" si="789"/>
        <v>0.12796431167788236</v>
      </c>
      <c r="E779" s="8">
        <f t="shared" si="789"/>
        <v>0.67134533083990933</v>
      </c>
      <c r="F779" s="8">
        <f t="shared" si="789"/>
        <v>-0.35226069314160124</v>
      </c>
      <c r="G779" s="8">
        <f t="shared" si="789"/>
        <v>0.4002706003322325</v>
      </c>
      <c r="H779" s="8">
        <f t="shared" si="789"/>
        <v>-0.58335915852876652</v>
      </c>
      <c r="I779" s="8">
        <f t="shared" si="789"/>
        <v>-0.13601442396281116</v>
      </c>
      <c r="J779" s="8">
        <f t="shared" si="789"/>
        <v>0.91524495579225862</v>
      </c>
      <c r="K779" s="8">
        <f t="shared" si="789"/>
        <v>-0.11068731244912844</v>
      </c>
      <c r="L779" s="8">
        <f t="shared" si="789"/>
        <v>-0.14848140841925028</v>
      </c>
      <c r="M779" s="8">
        <f t="shared" si="789"/>
        <v>1.8768728794874243</v>
      </c>
      <c r="N779" s="8">
        <f t="shared" si="789"/>
        <v>-0.23870134012167599</v>
      </c>
      <c r="O779" s="8">
        <f t="shared" si="789"/>
        <v>0.1563313521342089</v>
      </c>
      <c r="P779" s="8">
        <f t="shared" si="789"/>
        <v>-0.47329440484229168</v>
      </c>
      <c r="Q779" s="8">
        <f t="shared" si="789"/>
        <v>8.0967325629142994E-2</v>
      </c>
      <c r="R779" s="8">
        <f t="shared" si="789"/>
        <v>4.0918152008051711E-2</v>
      </c>
      <c r="S779" s="8">
        <f t="shared" si="789"/>
        <v>-0.60833423472334014</v>
      </c>
      <c r="T779" s="16">
        <f t="shared" si="789"/>
        <v>-3.0099807904241715E-2</v>
      </c>
      <c r="V779" s="21">
        <v>42125</v>
      </c>
      <c r="W779" s="8">
        <f t="shared" ref="W779:AN779" si="790">+W560/W548-1</f>
        <v>-8.3167600795519547E-4</v>
      </c>
      <c r="X779" s="8">
        <f t="shared" si="790"/>
        <v>6.9229475932868212E-3</v>
      </c>
      <c r="Y779" s="8">
        <f t="shared" si="790"/>
        <v>4.5425091577513399E-3</v>
      </c>
      <c r="Z779" s="8">
        <f t="shared" si="790"/>
        <v>-5.34761109473747E-3</v>
      </c>
      <c r="AA779" s="8">
        <f t="shared" si="790"/>
        <v>-1.7426483042566332E-3</v>
      </c>
      <c r="AB779" s="8">
        <f t="shared" si="790"/>
        <v>-1.2797158807957398E-2</v>
      </c>
      <c r="AC779" s="8">
        <f t="shared" si="790"/>
        <v>5.157328031652586E-3</v>
      </c>
      <c r="AD779" s="8">
        <f t="shared" si="790"/>
        <v>4.6052437501433729E-3</v>
      </c>
      <c r="AE779" s="8">
        <f t="shared" si="790"/>
        <v>-2.0687538974729636E-3</v>
      </c>
      <c r="AF779" s="8">
        <f t="shared" si="790"/>
        <v>2.1769128674982152E-3</v>
      </c>
      <c r="AG779" s="8">
        <f t="shared" si="790"/>
        <v>-5.6310514136626022E-3</v>
      </c>
      <c r="AH779" s="8">
        <f t="shared" si="790"/>
        <v>-4.1179361179362051E-3</v>
      </c>
      <c r="AI779" s="8">
        <f t="shared" si="790"/>
        <v>4.190561667249959E-4</v>
      </c>
      <c r="AJ779" s="8">
        <f t="shared" si="790"/>
        <v>-1.1919711116171627E-2</v>
      </c>
      <c r="AK779" s="8">
        <f t="shared" si="790"/>
        <v>-8.1946899730700462E-4</v>
      </c>
      <c r="AL779" s="8">
        <f t="shared" si="790"/>
        <v>-7.7137855897257968E-4</v>
      </c>
      <c r="AM779" s="8">
        <f t="shared" si="790"/>
        <v>-3.9433614007877704E-4</v>
      </c>
      <c r="AN779" s="16">
        <f t="shared" si="790"/>
        <v>-7.633663138291169E-4</v>
      </c>
      <c r="AP779" s="21">
        <v>42125</v>
      </c>
      <c r="AQ779" s="8">
        <f t="shared" ref="AQ779:BH779" si="791">+AQ560/AQ548-1</f>
        <v>0.20727697962902769</v>
      </c>
      <c r="AR779" s="8">
        <f t="shared" si="791"/>
        <v>0.24515428156278629</v>
      </c>
      <c r="AS779" s="8">
        <f t="shared" si="791"/>
        <v>0.6429184846958107</v>
      </c>
      <c r="AT779" s="8">
        <f t="shared" si="791"/>
        <v>-0.24584458772711071</v>
      </c>
      <c r="AU779" s="8">
        <f t="shared" si="791"/>
        <v>0.33601644041193257</v>
      </c>
      <c r="AV779" s="8">
        <f t="shared" si="791"/>
        <v>-0.67655260017706609</v>
      </c>
      <c r="AW779" s="8">
        <f t="shared" si="791"/>
        <v>-7.3958919790583111E-2</v>
      </c>
      <c r="AX779" s="8">
        <f t="shared" si="791"/>
        <v>1.2304453722864399</v>
      </c>
      <c r="AY779" s="8">
        <f t="shared" si="791"/>
        <v>-0.1570621725004816</v>
      </c>
      <c r="AZ779" s="8">
        <f t="shared" si="791"/>
        <v>-0.18927804643953727</v>
      </c>
      <c r="BA779" s="8">
        <f t="shared" si="791"/>
        <v>2.5730699878702321</v>
      </c>
      <c r="BB779" s="8">
        <f t="shared" si="791"/>
        <v>-0.27915593201663258</v>
      </c>
      <c r="BC779" s="8">
        <f t="shared" si="791"/>
        <v>9.4501253262946339E-2</v>
      </c>
      <c r="BD779" s="8">
        <f t="shared" si="791"/>
        <v>-0.50081075785928353</v>
      </c>
      <c r="BE779" s="8">
        <f t="shared" si="791"/>
        <v>0.13860679935084441</v>
      </c>
      <c r="BF779" s="8">
        <f t="shared" si="791"/>
        <v>-0.13610915357651343</v>
      </c>
      <c r="BG779" s="8">
        <f t="shared" si="791"/>
        <v>-0.68483212463067411</v>
      </c>
      <c r="BH779" s="16">
        <f t="shared" si="791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792">+C561/C549-1</f>
        <v>-2.5173277644113812E-2</v>
      </c>
      <c r="D780" s="9">
        <f t="shared" si="792"/>
        <v>-0.10071519671625895</v>
      </c>
      <c r="E780" s="9">
        <f t="shared" si="792"/>
        <v>1.0569823578869619</v>
      </c>
      <c r="F780" s="9">
        <f t="shared" si="792"/>
        <v>0.13322555496069866</v>
      </c>
      <c r="G780" s="9">
        <f t="shared" si="792"/>
        <v>0.49508274207831149</v>
      </c>
      <c r="H780" s="9">
        <f t="shared" si="792"/>
        <v>0.21482774733136045</v>
      </c>
      <c r="I780" s="9">
        <f t="shared" si="792"/>
        <v>-0.3597172021296442</v>
      </c>
      <c r="J780" s="9">
        <f t="shared" si="792"/>
        <v>-0.51950276240847382</v>
      </c>
      <c r="K780" s="9">
        <f t="shared" si="792"/>
        <v>-0.11672764504560651</v>
      </c>
      <c r="L780" s="9">
        <f t="shared" si="792"/>
        <v>-0.15018369080002003</v>
      </c>
      <c r="M780" s="9">
        <f t="shared" si="792"/>
        <v>1.0546609303241095</v>
      </c>
      <c r="N780" s="9">
        <f t="shared" si="792"/>
        <v>0.29147066029356261</v>
      </c>
      <c r="O780" s="9">
        <f t="shared" si="792"/>
        <v>6.1554168972078216E-2</v>
      </c>
      <c r="P780" s="9">
        <f t="shared" si="792"/>
        <v>-0.29073218306805548</v>
      </c>
      <c r="Q780" s="9">
        <f t="shared" si="792"/>
        <v>0.35965497966648607</v>
      </c>
      <c r="R780" s="9">
        <f t="shared" si="792"/>
        <v>0.30871424103664169</v>
      </c>
      <c r="S780" s="9">
        <f t="shared" si="792"/>
        <v>-0.3876892113586009</v>
      </c>
      <c r="T780" s="17">
        <f t="shared" si="792"/>
        <v>-8.758740745304805E-3</v>
      </c>
      <c r="V780" s="20">
        <v>42156</v>
      </c>
      <c r="W780" s="9">
        <f t="shared" ref="W780:AN780" si="793">+W561/W549-1</f>
        <v>-1.1460563148362191E-3</v>
      </c>
      <c r="X780" s="9">
        <f t="shared" si="793"/>
        <v>-1.6748982861966022E-3</v>
      </c>
      <c r="Y780" s="9">
        <f t="shared" si="793"/>
        <v>-8.2041424194512214E-3</v>
      </c>
      <c r="Z780" s="9">
        <f t="shared" si="793"/>
        <v>-7.049480797542973E-4</v>
      </c>
      <c r="AA780" s="9">
        <f t="shared" si="793"/>
        <v>-9.7420959890681669E-4</v>
      </c>
      <c r="AB780" s="9">
        <f t="shared" si="793"/>
        <v>-5.118047957394678E-3</v>
      </c>
      <c r="AC780" s="9">
        <f t="shared" si="793"/>
        <v>3.2681664865572557E-3</v>
      </c>
      <c r="AD780" s="9">
        <f t="shared" si="793"/>
        <v>5.1640939332580071E-3</v>
      </c>
      <c r="AE780" s="9">
        <f t="shared" si="793"/>
        <v>-1.5758051276302254E-3</v>
      </c>
      <c r="AF780" s="9">
        <f t="shared" si="793"/>
        <v>1.0051609246162219E-3</v>
      </c>
      <c r="AG780" s="9">
        <f t="shared" si="793"/>
        <v>-6.2870486797197422E-3</v>
      </c>
      <c r="AH780" s="9">
        <f t="shared" si="793"/>
        <v>-4.3794711878619719E-3</v>
      </c>
      <c r="AI780" s="9">
        <f t="shared" si="793"/>
        <v>7.7436617304948996E-4</v>
      </c>
      <c r="AJ780" s="9">
        <f t="shared" si="793"/>
        <v>-8.856632847860979E-3</v>
      </c>
      <c r="AK780" s="9">
        <f t="shared" si="793"/>
        <v>2.6431252312830722E-5</v>
      </c>
      <c r="AL780" s="9">
        <f t="shared" si="793"/>
        <v>5.8290777862095577E-3</v>
      </c>
      <c r="AM780" s="9">
        <f t="shared" si="793"/>
        <v>3.6108056703022529E-2</v>
      </c>
      <c r="AN780" s="17">
        <f t="shared" si="793"/>
        <v>-4.4109998485786228E-4</v>
      </c>
      <c r="AP780" s="20">
        <v>42156</v>
      </c>
      <c r="AQ780" s="9">
        <f t="shared" ref="AQ780:BH780" si="794">+AQ561/AQ549-1</f>
        <v>-3.4691560696504808E-2</v>
      </c>
      <c r="AR780" s="9">
        <f t="shared" si="794"/>
        <v>-0.11476245417161257</v>
      </c>
      <c r="AS780" s="9">
        <f t="shared" si="794"/>
        <v>0.56914790858010345</v>
      </c>
      <c r="AT780" s="9">
        <f t="shared" si="794"/>
        <v>0.13845064285984376</v>
      </c>
      <c r="AU780" s="9">
        <f t="shared" si="794"/>
        <v>0.8437390668831195</v>
      </c>
      <c r="AV780" s="9">
        <f t="shared" si="794"/>
        <v>0.37410714073482465</v>
      </c>
      <c r="AW780" s="9">
        <f t="shared" si="794"/>
        <v>-0.49801336880320979</v>
      </c>
      <c r="AX780" s="9">
        <f t="shared" si="794"/>
        <v>-0.47204358723398832</v>
      </c>
      <c r="AY780" s="9">
        <f t="shared" si="794"/>
        <v>-2.0229560543101321E-3</v>
      </c>
      <c r="AZ780" s="9">
        <f t="shared" si="794"/>
        <v>-0.14087168057182764</v>
      </c>
      <c r="BA780" s="9">
        <f t="shared" si="794"/>
        <v>1.469964107146188</v>
      </c>
      <c r="BB780" s="9">
        <f t="shared" si="794"/>
        <v>2.2907605491098604E-2</v>
      </c>
      <c r="BC780" s="9">
        <f t="shared" si="794"/>
        <v>-5.8256340238217685E-2</v>
      </c>
      <c r="BD780" s="9">
        <f t="shared" si="794"/>
        <v>-0.29034341377571704</v>
      </c>
      <c r="BE780" s="9">
        <f t="shared" si="794"/>
        <v>0.91587007982021973</v>
      </c>
      <c r="BF780" s="9">
        <f t="shared" si="794"/>
        <v>0.11585184980580809</v>
      </c>
      <c r="BG780" s="9">
        <f t="shared" si="794"/>
        <v>-0.48928378924538019</v>
      </c>
      <c r="BH780" s="17">
        <f t="shared" si="794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795">+C562/C550-1</f>
        <v>-0.21083502856164049</v>
      </c>
      <c r="D781" s="8">
        <f t="shared" si="795"/>
        <v>0.47588247898667024</v>
      </c>
      <c r="E781" s="8">
        <f t="shared" si="795"/>
        <v>9.0602409394808792E-2</v>
      </c>
      <c r="F781" s="8">
        <f t="shared" si="795"/>
        <v>0.31613667693841085</v>
      </c>
      <c r="G781" s="8">
        <f t="shared" si="795"/>
        <v>-9.1249437055381799E-3</v>
      </c>
      <c r="H781" s="8">
        <f t="shared" si="795"/>
        <v>-0.64080297980396406</v>
      </c>
      <c r="I781" s="8">
        <f t="shared" si="795"/>
        <v>0.22095744931887662</v>
      </c>
      <c r="J781" s="8">
        <f t="shared" si="795"/>
        <v>-2.8597962270848321E-2</v>
      </c>
      <c r="K781" s="8">
        <f t="shared" si="795"/>
        <v>-4.9948896827368472E-2</v>
      </c>
      <c r="L781" s="8">
        <f t="shared" si="795"/>
        <v>-0.18555256610841908</v>
      </c>
      <c r="M781" s="8">
        <f t="shared" si="795"/>
        <v>9.0036257852354584E-2</v>
      </c>
      <c r="N781" s="8">
        <f t="shared" si="795"/>
        <v>-0.37159782592709778</v>
      </c>
      <c r="O781" s="8">
        <f t="shared" si="795"/>
        <v>0.11485874068501811</v>
      </c>
      <c r="P781" s="8">
        <f t="shared" si="795"/>
        <v>0.78695457403421631</v>
      </c>
      <c r="Q781" s="8">
        <f t="shared" si="795"/>
        <v>1.7183945692673941</v>
      </c>
      <c r="R781" s="8">
        <f t="shared" si="795"/>
        <v>-0.13416942090164385</v>
      </c>
      <c r="S781" s="8">
        <f t="shared" si="795"/>
        <v>2.1747407961854064</v>
      </c>
      <c r="T781" s="16">
        <f t="shared" si="795"/>
        <v>-2.9900068457786033E-2</v>
      </c>
      <c r="V781" s="21">
        <v>42186</v>
      </c>
      <c r="W781" s="8">
        <f t="shared" ref="W781:AN781" si="796">+W562/W550-1</f>
        <v>-7.5416271472228402E-4</v>
      </c>
      <c r="X781" s="8">
        <f t="shared" si="796"/>
        <v>-6.0905701286115832E-3</v>
      </c>
      <c r="Y781" s="8">
        <f t="shared" si="796"/>
        <v>2.3435204959021405E-3</v>
      </c>
      <c r="Z781" s="8">
        <f t="shared" si="796"/>
        <v>-6.5129539777408763E-3</v>
      </c>
      <c r="AA781" s="8">
        <f t="shared" si="796"/>
        <v>-1.2561663373592546E-3</v>
      </c>
      <c r="AB781" s="8">
        <f t="shared" si="796"/>
        <v>4.2202877859518484E-3</v>
      </c>
      <c r="AC781" s="8">
        <f t="shared" si="796"/>
        <v>2.2274268306665679E-3</v>
      </c>
      <c r="AD781" s="8">
        <f t="shared" si="796"/>
        <v>4.0668701196735491E-3</v>
      </c>
      <c r="AE781" s="8">
        <f t="shared" si="796"/>
        <v>-2.0753927598441413E-3</v>
      </c>
      <c r="AF781" s="8">
        <f t="shared" si="796"/>
        <v>-9.2752479155355783E-4</v>
      </c>
      <c r="AG781" s="8">
        <f t="shared" si="796"/>
        <v>-1.5659918923132898E-2</v>
      </c>
      <c r="AH781" s="8">
        <f t="shared" si="796"/>
        <v>6.0118462938452133E-4</v>
      </c>
      <c r="AI781" s="8">
        <f t="shared" si="796"/>
        <v>-3.5591997073547432E-4</v>
      </c>
      <c r="AJ781" s="8">
        <f t="shared" si="796"/>
        <v>-6.1315587239817448E-3</v>
      </c>
      <c r="AK781" s="8">
        <f t="shared" si="796"/>
        <v>-9.1854390850814038E-3</v>
      </c>
      <c r="AL781" s="8">
        <f t="shared" si="796"/>
        <v>-2.3337453646476991E-3</v>
      </c>
      <c r="AM781" s="8">
        <f t="shared" si="796"/>
        <v>-3.4731906006576496E-3</v>
      </c>
      <c r="AN781" s="16">
        <f t="shared" si="796"/>
        <v>-1.4408937488897822E-3</v>
      </c>
      <c r="AP781" s="21">
        <v>42186</v>
      </c>
      <c r="AQ781" s="8">
        <f t="shared" ref="AQ781:BH781" si="797">+AQ562/AQ550-1</f>
        <v>-0.12050823816417788</v>
      </c>
      <c r="AR781" s="8">
        <f t="shared" si="797"/>
        <v>0.70203967509149945</v>
      </c>
      <c r="AS781" s="8">
        <f t="shared" si="797"/>
        <v>-8.542768106678611E-2</v>
      </c>
      <c r="AT781" s="8">
        <f t="shared" si="797"/>
        <v>0.6128691039901295</v>
      </c>
      <c r="AU781" s="8">
        <f t="shared" si="797"/>
        <v>1.2683896241296733E-2</v>
      </c>
      <c r="AV781" s="8">
        <f t="shared" si="797"/>
        <v>-0.52727382942436063</v>
      </c>
      <c r="AW781" s="8">
        <f t="shared" si="797"/>
        <v>0.18552431769661482</v>
      </c>
      <c r="AX781" s="8">
        <f t="shared" si="797"/>
        <v>0.14435819959190321</v>
      </c>
      <c r="AY781" s="8">
        <f t="shared" si="797"/>
        <v>1.065690242486661E-2</v>
      </c>
      <c r="AZ781" s="8">
        <f t="shared" si="797"/>
        <v>-0.14885870477939844</v>
      </c>
      <c r="BA781" s="8">
        <f t="shared" si="797"/>
        <v>0.2958001803734478</v>
      </c>
      <c r="BB781" s="8">
        <f t="shared" si="797"/>
        <v>-0.39450629276736537</v>
      </c>
      <c r="BC781" s="8">
        <f t="shared" si="797"/>
        <v>0.10702689028505419</v>
      </c>
      <c r="BD781" s="8">
        <f t="shared" si="797"/>
        <v>0.61196103996242801</v>
      </c>
      <c r="BE781" s="8">
        <f t="shared" si="797"/>
        <v>1.2302733784056974</v>
      </c>
      <c r="BF781" s="8">
        <f t="shared" si="797"/>
        <v>-7.1567307874366382E-2</v>
      </c>
      <c r="BG781" s="8">
        <f t="shared" si="797"/>
        <v>1.513221379518312</v>
      </c>
      <c r="BH781" s="16">
        <f t="shared" si="797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-3.0457278944651667E-2</v>
      </c>
      <c r="D782" s="9">
        <f t="shared" si="798"/>
        <v>-0.44574817371713449</v>
      </c>
      <c r="E782" s="9">
        <f t="shared" si="798"/>
        <v>-0.55602888117326577</v>
      </c>
      <c r="F782" s="9">
        <f t="shared" si="798"/>
        <v>0.85605386801755645</v>
      </c>
      <c r="G782" s="9">
        <f t="shared" si="798"/>
        <v>0.51463507918531026</v>
      </c>
      <c r="H782" s="9">
        <f t="shared" si="798"/>
        <v>-0.70253452678221429</v>
      </c>
      <c r="I782" s="9">
        <f t="shared" si="798"/>
        <v>-0.21676491697352129</v>
      </c>
      <c r="J782" s="9">
        <f t="shared" si="798"/>
        <v>-3.9502225528188051E-2</v>
      </c>
      <c r="K782" s="9">
        <f t="shared" si="798"/>
        <v>2.9242014138514572E-2</v>
      </c>
      <c r="L782" s="9">
        <f t="shared" si="798"/>
        <v>-0.14917634205130192</v>
      </c>
      <c r="M782" s="9">
        <f t="shared" si="798"/>
        <v>1.2728328373917344</v>
      </c>
      <c r="N782" s="9">
        <f t="shared" si="798"/>
        <v>-0.21945717139283616</v>
      </c>
      <c r="O782" s="9">
        <f t="shared" si="798"/>
        <v>-0.37630975116487497</v>
      </c>
      <c r="P782" s="9">
        <f t="shared" si="798"/>
        <v>-0.34960280403070954</v>
      </c>
      <c r="Q782" s="9">
        <f t="shared" si="798"/>
        <v>-0.75668530593315275</v>
      </c>
      <c r="R782" s="9">
        <f t="shared" si="798"/>
        <v>-3.6874825791190502E-2</v>
      </c>
      <c r="S782" s="9">
        <f t="shared" si="798"/>
        <v>-0.72003557362469828</v>
      </c>
      <c r="T782" s="17">
        <f t="shared" si="798"/>
        <v>-0.13238545070909313</v>
      </c>
      <c r="V782" s="20">
        <v>42217</v>
      </c>
      <c r="W782" s="9">
        <f t="shared" ref="W782:AN782" si="799">+W563/W551-1</f>
        <v>-3.4817291491153757E-3</v>
      </c>
      <c r="X782" s="9">
        <f t="shared" si="799"/>
        <v>2.4429029061325824E-3</v>
      </c>
      <c r="Y782" s="9">
        <f t="shared" si="799"/>
        <v>-6.1604278074866015E-3</v>
      </c>
      <c r="Z782" s="9">
        <f t="shared" si="799"/>
        <v>-8.4788144041786362E-3</v>
      </c>
      <c r="AA782" s="9">
        <f t="shared" si="799"/>
        <v>2.7341169390973086E-3</v>
      </c>
      <c r="AB782" s="9">
        <f t="shared" si="799"/>
        <v>3.3565500161938377E-3</v>
      </c>
      <c r="AC782" s="9">
        <f t="shared" si="799"/>
        <v>9.8743561985359385E-4</v>
      </c>
      <c r="AD782" s="9">
        <f t="shared" si="799"/>
        <v>-8.0291301557362527E-3</v>
      </c>
      <c r="AE782" s="9">
        <f t="shared" si="799"/>
        <v>7.56676020936764E-4</v>
      </c>
      <c r="AF782" s="9">
        <f t="shared" si="799"/>
        <v>-4.1573833750603306E-3</v>
      </c>
      <c r="AG782" s="9">
        <f t="shared" si="799"/>
        <v>3.7365502250794602E-3</v>
      </c>
      <c r="AH782" s="9">
        <f t="shared" si="799"/>
        <v>-5.1627038923637292E-3</v>
      </c>
      <c r="AI782" s="9">
        <f t="shared" si="799"/>
        <v>5.8053477769244299E-3</v>
      </c>
      <c r="AJ782" s="9">
        <f t="shared" si="799"/>
        <v>-4.6967564559946551E-3</v>
      </c>
      <c r="AK782" s="9">
        <f t="shared" si="799"/>
        <v>-2.7695972998907914E-3</v>
      </c>
      <c r="AL782" s="9">
        <f t="shared" si="799"/>
        <v>3.3624613748879373E-3</v>
      </c>
      <c r="AM782" s="9">
        <f t="shared" si="799"/>
        <v>-6.4040255764283849E-3</v>
      </c>
      <c r="AN782" s="17">
        <f t="shared" si="799"/>
        <v>-8.0214079543439176E-4</v>
      </c>
      <c r="AP782" s="20">
        <v>42217</v>
      </c>
      <c r="AQ782" s="9">
        <f t="shared" ref="AQ782:BH782" si="800">+AQ563/AQ551-1</f>
        <v>0.13853782575030538</v>
      </c>
      <c r="AR782" s="9">
        <f t="shared" si="800"/>
        <v>-0.47345409108556236</v>
      </c>
      <c r="AS782" s="9">
        <f t="shared" si="800"/>
        <v>-0.61031013922758293</v>
      </c>
      <c r="AT782" s="9">
        <f t="shared" si="800"/>
        <v>0.70336176260329641</v>
      </c>
      <c r="AU782" s="9">
        <f t="shared" si="800"/>
        <v>1.1197554998560264</v>
      </c>
      <c r="AV782" s="9">
        <f t="shared" si="800"/>
        <v>-0.62116743109118522</v>
      </c>
      <c r="AW782" s="9">
        <f t="shared" si="800"/>
        <v>-0.22729763328463848</v>
      </c>
      <c r="AX782" s="9">
        <f t="shared" si="800"/>
        <v>9.0710235745240508E-2</v>
      </c>
      <c r="AY782" s="9">
        <f t="shared" si="800"/>
        <v>-1.9350966184663254E-2</v>
      </c>
      <c r="AZ782" s="9">
        <f t="shared" si="800"/>
        <v>-0.15326540272712608</v>
      </c>
      <c r="BA782" s="9">
        <f t="shared" si="800"/>
        <v>1.3732417681887599</v>
      </c>
      <c r="BB782" s="9">
        <f t="shared" si="800"/>
        <v>-0.12736784863198236</v>
      </c>
      <c r="BC782" s="9">
        <f t="shared" si="800"/>
        <v>-0.66109333754916477</v>
      </c>
      <c r="BD782" s="9">
        <f t="shared" si="800"/>
        <v>-0.33579142774638016</v>
      </c>
      <c r="BE782" s="9">
        <f t="shared" si="800"/>
        <v>-0.80643581794265007</v>
      </c>
      <c r="BF782" s="9">
        <f t="shared" si="800"/>
        <v>-9.2285066848841524E-2</v>
      </c>
      <c r="BG782" s="9">
        <f t="shared" si="800"/>
        <v>-0.68523901592162018</v>
      </c>
      <c r="BH782" s="17">
        <f t="shared" si="800"/>
        <v>-0.17679895783716448</v>
      </c>
    </row>
    <row r="783" spans="2:60" ht="16.5" hidden="1" customHeight="1" x14ac:dyDescent="0.25">
      <c r="B783" s="21">
        <v>42248</v>
      </c>
      <c r="C783" s="8">
        <f t="shared" ref="C783:T783" si="801">+C564/C552-1</f>
        <v>-0.21825652316592381</v>
      </c>
      <c r="D783" s="8">
        <f t="shared" si="801"/>
        <v>0.22662360645756419</v>
      </c>
      <c r="E783" s="8">
        <f t="shared" si="801"/>
        <v>-0.5922730664654613</v>
      </c>
      <c r="F783" s="8">
        <f t="shared" si="801"/>
        <v>0.23161510486809367</v>
      </c>
      <c r="G783" s="8">
        <f t="shared" si="801"/>
        <v>0.29848324769336387</v>
      </c>
      <c r="H783" s="8">
        <f t="shared" si="801"/>
        <v>3.2171743411017539</v>
      </c>
      <c r="I783" s="8">
        <f t="shared" si="801"/>
        <v>6.9750692546652004E-2</v>
      </c>
      <c r="J783" s="8">
        <f t="shared" si="801"/>
        <v>-0.14898248703649342</v>
      </c>
      <c r="K783" s="8">
        <f t="shared" si="801"/>
        <v>-0.24318241348320702</v>
      </c>
      <c r="L783" s="8">
        <f t="shared" si="801"/>
        <v>-0.21804935661524816</v>
      </c>
      <c r="M783" s="8">
        <f t="shared" si="801"/>
        <v>0.12634347588085282</v>
      </c>
      <c r="N783" s="8">
        <f t="shared" si="801"/>
        <v>-0.29409084204687952</v>
      </c>
      <c r="O783" s="8">
        <f t="shared" si="801"/>
        <v>-0.12585892926549536</v>
      </c>
      <c r="P783" s="8">
        <f t="shared" si="801"/>
        <v>0.53968397520415956</v>
      </c>
      <c r="Q783" s="8">
        <f t="shared" si="801"/>
        <v>0.34920322598566633</v>
      </c>
      <c r="R783" s="8">
        <f t="shared" si="801"/>
        <v>0.19776432499013086</v>
      </c>
      <c r="S783" s="8">
        <f t="shared" si="801"/>
        <v>-4.719975432913659E-2</v>
      </c>
      <c r="T783" s="16">
        <f t="shared" si="801"/>
        <v>-0.1206392217934722</v>
      </c>
      <c r="V783" s="21">
        <v>42248</v>
      </c>
      <c r="W783" s="8">
        <f t="shared" ref="W783:AN783" si="802">+W564/W552-1</f>
        <v>-8.21120945509346E-4</v>
      </c>
      <c r="X783" s="8">
        <f t="shared" si="802"/>
        <v>-9.3614647591546696E-3</v>
      </c>
      <c r="Y783" s="8">
        <f t="shared" si="802"/>
        <v>-8.9328818724887515E-4</v>
      </c>
      <c r="Z783" s="8">
        <f t="shared" si="802"/>
        <v>1.0536436313828279E-3</v>
      </c>
      <c r="AA783" s="8">
        <f t="shared" si="802"/>
        <v>8.5477121041004356E-3</v>
      </c>
      <c r="AB783" s="8">
        <f t="shared" si="802"/>
        <v>-6.2807784478444706E-3</v>
      </c>
      <c r="AC783" s="8">
        <f t="shared" si="802"/>
        <v>-1.465544940099428E-3</v>
      </c>
      <c r="AD783" s="8">
        <f t="shared" si="802"/>
        <v>-1.0871694417238009E-2</v>
      </c>
      <c r="AE783" s="8">
        <f t="shared" si="802"/>
        <v>4.5577346077374514E-4</v>
      </c>
      <c r="AF783" s="8">
        <f t="shared" si="802"/>
        <v>6.1225698993405686E-4</v>
      </c>
      <c r="AG783" s="8">
        <f t="shared" si="802"/>
        <v>-5.8328637383708859E-4</v>
      </c>
      <c r="AH783" s="8">
        <f t="shared" si="802"/>
        <v>1.1100565209252178E-3</v>
      </c>
      <c r="AI783" s="8">
        <f t="shared" si="802"/>
        <v>2.0131548116049114E-3</v>
      </c>
      <c r="AJ783" s="8">
        <f t="shared" si="802"/>
        <v>1.1385161993189286E-3</v>
      </c>
      <c r="AK783" s="8">
        <f t="shared" si="802"/>
        <v>6.0912531191643637E-3</v>
      </c>
      <c r="AL783" s="8">
        <f t="shared" si="802"/>
        <v>-5.8328316374367528E-3</v>
      </c>
      <c r="AM783" s="8">
        <f t="shared" si="802"/>
        <v>1.2062351861510612E-2</v>
      </c>
      <c r="AN783" s="16">
        <f t="shared" si="802"/>
        <v>1.5814339652475695E-4</v>
      </c>
      <c r="AP783" s="21">
        <v>42248</v>
      </c>
      <c r="AQ783" s="8">
        <f t="shared" ref="AQ783:BH783" si="803">+AQ564/AQ552-1</f>
        <v>-8.6074809886677484E-2</v>
      </c>
      <c r="AR783" s="8">
        <f t="shared" si="803"/>
        <v>0.20247971260125497</v>
      </c>
      <c r="AS783" s="8">
        <f t="shared" si="803"/>
        <v>-0.54175390029715476</v>
      </c>
      <c r="AT783" s="8">
        <f t="shared" si="803"/>
        <v>0.25470949151059119</v>
      </c>
      <c r="AU783" s="8">
        <f t="shared" si="803"/>
        <v>0.4655195692857963</v>
      </c>
      <c r="AV783" s="8">
        <f t="shared" si="803"/>
        <v>5.0090341906558162</v>
      </c>
      <c r="AW783" s="8">
        <f t="shared" si="803"/>
        <v>-1.4569241447422443E-2</v>
      </c>
      <c r="AX783" s="8">
        <f t="shared" si="803"/>
        <v>0.28920593242938319</v>
      </c>
      <c r="AY783" s="8">
        <f t="shared" si="803"/>
        <v>-0.27652784816296339</v>
      </c>
      <c r="AZ783" s="8">
        <f t="shared" si="803"/>
        <v>-0.16692670392240649</v>
      </c>
      <c r="BA783" s="8">
        <f t="shared" si="803"/>
        <v>0.15528222985570461</v>
      </c>
      <c r="BB783" s="8">
        <f t="shared" si="803"/>
        <v>-0.31349000464353627</v>
      </c>
      <c r="BC783" s="8">
        <f t="shared" si="803"/>
        <v>-0.21194824561428471</v>
      </c>
      <c r="BD783" s="8">
        <f t="shared" si="803"/>
        <v>0.14564035891074245</v>
      </c>
      <c r="BE783" s="8">
        <f t="shared" si="803"/>
        <v>0.51274272426642398</v>
      </c>
      <c r="BF783" s="8">
        <f t="shared" si="803"/>
        <v>0.10312042473983918</v>
      </c>
      <c r="BG783" s="8">
        <f t="shared" si="803"/>
        <v>0.43088415623699738</v>
      </c>
      <c r="BH783" s="16">
        <f t="shared" si="803"/>
        <v>-0.10192046677540967</v>
      </c>
    </row>
    <row r="784" spans="2:60" ht="16.5" hidden="1" customHeight="1" x14ac:dyDescent="0.25">
      <c r="B784" s="20">
        <v>42278</v>
      </c>
      <c r="C784" s="9">
        <f t="shared" ref="C784:T784" si="804">+C565/C553-1</f>
        <v>-9.5121767913092237E-2</v>
      </c>
      <c r="D784" s="9">
        <f t="shared" si="804"/>
        <v>-0.26708470443569376</v>
      </c>
      <c r="E784" s="9">
        <f t="shared" si="804"/>
        <v>1.7128736842676688</v>
      </c>
      <c r="F784" s="9">
        <f t="shared" si="804"/>
        <v>0.75565626206651837</v>
      </c>
      <c r="G784" s="9">
        <f t="shared" si="804"/>
        <v>-0.37119701652692927</v>
      </c>
      <c r="H784" s="9">
        <f t="shared" si="804"/>
        <v>1.2755166075672246</v>
      </c>
      <c r="I784" s="9">
        <f t="shared" si="804"/>
        <v>-0.19331472081851797</v>
      </c>
      <c r="J784" s="9">
        <f t="shared" si="804"/>
        <v>-0.32326398522531608</v>
      </c>
      <c r="K784" s="9">
        <f t="shared" si="804"/>
        <v>-0.12176894929920834</v>
      </c>
      <c r="L784" s="9">
        <f t="shared" si="804"/>
        <v>-0.17659512186127124</v>
      </c>
      <c r="M784" s="9">
        <f t="shared" si="804"/>
        <v>0.25724490349915952</v>
      </c>
      <c r="N784" s="9">
        <f t="shared" si="804"/>
        <v>0.20680832481886435</v>
      </c>
      <c r="O784" s="9">
        <f t="shared" si="804"/>
        <v>2.2770335241924844E-2</v>
      </c>
      <c r="P784" s="9">
        <f t="shared" si="804"/>
        <v>-0.33850994324100114</v>
      </c>
      <c r="Q784" s="9">
        <f t="shared" si="804"/>
        <v>-0.18975043382737922</v>
      </c>
      <c r="R784" s="9">
        <f t="shared" si="804"/>
        <v>-6.8909780655022068E-3</v>
      </c>
      <c r="S784" s="9">
        <f t="shared" si="804"/>
        <v>-0.40367166284485723</v>
      </c>
      <c r="T784" s="17">
        <f t="shared" si="804"/>
        <v>-7.0295827231698915E-2</v>
      </c>
      <c r="V784" s="20">
        <v>42278</v>
      </c>
      <c r="W784" s="9">
        <f t="shared" ref="W784:AN784" si="805">+W565/W553-1</f>
        <v>-4.118304049446353E-4</v>
      </c>
      <c r="X784" s="9">
        <f t="shared" si="805"/>
        <v>-9.0312013758087062E-3</v>
      </c>
      <c r="Y784" s="9">
        <f t="shared" si="805"/>
        <v>-2.3501569510411269E-3</v>
      </c>
      <c r="Z784" s="9">
        <f t="shared" si="805"/>
        <v>-7.5130398361267225E-3</v>
      </c>
      <c r="AA784" s="9">
        <f t="shared" si="805"/>
        <v>-2.604481143621773E-3</v>
      </c>
      <c r="AB784" s="9">
        <f t="shared" si="805"/>
        <v>-5.7448663245309728E-3</v>
      </c>
      <c r="AC784" s="9">
        <f t="shared" si="805"/>
        <v>2.7704009704601074E-3</v>
      </c>
      <c r="AD784" s="9">
        <f t="shared" si="805"/>
        <v>-4.2183476885676585E-3</v>
      </c>
      <c r="AE784" s="9">
        <f t="shared" si="805"/>
        <v>-4.3551995143298328E-4</v>
      </c>
      <c r="AF784" s="9">
        <f t="shared" si="805"/>
        <v>8.2347632176182906E-4</v>
      </c>
      <c r="AG784" s="9">
        <f t="shared" si="805"/>
        <v>-8.9657066624814208E-3</v>
      </c>
      <c r="AH784" s="9">
        <f t="shared" si="805"/>
        <v>1.0638542388352601E-3</v>
      </c>
      <c r="AI784" s="9">
        <f t="shared" si="805"/>
        <v>-1.3950037101162494E-3</v>
      </c>
      <c r="AJ784" s="9">
        <f t="shared" si="805"/>
        <v>5.6710402167159391E-3</v>
      </c>
      <c r="AK784" s="9">
        <f t="shared" si="805"/>
        <v>-2.2713955585984547E-4</v>
      </c>
      <c r="AL784" s="9">
        <f t="shared" si="805"/>
        <v>-2.2593151264951317E-3</v>
      </c>
      <c r="AM784" s="9">
        <f t="shared" si="805"/>
        <v>-8.0932955296983966E-3</v>
      </c>
      <c r="AN784" s="17">
        <f t="shared" si="805"/>
        <v>-9.1856992819350225E-4</v>
      </c>
      <c r="AP784" s="20">
        <v>42278</v>
      </c>
      <c r="AQ784" s="9">
        <f t="shared" ref="AQ784:BH784" si="806">+AQ565/AQ553-1</f>
        <v>-0.11234590700288205</v>
      </c>
      <c r="AR784" s="9">
        <f t="shared" si="806"/>
        <v>-0.26504441040578397</v>
      </c>
      <c r="AS784" s="9">
        <f t="shared" si="806"/>
        <v>1.7083880090711085</v>
      </c>
      <c r="AT784" s="9">
        <f t="shared" si="806"/>
        <v>0.37079660380272528</v>
      </c>
      <c r="AU784" s="9">
        <f t="shared" si="806"/>
        <v>-0.26320073958108647</v>
      </c>
      <c r="AV784" s="9">
        <f t="shared" si="806"/>
        <v>0.89306281196920656</v>
      </c>
      <c r="AW784" s="9">
        <f t="shared" si="806"/>
        <v>-0.19597355003150285</v>
      </c>
      <c r="AX784" s="9">
        <f t="shared" si="806"/>
        <v>-0.33157881859435101</v>
      </c>
      <c r="AY784" s="9">
        <f t="shared" si="806"/>
        <v>-0.12645280979506857</v>
      </c>
      <c r="AZ784" s="9">
        <f t="shared" si="806"/>
        <v>-0.17371533192348021</v>
      </c>
      <c r="BA784" s="9">
        <f t="shared" si="806"/>
        <v>0.31462205506993746</v>
      </c>
      <c r="BB784" s="9">
        <f t="shared" si="806"/>
        <v>0.32906173789528181</v>
      </c>
      <c r="BC784" s="9">
        <f t="shared" si="806"/>
        <v>2.5693816295441207E-2</v>
      </c>
      <c r="BD784" s="9">
        <f t="shared" si="806"/>
        <v>-0.25990207315719127</v>
      </c>
      <c r="BE784" s="9">
        <f t="shared" si="806"/>
        <v>-0.40945708549330828</v>
      </c>
      <c r="BF784" s="9">
        <f t="shared" si="806"/>
        <v>-9.7982363149893503E-2</v>
      </c>
      <c r="BG784" s="9">
        <f t="shared" si="806"/>
        <v>-0.16927666235998817</v>
      </c>
      <c r="BH784" s="17">
        <f t="shared" si="806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807">+C566/C554-1</f>
        <v>-7.7984012738380848E-2</v>
      </c>
      <c r="D785" s="8">
        <f t="shared" si="807"/>
        <v>-0.35708783567428892</v>
      </c>
      <c r="E785" s="8">
        <f t="shared" si="807"/>
        <v>0.91126047231996687</v>
      </c>
      <c r="F785" s="8">
        <f t="shared" si="807"/>
        <v>-0.17208896970414267</v>
      </c>
      <c r="G785" s="8">
        <f t="shared" si="807"/>
        <v>-5.2235284258079662E-2</v>
      </c>
      <c r="H785" s="8">
        <f t="shared" si="807"/>
        <v>-0.59127360390047667</v>
      </c>
      <c r="I785" s="8">
        <f t="shared" si="807"/>
        <v>-6.7496555591711194E-2</v>
      </c>
      <c r="J785" s="8">
        <f t="shared" si="807"/>
        <v>0.28537909107370174</v>
      </c>
      <c r="K785" s="8">
        <f t="shared" si="807"/>
        <v>-0.22643107444553068</v>
      </c>
      <c r="L785" s="8">
        <f t="shared" si="807"/>
        <v>0.24340731586607589</v>
      </c>
      <c r="M785" s="8">
        <f t="shared" si="807"/>
        <v>-0.51316921480300515</v>
      </c>
      <c r="N785" s="8">
        <f t="shared" si="807"/>
        <v>0.58633017051393832</v>
      </c>
      <c r="O785" s="8">
        <f t="shared" si="807"/>
        <v>-7.7636271670709855E-2</v>
      </c>
      <c r="P785" s="8">
        <f t="shared" si="807"/>
        <v>0.29470472867719066</v>
      </c>
      <c r="Q785" s="8">
        <f t="shared" si="807"/>
        <v>-0.22992164570166673</v>
      </c>
      <c r="R785" s="8">
        <f t="shared" si="807"/>
        <v>-0.14337758461039507</v>
      </c>
      <c r="S785" s="8">
        <f t="shared" si="807"/>
        <v>0.83315874144187951</v>
      </c>
      <c r="T785" s="16">
        <f t="shared" si="807"/>
        <v>-4.5885037369622572E-2</v>
      </c>
      <c r="V785" s="21">
        <v>42309</v>
      </c>
      <c r="W785" s="8">
        <f t="shared" ref="W785:AN785" si="808">+W566/W554-1</f>
        <v>-2.3138395913422372E-3</v>
      </c>
      <c r="X785" s="8">
        <f t="shared" si="808"/>
        <v>-9.4495551794748778E-4</v>
      </c>
      <c r="Y785" s="8">
        <f t="shared" si="808"/>
        <v>-4.1914744749105282E-4</v>
      </c>
      <c r="Z785" s="8">
        <f t="shared" si="808"/>
        <v>-1.556791626896592E-3</v>
      </c>
      <c r="AA785" s="8">
        <f t="shared" si="808"/>
        <v>6.3364851260387933E-3</v>
      </c>
      <c r="AB785" s="8">
        <f t="shared" si="808"/>
        <v>-8.3761278713930798E-3</v>
      </c>
      <c r="AC785" s="8">
        <f t="shared" si="808"/>
        <v>4.3524534698087258E-3</v>
      </c>
      <c r="AD785" s="8">
        <f t="shared" si="808"/>
        <v>3.6538966150616581E-3</v>
      </c>
      <c r="AE785" s="8">
        <f t="shared" si="808"/>
        <v>-1.3830984706694194E-3</v>
      </c>
      <c r="AF785" s="8">
        <f t="shared" si="808"/>
        <v>1.3197779086950856E-3</v>
      </c>
      <c r="AG785" s="8">
        <f t="shared" si="808"/>
        <v>4.4204193158530192E-3</v>
      </c>
      <c r="AH785" s="8">
        <f t="shared" si="808"/>
        <v>-2.5414379153640976E-3</v>
      </c>
      <c r="AI785" s="8">
        <f t="shared" si="808"/>
        <v>6.5643204443954772E-4</v>
      </c>
      <c r="AJ785" s="8">
        <f t="shared" si="808"/>
        <v>-6.2921582754921213E-3</v>
      </c>
      <c r="AK785" s="8">
        <f t="shared" si="808"/>
        <v>-1.1057226628969352E-2</v>
      </c>
      <c r="AL785" s="8">
        <f t="shared" si="808"/>
        <v>1.7576025378065463E-3</v>
      </c>
      <c r="AM785" s="8">
        <f t="shared" si="808"/>
        <v>-3.6436729450413319E-2</v>
      </c>
      <c r="AN785" s="16">
        <f t="shared" si="808"/>
        <v>-5.7301306074586389E-4</v>
      </c>
      <c r="AP785" s="21">
        <v>42309</v>
      </c>
      <c r="AQ785" s="8">
        <f t="shared" ref="AQ785:BH785" si="809">+AQ566/AQ554-1</f>
        <v>-6.7395256622768795E-2</v>
      </c>
      <c r="AR785" s="8">
        <f t="shared" si="809"/>
        <v>-0.39821321377889962</v>
      </c>
      <c r="AS785" s="8">
        <f t="shared" si="809"/>
        <v>0.81410122227352488</v>
      </c>
      <c r="AT785" s="8">
        <f t="shared" si="809"/>
        <v>7.8511212368167715E-2</v>
      </c>
      <c r="AU785" s="8">
        <f t="shared" si="809"/>
        <v>0.10409519195815764</v>
      </c>
      <c r="AV785" s="8">
        <f t="shared" si="809"/>
        <v>-0.56965034871092424</v>
      </c>
      <c r="AW785" s="8">
        <f t="shared" si="809"/>
        <v>-0.18800688956174461</v>
      </c>
      <c r="AX785" s="8">
        <f t="shared" si="809"/>
        <v>0.17634902334729907</v>
      </c>
      <c r="AY785" s="8">
        <f t="shared" si="809"/>
        <v>-0.23677602546522114</v>
      </c>
      <c r="AZ785" s="8">
        <f t="shared" si="809"/>
        <v>0.20630371334148156</v>
      </c>
      <c r="BA785" s="8">
        <f t="shared" si="809"/>
        <v>-0.46341513747802787</v>
      </c>
      <c r="BB785" s="8">
        <f t="shared" si="809"/>
        <v>0.84876293332644059</v>
      </c>
      <c r="BC785" s="8">
        <f t="shared" si="809"/>
        <v>-0.19335710055826782</v>
      </c>
      <c r="BD785" s="8">
        <f t="shared" si="809"/>
        <v>0.22833580893039929</v>
      </c>
      <c r="BE785" s="8">
        <f t="shared" si="809"/>
        <v>2.7292999118813333E-2</v>
      </c>
      <c r="BF785" s="8">
        <f t="shared" si="809"/>
        <v>-0.10794059388257848</v>
      </c>
      <c r="BG785" s="8">
        <f t="shared" si="809"/>
        <v>2.036902852167267</v>
      </c>
      <c r="BH785" s="16">
        <f t="shared" si="809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810">+C567/C555-1</f>
        <v>-0.40889239182548986</v>
      </c>
      <c r="D786" s="9">
        <f t="shared" si="810"/>
        <v>0.58949058901054796</v>
      </c>
      <c r="E786" s="9">
        <f t="shared" si="810"/>
        <v>-0.33756561455213407</v>
      </c>
      <c r="F786" s="9">
        <f t="shared" si="810"/>
        <v>-0.36069943311750707</v>
      </c>
      <c r="G786" s="9">
        <f t="shared" si="810"/>
        <v>-0.35308905667041968</v>
      </c>
      <c r="H786" s="9">
        <f t="shared" si="810"/>
        <v>-0.15845323472893091</v>
      </c>
      <c r="I786" s="9">
        <f t="shared" si="810"/>
        <v>-0.39677980599312246</v>
      </c>
      <c r="J786" s="9">
        <f t="shared" si="810"/>
        <v>-7.9595257965300426E-2</v>
      </c>
      <c r="K786" s="9">
        <f t="shared" si="810"/>
        <v>-8.6501083394794898E-2</v>
      </c>
      <c r="L786" s="9">
        <f t="shared" si="810"/>
        <v>-0.24136182093975711</v>
      </c>
      <c r="M786" s="9">
        <f t="shared" si="810"/>
        <v>-4.5396502071493039E-4</v>
      </c>
      <c r="N786" s="9">
        <f t="shared" si="810"/>
        <v>-0.1218627526610786</v>
      </c>
      <c r="O786" s="9">
        <f t="shared" si="810"/>
        <v>-0.23704110514976129</v>
      </c>
      <c r="P786" s="9">
        <f t="shared" si="810"/>
        <v>0.15810390232224103</v>
      </c>
      <c r="Q786" s="9">
        <f t="shared" si="810"/>
        <v>-6.7174731474682337E-2</v>
      </c>
      <c r="R786" s="9">
        <f t="shared" si="810"/>
        <v>0.14928295436278161</v>
      </c>
      <c r="S786" s="9">
        <f t="shared" si="810"/>
        <v>1.029647344342016</v>
      </c>
      <c r="T786" s="17">
        <f t="shared" si="810"/>
        <v>-0.20583326524759982</v>
      </c>
      <c r="V786" s="20">
        <v>42339</v>
      </c>
      <c r="W786" s="9">
        <f t="shared" ref="W786:AN786" si="811">+W567/W555-1</f>
        <v>-1.2794916240991272E-3</v>
      </c>
      <c r="X786" s="9">
        <f t="shared" si="811"/>
        <v>-6.0568360398114418E-3</v>
      </c>
      <c r="Y786" s="9">
        <f t="shared" si="811"/>
        <v>-3.7184969789263445E-3</v>
      </c>
      <c r="Z786" s="9">
        <f t="shared" si="811"/>
        <v>3.4511942515222938E-3</v>
      </c>
      <c r="AA786" s="9">
        <f t="shared" si="811"/>
        <v>-8.5632108772382143E-4</v>
      </c>
      <c r="AB786" s="9">
        <f t="shared" si="811"/>
        <v>3.6136022064774398E-3</v>
      </c>
      <c r="AC786" s="9">
        <f t="shared" si="811"/>
        <v>6.1314503846989776E-3</v>
      </c>
      <c r="AD786" s="9">
        <f t="shared" si="811"/>
        <v>-1.2355686884667483E-3</v>
      </c>
      <c r="AE786" s="9">
        <f t="shared" si="811"/>
        <v>5.9701295617076156E-4</v>
      </c>
      <c r="AF786" s="9">
        <f t="shared" si="811"/>
        <v>1.9652509398309093E-3</v>
      </c>
      <c r="AG786" s="9">
        <f t="shared" si="811"/>
        <v>-7.0654533938010466E-3</v>
      </c>
      <c r="AH786" s="9">
        <f t="shared" si="811"/>
        <v>-4.3986974095467923E-3</v>
      </c>
      <c r="AI786" s="9">
        <f t="shared" si="811"/>
        <v>1.4598107188992238E-3</v>
      </c>
      <c r="AJ786" s="9">
        <f t="shared" si="811"/>
        <v>-1.1031258515572517E-3</v>
      </c>
      <c r="AK786" s="9">
        <f t="shared" si="811"/>
        <v>6.1159650516282582E-3</v>
      </c>
      <c r="AL786" s="9">
        <f t="shared" si="811"/>
        <v>-1.3446618900408991E-3</v>
      </c>
      <c r="AM786" s="9">
        <f t="shared" si="811"/>
        <v>9.5586578106563458E-3</v>
      </c>
      <c r="AN786" s="17">
        <f t="shared" si="811"/>
        <v>2.896280254609529E-4</v>
      </c>
      <c r="AP786" s="20">
        <v>42339</v>
      </c>
      <c r="AQ786" s="9">
        <f t="shared" ref="AQ786:BH786" si="812">+AQ567/AQ555-1</f>
        <v>-0.3552430538603929</v>
      </c>
      <c r="AR786" s="9">
        <f t="shared" si="812"/>
        <v>9.157741644740236E-2</v>
      </c>
      <c r="AS786" s="9">
        <f t="shared" si="812"/>
        <v>-0.38413719418899561</v>
      </c>
      <c r="AT786" s="9">
        <f t="shared" si="812"/>
        <v>-0.38105462702911197</v>
      </c>
      <c r="AU786" s="9">
        <f t="shared" si="812"/>
        <v>-0.28096481646195204</v>
      </c>
      <c r="AV786" s="9">
        <f t="shared" si="812"/>
        <v>-0.38314384512613631</v>
      </c>
      <c r="AW786" s="9">
        <f t="shared" si="812"/>
        <v>-0.47079349654732583</v>
      </c>
      <c r="AX786" s="9">
        <f t="shared" si="812"/>
        <v>-0.13524883234853058</v>
      </c>
      <c r="AY786" s="9">
        <f t="shared" si="812"/>
        <v>-0.21340120998735868</v>
      </c>
      <c r="AZ786" s="9">
        <f t="shared" si="812"/>
        <v>-0.35663664191726496</v>
      </c>
      <c r="BA786" s="9">
        <f t="shared" si="812"/>
        <v>-0.15718246077993447</v>
      </c>
      <c r="BB786" s="9">
        <f t="shared" si="812"/>
        <v>-0.12917223079684526</v>
      </c>
      <c r="BC786" s="9">
        <f t="shared" si="812"/>
        <v>-0.29366481516661835</v>
      </c>
      <c r="BD786" s="9">
        <f t="shared" si="812"/>
        <v>-4.8731975648314663E-2</v>
      </c>
      <c r="BE786" s="9">
        <f t="shared" si="812"/>
        <v>-0.19411723251362001</v>
      </c>
      <c r="BF786" s="9">
        <f t="shared" si="812"/>
        <v>0.12313454600749196</v>
      </c>
      <c r="BG786" s="9">
        <f t="shared" si="812"/>
        <v>0.56209179834462009</v>
      </c>
      <c r="BH786" s="17">
        <f t="shared" si="812"/>
        <v>-0.27718183714384914</v>
      </c>
    </row>
    <row r="787" spans="2:60" ht="16.5" hidden="1" customHeight="1" x14ac:dyDescent="0.25">
      <c r="B787" s="21">
        <v>42370</v>
      </c>
      <c r="C787" s="8">
        <f t="shared" ref="C787:T787" si="813">+C568/C556-1</f>
        <v>0.11427555647576937</v>
      </c>
      <c r="D787" s="8">
        <f t="shared" si="813"/>
        <v>-0.20725445583281199</v>
      </c>
      <c r="E787" s="8">
        <f t="shared" si="813"/>
        <v>0.48347373535551452</v>
      </c>
      <c r="F787" s="8">
        <f t="shared" si="813"/>
        <v>7.928203346021645E-2</v>
      </c>
      <c r="G787" s="8">
        <f t="shared" si="813"/>
        <v>0.67453270978751778</v>
      </c>
      <c r="H787" s="8">
        <f t="shared" si="813"/>
        <v>2.5078211314978338E-2</v>
      </c>
      <c r="I787" s="8">
        <f t="shared" si="813"/>
        <v>0.69579285784445832</v>
      </c>
      <c r="J787" s="8">
        <f t="shared" si="813"/>
        <v>0.33801912272436652</v>
      </c>
      <c r="K787" s="8">
        <f t="shared" si="813"/>
        <v>0.23784203287810524</v>
      </c>
      <c r="L787" s="8">
        <f t="shared" si="813"/>
        <v>0.13260536205886453</v>
      </c>
      <c r="M787" s="8">
        <f t="shared" si="813"/>
        <v>-9.8839742019270371E-2</v>
      </c>
      <c r="N787" s="8">
        <f t="shared" si="813"/>
        <v>0.18359365079365086</v>
      </c>
      <c r="O787" s="8">
        <f t="shared" si="813"/>
        <v>-0.16174957063951323</v>
      </c>
      <c r="P787" s="8">
        <f t="shared" si="813"/>
        <v>6.6217987989854565E-2</v>
      </c>
      <c r="Q787" s="8">
        <f t="shared" si="813"/>
        <v>3.1848196718311019</v>
      </c>
      <c r="R787" s="8">
        <f t="shared" si="813"/>
        <v>-0.17895854443141979</v>
      </c>
      <c r="S787" s="8">
        <f t="shared" si="813"/>
        <v>0.95626423276046246</v>
      </c>
      <c r="T787" s="16">
        <f t="shared" si="813"/>
        <v>0.11735390296228765</v>
      </c>
      <c r="V787" s="21">
        <v>42370</v>
      </c>
      <c r="W787" s="8">
        <f t="shared" ref="W787:AN787" si="814">+W568/W556-1</f>
        <v>-9.9129569922562499E-4</v>
      </c>
      <c r="X787" s="8">
        <f t="shared" si="814"/>
        <v>1.1610696312862601E-3</v>
      </c>
      <c r="Y787" s="8">
        <f t="shared" si="814"/>
        <v>8.5702679405927906E-3</v>
      </c>
      <c r="Z787" s="8">
        <f t="shared" si="814"/>
        <v>-2.2699235134471252E-4</v>
      </c>
      <c r="AA787" s="8">
        <f t="shared" si="814"/>
        <v>-9.6212059232592129E-4</v>
      </c>
      <c r="AB787" s="8">
        <f t="shared" si="814"/>
        <v>1.6909421863542384E-4</v>
      </c>
      <c r="AC787" s="8">
        <f t="shared" si="814"/>
        <v>1.4439132997186022E-3</v>
      </c>
      <c r="AD787" s="8">
        <f t="shared" si="814"/>
        <v>-1.0445489536585195E-2</v>
      </c>
      <c r="AE787" s="8">
        <f t="shared" si="814"/>
        <v>-7.9205568151552441E-5</v>
      </c>
      <c r="AF787" s="8">
        <f t="shared" si="814"/>
        <v>1.6537420030702243E-3</v>
      </c>
      <c r="AG787" s="8">
        <f t="shared" si="814"/>
        <v>-2.6805673702744448E-3</v>
      </c>
      <c r="AH787" s="8">
        <f t="shared" si="814"/>
        <v>2.592969442347437E-3</v>
      </c>
      <c r="AI787" s="8">
        <f t="shared" si="814"/>
        <v>1.2879575964719336E-4</v>
      </c>
      <c r="AJ787" s="8">
        <f t="shared" si="814"/>
        <v>-4.8654227347935119E-3</v>
      </c>
      <c r="AK787" s="8">
        <f t="shared" si="814"/>
        <v>1.7671417725126926E-3</v>
      </c>
      <c r="AL787" s="8">
        <f t="shared" si="814"/>
        <v>-6.5423401752551236E-4</v>
      </c>
      <c r="AM787" s="8">
        <f t="shared" si="814"/>
        <v>-1.6917311624903508E-2</v>
      </c>
      <c r="AN787" s="16">
        <f t="shared" si="814"/>
        <v>-3.0635135535761471E-4</v>
      </c>
      <c r="AP787" s="21">
        <v>42370</v>
      </c>
      <c r="AQ787" s="8">
        <f t="shared" ref="AQ787:BH787" si="815">+AQ568/AQ556-1</f>
        <v>9.6928848555578151E-2</v>
      </c>
      <c r="AR787" s="8">
        <f t="shared" si="815"/>
        <v>-0.25917840945755377</v>
      </c>
      <c r="AS787" s="8">
        <f t="shared" si="815"/>
        <v>5.3291115816291423E-2</v>
      </c>
      <c r="AT787" s="8">
        <f t="shared" si="815"/>
        <v>-4.2861720662844438E-2</v>
      </c>
      <c r="AU787" s="8">
        <f t="shared" si="815"/>
        <v>0.73734483209599211</v>
      </c>
      <c r="AV787" s="8">
        <f t="shared" si="815"/>
        <v>0.12445558028736436</v>
      </c>
      <c r="AW787" s="8">
        <f t="shared" si="815"/>
        <v>0.60530931577702174</v>
      </c>
      <c r="AX787" s="8">
        <f t="shared" si="815"/>
        <v>0.14856628109246262</v>
      </c>
      <c r="AY787" s="8">
        <f t="shared" si="815"/>
        <v>0.14641876575012125</v>
      </c>
      <c r="AZ787" s="8">
        <f t="shared" si="815"/>
        <v>8.5283938319569375E-2</v>
      </c>
      <c r="BA787" s="8">
        <f t="shared" si="815"/>
        <v>-0.13256638899426954</v>
      </c>
      <c r="BB787" s="8">
        <f t="shared" si="815"/>
        <v>4.1711402753839666E-2</v>
      </c>
      <c r="BC787" s="8">
        <f t="shared" si="815"/>
        <v>-0.26265555661828222</v>
      </c>
      <c r="BD787" s="8">
        <f t="shared" si="815"/>
        <v>-5.2300256495584341E-3</v>
      </c>
      <c r="BE787" s="8">
        <f t="shared" si="815"/>
        <v>3.3899027910744532</v>
      </c>
      <c r="BF787" s="8">
        <f t="shared" si="815"/>
        <v>-0.25406162731980197</v>
      </c>
      <c r="BG787" s="8">
        <f t="shared" si="815"/>
        <v>1.2204458848632407</v>
      </c>
      <c r="BH787" s="16">
        <f t="shared" si="815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816">+C569/C557-1</f>
        <v>1.9601973448432952E-2</v>
      </c>
      <c r="D788" s="9">
        <f t="shared" si="816"/>
        <v>-0.34246103406145523</v>
      </c>
      <c r="E788" s="9">
        <f t="shared" si="816"/>
        <v>1.3671017845475499</v>
      </c>
      <c r="F788" s="9">
        <f t="shared" si="816"/>
        <v>0.17012907646966124</v>
      </c>
      <c r="G788" s="9">
        <f t="shared" si="816"/>
        <v>-0.3954002880435501</v>
      </c>
      <c r="H788" s="9">
        <f t="shared" si="816"/>
        <v>0.33848525596186785</v>
      </c>
      <c r="I788" s="9">
        <f t="shared" si="816"/>
        <v>0.30073898476128691</v>
      </c>
      <c r="J788" s="9">
        <f t="shared" si="816"/>
        <v>-0.19708634356891419</v>
      </c>
      <c r="K788" s="9">
        <f t="shared" si="816"/>
        <v>0.10127901708158515</v>
      </c>
      <c r="L788" s="9">
        <f t="shared" si="816"/>
        <v>2.6934291507810126E-2</v>
      </c>
      <c r="M788" s="9">
        <f t="shared" si="816"/>
        <v>8.4935881232058197E-2</v>
      </c>
      <c r="N788" s="9">
        <f t="shared" si="816"/>
        <v>0.11992277165703946</v>
      </c>
      <c r="O788" s="9">
        <f t="shared" si="816"/>
        <v>8.6646789673700875E-2</v>
      </c>
      <c r="P788" s="9">
        <f t="shared" si="816"/>
        <v>-7.8509278124825999E-2</v>
      </c>
      <c r="Q788" s="9">
        <f t="shared" si="816"/>
        <v>-0.49772121223557064</v>
      </c>
      <c r="R788" s="9">
        <f t="shared" si="816"/>
        <v>8.1073226762240269E-2</v>
      </c>
      <c r="S788" s="9">
        <f t="shared" si="816"/>
        <v>0.75520235743189912</v>
      </c>
      <c r="T788" s="17">
        <f t="shared" si="816"/>
        <v>3.4306537377962298E-2</v>
      </c>
      <c r="V788" s="20">
        <v>42401</v>
      </c>
      <c r="W788" s="9">
        <f t="shared" ref="W788:AN788" si="817">+W569/W557-1</f>
        <v>-8.5610236350108782E-4</v>
      </c>
      <c r="X788" s="9">
        <f t="shared" si="817"/>
        <v>1.3717239760824285E-3</v>
      </c>
      <c r="Y788" s="9">
        <f t="shared" si="817"/>
        <v>2.1662168780838265E-3</v>
      </c>
      <c r="Z788" s="9">
        <f t="shared" si="817"/>
        <v>6.5479898731493069E-3</v>
      </c>
      <c r="AA788" s="9">
        <f t="shared" si="817"/>
        <v>-4.9223926599777368E-3</v>
      </c>
      <c r="AB788" s="9">
        <f t="shared" si="817"/>
        <v>5.4002885851114346E-3</v>
      </c>
      <c r="AC788" s="9">
        <f t="shared" si="817"/>
        <v>4.7991883870841523E-3</v>
      </c>
      <c r="AD788" s="9">
        <f t="shared" si="817"/>
        <v>-2.0053191663368386E-3</v>
      </c>
      <c r="AE788" s="9">
        <f t="shared" si="817"/>
        <v>9.9147660610920951E-5</v>
      </c>
      <c r="AF788" s="9">
        <f t="shared" si="817"/>
        <v>-1.0333162210902636E-3</v>
      </c>
      <c r="AG788" s="9">
        <f t="shared" si="817"/>
        <v>-8.3675325394988453E-3</v>
      </c>
      <c r="AH788" s="9">
        <f t="shared" si="817"/>
        <v>5.2008884033272196E-4</v>
      </c>
      <c r="AI788" s="9">
        <f t="shared" si="817"/>
        <v>-2.481275257012916E-3</v>
      </c>
      <c r="AJ788" s="9">
        <f t="shared" si="817"/>
        <v>-1.1207845167972019E-2</v>
      </c>
      <c r="AK788" s="9">
        <f t="shared" si="817"/>
        <v>-7.3635956477066111E-3</v>
      </c>
      <c r="AL788" s="9">
        <f t="shared" si="817"/>
        <v>-2.2831426321702208E-3</v>
      </c>
      <c r="AM788" s="9">
        <f t="shared" si="817"/>
        <v>-1.5174943712636946E-2</v>
      </c>
      <c r="AN788" s="17">
        <f t="shared" si="817"/>
        <v>-1.2996199845360934E-3</v>
      </c>
      <c r="AP788" s="20">
        <v>42401</v>
      </c>
      <c r="AQ788" s="9">
        <f t="shared" ref="AQ788:BH788" si="818">+AQ569/AQ557-1</f>
        <v>-0.13855826567419993</v>
      </c>
      <c r="AR788" s="9">
        <f t="shared" si="818"/>
        <v>-0.47996698093846324</v>
      </c>
      <c r="AS788" s="9">
        <f t="shared" si="818"/>
        <v>1.1844682215092601</v>
      </c>
      <c r="AT788" s="9">
        <f t="shared" si="818"/>
        <v>0.17405196537704759</v>
      </c>
      <c r="AU788" s="9">
        <f t="shared" si="818"/>
        <v>-0.47659751255597904</v>
      </c>
      <c r="AV788" s="9">
        <f t="shared" si="818"/>
        <v>-1.8238318585687252E-2</v>
      </c>
      <c r="AW788" s="9">
        <f t="shared" si="818"/>
        <v>0.13463571499515603</v>
      </c>
      <c r="AX788" s="9">
        <f t="shared" si="818"/>
        <v>-0.25094383224223016</v>
      </c>
      <c r="AY788" s="9">
        <f t="shared" si="818"/>
        <v>5.8583480752460337E-2</v>
      </c>
      <c r="AZ788" s="9">
        <f t="shared" si="818"/>
        <v>0.11514054489801273</v>
      </c>
      <c r="BA788" s="9">
        <f t="shared" si="818"/>
        <v>-4.9014123195189496E-2</v>
      </c>
      <c r="BB788" s="9">
        <f t="shared" si="818"/>
        <v>0.21106179501571498</v>
      </c>
      <c r="BC788" s="9">
        <f t="shared" si="818"/>
        <v>0.11227417455335731</v>
      </c>
      <c r="BD788" s="9">
        <f t="shared" si="818"/>
        <v>-0.12431070547480239</v>
      </c>
      <c r="BE788" s="9">
        <f t="shared" si="818"/>
        <v>-0.50979939808205277</v>
      </c>
      <c r="BF788" s="9">
        <f t="shared" si="818"/>
        <v>0.13072638209378873</v>
      </c>
      <c r="BG788" s="9">
        <f t="shared" si="818"/>
        <v>0.63387123271518098</v>
      </c>
      <c r="BH788" s="17">
        <f t="shared" si="818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819">+C570/C558-1</f>
        <v>-4.5075483160449403E-3</v>
      </c>
      <c r="D789" s="8">
        <f t="shared" si="819"/>
        <v>0.29626099330613309</v>
      </c>
      <c r="E789" s="8">
        <f t="shared" si="819"/>
        <v>0.77461970831633886</v>
      </c>
      <c r="F789" s="8">
        <f t="shared" si="819"/>
        <v>0.34178897999122726</v>
      </c>
      <c r="G789" s="8">
        <f t="shared" si="819"/>
        <v>-0.30968589170084426</v>
      </c>
      <c r="H789" s="8">
        <f t="shared" si="819"/>
        <v>0.22754325287891253</v>
      </c>
      <c r="I789" s="8">
        <f t="shared" si="819"/>
        <v>0.39482160027558</v>
      </c>
      <c r="J789" s="8">
        <f t="shared" si="819"/>
        <v>0.20780388985572196</v>
      </c>
      <c r="K789" s="8">
        <f t="shared" si="819"/>
        <v>6.7148922786601561E-2</v>
      </c>
      <c r="L789" s="8">
        <f t="shared" si="819"/>
        <v>2.5279229040112261E-2</v>
      </c>
      <c r="M789" s="8">
        <f t="shared" si="819"/>
        <v>4.0735384968358268E-2</v>
      </c>
      <c r="N789" s="8">
        <f t="shared" si="819"/>
        <v>0.1415729383094011</v>
      </c>
      <c r="O789" s="8">
        <f t="shared" si="819"/>
        <v>0.11704629286506418</v>
      </c>
      <c r="P789" s="8">
        <f t="shared" si="819"/>
        <v>0.45381301514280237</v>
      </c>
      <c r="Q789" s="8">
        <f t="shared" si="819"/>
        <v>-0.2666263672637802</v>
      </c>
      <c r="R789" s="8">
        <f t="shared" si="819"/>
        <v>-8.1235677572210951E-2</v>
      </c>
      <c r="S789" s="8">
        <f t="shared" si="819"/>
        <v>-0.46728124504929947</v>
      </c>
      <c r="T789" s="16">
        <f t="shared" si="819"/>
        <v>7.6849487771651237E-2</v>
      </c>
      <c r="V789" s="21">
        <v>42430</v>
      </c>
      <c r="W789" s="8">
        <f t="shared" ref="W789:AN789" si="820">+W570/W558-1</f>
        <v>5.3644890571002968E-4</v>
      </c>
      <c r="X789" s="8">
        <f t="shared" si="820"/>
        <v>6.2851559405285862E-3</v>
      </c>
      <c r="Y789" s="8">
        <f t="shared" si="820"/>
        <v>-9.7226419308638068E-4</v>
      </c>
      <c r="Z789" s="8">
        <f t="shared" si="820"/>
        <v>4.9074016131847031E-3</v>
      </c>
      <c r="AA789" s="8">
        <f t="shared" si="820"/>
        <v>-4.7303813400022543E-3</v>
      </c>
      <c r="AB789" s="8">
        <f t="shared" si="820"/>
        <v>-6.2169621094251282E-3</v>
      </c>
      <c r="AC789" s="8">
        <f t="shared" si="820"/>
        <v>-1.0753851550948657E-3</v>
      </c>
      <c r="AD789" s="8">
        <f t="shared" si="820"/>
        <v>4.3508693523315323E-3</v>
      </c>
      <c r="AE789" s="8">
        <f t="shared" si="820"/>
        <v>9.4086110249103072E-4</v>
      </c>
      <c r="AF789" s="8">
        <f t="shared" si="820"/>
        <v>-5.5387119213554659E-3</v>
      </c>
      <c r="AG789" s="8">
        <f t="shared" si="820"/>
        <v>-2.1648642531709728E-3</v>
      </c>
      <c r="AH789" s="8">
        <f t="shared" si="820"/>
        <v>-3.3441197588301996E-4</v>
      </c>
      <c r="AI789" s="8">
        <f t="shared" si="820"/>
        <v>-3.5559561443040399E-3</v>
      </c>
      <c r="AJ789" s="8">
        <f t="shared" si="820"/>
        <v>-3.6470854474076608E-3</v>
      </c>
      <c r="AK789" s="8">
        <f t="shared" si="820"/>
        <v>3.024417038652194E-3</v>
      </c>
      <c r="AL789" s="8">
        <f t="shared" si="820"/>
        <v>-2.227244980449683E-3</v>
      </c>
      <c r="AM789" s="8">
        <f t="shared" si="820"/>
        <v>2.8365263361316284E-3</v>
      </c>
      <c r="AN789" s="16">
        <f t="shared" si="820"/>
        <v>-9.8052441604512541E-4</v>
      </c>
      <c r="AP789" s="21">
        <v>42430</v>
      </c>
      <c r="AQ789" s="8">
        <f t="shared" ref="AQ789:BH789" si="821">+AQ570/AQ558-1</f>
        <v>-5.83259759651793E-2</v>
      </c>
      <c r="AR789" s="8">
        <f t="shared" si="821"/>
        <v>0.16138121683060636</v>
      </c>
      <c r="AS789" s="8">
        <f t="shared" si="821"/>
        <v>0.81647886204190923</v>
      </c>
      <c r="AT789" s="8">
        <f t="shared" si="821"/>
        <v>0.75279810693175575</v>
      </c>
      <c r="AU789" s="8">
        <f t="shared" si="821"/>
        <v>-0.10866351438695143</v>
      </c>
      <c r="AV789" s="8">
        <f t="shared" si="821"/>
        <v>0.10942746766579203</v>
      </c>
      <c r="AW789" s="8">
        <f t="shared" si="821"/>
        <v>0.54789497035613866</v>
      </c>
      <c r="AX789" s="8">
        <f t="shared" si="821"/>
        <v>0.36066574100048521</v>
      </c>
      <c r="AY789" s="8">
        <f t="shared" si="821"/>
        <v>-1.7779777145724207E-2</v>
      </c>
      <c r="AZ789" s="8">
        <f t="shared" si="821"/>
        <v>0.33552002975284578</v>
      </c>
      <c r="BA789" s="8">
        <f t="shared" si="821"/>
        <v>0.23117774954321502</v>
      </c>
      <c r="BB789" s="8">
        <f t="shared" si="821"/>
        <v>7.107607587439202E-2</v>
      </c>
      <c r="BC789" s="8">
        <f t="shared" si="821"/>
        <v>4.5081770710155622E-2</v>
      </c>
      <c r="BD789" s="8">
        <f t="shared" si="821"/>
        <v>0.54493927767231121</v>
      </c>
      <c r="BE789" s="8">
        <f t="shared" si="821"/>
        <v>-0.33272584913840519</v>
      </c>
      <c r="BF789" s="8">
        <f t="shared" si="821"/>
        <v>0.1007679723678172</v>
      </c>
      <c r="BG789" s="8">
        <f t="shared" si="821"/>
        <v>-0.56642110758015618</v>
      </c>
      <c r="BH789" s="16">
        <f t="shared" si="821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822">+C571/C559-1</f>
        <v>-5.6451091382425322E-2</v>
      </c>
      <c r="D790" s="9">
        <f t="shared" si="822"/>
        <v>-0.15164409755816155</v>
      </c>
      <c r="E790" s="9">
        <f t="shared" si="822"/>
        <v>-0.40519870191393426</v>
      </c>
      <c r="F790" s="9">
        <f t="shared" si="822"/>
        <v>-0.20706114746358373</v>
      </c>
      <c r="G790" s="9">
        <f t="shared" si="822"/>
        <v>1.5856723392543293E-2</v>
      </c>
      <c r="H790" s="9">
        <f t="shared" si="822"/>
        <v>2.2926337746822467</v>
      </c>
      <c r="I790" s="9">
        <f t="shared" si="822"/>
        <v>5.3068334017172258E-3</v>
      </c>
      <c r="J790" s="9">
        <f t="shared" si="822"/>
        <v>-0.21324764166939381</v>
      </c>
      <c r="K790" s="9">
        <f t="shared" si="822"/>
        <v>-6.3888223562651003E-2</v>
      </c>
      <c r="L790" s="9">
        <f t="shared" si="822"/>
        <v>-4.2894411914191521E-2</v>
      </c>
      <c r="M790" s="9">
        <f t="shared" si="822"/>
        <v>-8.8608750886208898E-2</v>
      </c>
      <c r="N790" s="9">
        <f t="shared" si="822"/>
        <v>-6.3728639092615169E-2</v>
      </c>
      <c r="O790" s="9">
        <f t="shared" si="822"/>
        <v>0.2850401481435374</v>
      </c>
      <c r="P790" s="9">
        <f t="shared" si="822"/>
        <v>0.68675501440780695</v>
      </c>
      <c r="Q790" s="9">
        <f t="shared" si="822"/>
        <v>-0.20200687134267625</v>
      </c>
      <c r="R790" s="9">
        <f t="shared" si="822"/>
        <v>0.29845692846065308</v>
      </c>
      <c r="S790" s="9">
        <f t="shared" si="822"/>
        <v>-0.39425227600981883</v>
      </c>
      <c r="T790" s="17">
        <f t="shared" si="822"/>
        <v>1.9437892420841596E-3</v>
      </c>
      <c r="V790" s="20">
        <v>42461</v>
      </c>
      <c r="W790" s="9">
        <f t="shared" ref="W790:AN790" si="823">+W571/W559-1</f>
        <v>3.8931302746969543E-4</v>
      </c>
      <c r="X790" s="9">
        <f t="shared" si="823"/>
        <v>7.9418129835406859E-4</v>
      </c>
      <c r="Y790" s="9">
        <f t="shared" si="823"/>
        <v>4.0456510074624585E-3</v>
      </c>
      <c r="Z790" s="9">
        <f t="shared" si="823"/>
        <v>-1.1940946591403323E-3</v>
      </c>
      <c r="AA790" s="9">
        <f t="shared" si="823"/>
        <v>3.2771842432981479E-3</v>
      </c>
      <c r="AB790" s="9">
        <f t="shared" si="823"/>
        <v>3.3476773840668272E-3</v>
      </c>
      <c r="AC790" s="9">
        <f t="shared" si="823"/>
        <v>2.5963355517213405E-3</v>
      </c>
      <c r="AD790" s="9">
        <f t="shared" si="823"/>
        <v>-6.1296516172925086E-3</v>
      </c>
      <c r="AE790" s="9">
        <f t="shared" si="823"/>
        <v>-1.65062806397831E-3</v>
      </c>
      <c r="AF790" s="9">
        <f t="shared" si="823"/>
        <v>1.0702759665415229E-3</v>
      </c>
      <c r="AG790" s="9">
        <f t="shared" si="823"/>
        <v>-2.1986472896495801E-3</v>
      </c>
      <c r="AH790" s="9">
        <f t="shared" si="823"/>
        <v>4.1538507185172602E-3</v>
      </c>
      <c r="AI790" s="9">
        <f t="shared" si="823"/>
        <v>-1.8643749567668344E-3</v>
      </c>
      <c r="AJ790" s="9">
        <f t="shared" si="823"/>
        <v>-8.6036279176282537E-4</v>
      </c>
      <c r="AK790" s="9">
        <f t="shared" si="823"/>
        <v>1.1180857840533687E-3</v>
      </c>
      <c r="AL790" s="9">
        <f t="shared" si="823"/>
        <v>-5.5575882835754431E-3</v>
      </c>
      <c r="AM790" s="9">
        <f t="shared" si="823"/>
        <v>-4.4452523383018416E-3</v>
      </c>
      <c r="AN790" s="17">
        <f t="shared" si="823"/>
        <v>-6.4575858512971873E-4</v>
      </c>
      <c r="AP790" s="20">
        <v>42461</v>
      </c>
      <c r="AQ790" s="9">
        <f t="shared" ref="AQ790:BH790" si="824">+AQ571/AQ559-1</f>
        <v>-9.3889224828797579E-2</v>
      </c>
      <c r="AR790" s="9">
        <f t="shared" si="824"/>
        <v>-0.29167923883508096</v>
      </c>
      <c r="AS790" s="9">
        <f t="shared" si="824"/>
        <v>-0.3915460703976994</v>
      </c>
      <c r="AT790" s="9">
        <f t="shared" si="824"/>
        <v>-0.26272572879646394</v>
      </c>
      <c r="AU790" s="9">
        <f t="shared" si="824"/>
        <v>3.7944746738305835E-2</v>
      </c>
      <c r="AV790" s="9">
        <f t="shared" si="824"/>
        <v>4.3601460794844247</v>
      </c>
      <c r="AW790" s="9">
        <f t="shared" si="824"/>
        <v>8.2464043958081712E-2</v>
      </c>
      <c r="AX790" s="9">
        <f t="shared" si="824"/>
        <v>-0.27079989747208866</v>
      </c>
      <c r="AY790" s="9">
        <f t="shared" si="824"/>
        <v>-0.24543614725068408</v>
      </c>
      <c r="AZ790" s="9">
        <f t="shared" si="824"/>
        <v>4.4033296203145333E-3</v>
      </c>
      <c r="BA790" s="9">
        <f t="shared" si="824"/>
        <v>-0.34146803287731686</v>
      </c>
      <c r="BB790" s="9">
        <f t="shared" si="824"/>
        <v>-9.9712248478682874E-2</v>
      </c>
      <c r="BC790" s="9">
        <f t="shared" si="824"/>
        <v>0.16524870378599887</v>
      </c>
      <c r="BD790" s="9">
        <f t="shared" si="824"/>
        <v>0.24444388571903319</v>
      </c>
      <c r="BE790" s="9">
        <f t="shared" si="824"/>
        <v>-0.13416861119729462</v>
      </c>
      <c r="BF790" s="9">
        <f t="shared" si="824"/>
        <v>0.18849688888661098</v>
      </c>
      <c r="BG790" s="9">
        <f t="shared" si="824"/>
        <v>-0.51560606017070243</v>
      </c>
      <c r="BH790" s="17">
        <f t="shared" si="824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825">+C572/C560-1</f>
        <v>4.6989104387607172E-2</v>
      </c>
      <c r="D791" s="8">
        <f t="shared" si="825"/>
        <v>-0.31641151130106393</v>
      </c>
      <c r="E791" s="8">
        <f t="shared" si="825"/>
        <v>-0.22666669454160016</v>
      </c>
      <c r="F791" s="8">
        <f t="shared" si="825"/>
        <v>-6.4939861520000086E-2</v>
      </c>
      <c r="G791" s="8">
        <f t="shared" si="825"/>
        <v>0.17531530717116794</v>
      </c>
      <c r="H791" s="8">
        <f t="shared" si="825"/>
        <v>3.6795610291427874</v>
      </c>
      <c r="I791" s="8">
        <f t="shared" si="825"/>
        <v>0.44792442255682374</v>
      </c>
      <c r="J791" s="8">
        <f t="shared" si="825"/>
        <v>-0.40074817739117075</v>
      </c>
      <c r="K791" s="8">
        <f t="shared" si="825"/>
        <v>-7.0173525704958273E-2</v>
      </c>
      <c r="L791" s="8">
        <f t="shared" si="825"/>
        <v>-0.30117575741541569</v>
      </c>
      <c r="M791" s="8">
        <f t="shared" si="825"/>
        <v>-0.41909060180241609</v>
      </c>
      <c r="N791" s="8">
        <f t="shared" si="825"/>
        <v>0.3370516996060724</v>
      </c>
      <c r="O791" s="8">
        <f t="shared" si="825"/>
        <v>-6.9087697532356995E-2</v>
      </c>
      <c r="P791" s="8">
        <f t="shared" si="825"/>
        <v>0.86474948212069114</v>
      </c>
      <c r="Q791" s="8">
        <f t="shared" si="825"/>
        <v>0.48506578960119229</v>
      </c>
      <c r="R791" s="8">
        <f t="shared" si="825"/>
        <v>-7.2315591913662214E-2</v>
      </c>
      <c r="S791" s="8">
        <f t="shared" si="825"/>
        <v>0.86558404030511182</v>
      </c>
      <c r="T791" s="16">
        <f t="shared" si="825"/>
        <v>-3.1381162383750549E-2</v>
      </c>
      <c r="V791" s="21">
        <v>42491</v>
      </c>
      <c r="W791" s="8">
        <f t="shared" ref="W791:AN791" si="826">+W572/W560-1</f>
        <v>-1.7173764278569648E-3</v>
      </c>
      <c r="X791" s="8">
        <f t="shared" si="826"/>
        <v>-7.0750624510949045E-3</v>
      </c>
      <c r="Y791" s="8">
        <f t="shared" si="826"/>
        <v>-1.8495968405463081E-3</v>
      </c>
      <c r="Z791" s="8">
        <f t="shared" si="826"/>
        <v>2.3112100270958891E-3</v>
      </c>
      <c r="AA791" s="8">
        <f t="shared" si="826"/>
        <v>-4.5844767333728109E-3</v>
      </c>
      <c r="AB791" s="8">
        <f t="shared" si="826"/>
        <v>1.2969686510596823E-2</v>
      </c>
      <c r="AC791" s="8">
        <f t="shared" si="826"/>
        <v>-6.5441394864562685E-3</v>
      </c>
      <c r="AD791" s="8">
        <f t="shared" si="826"/>
        <v>-7.9643188076686799E-3</v>
      </c>
      <c r="AE791" s="8">
        <f t="shared" si="826"/>
        <v>2.0928802396398272E-3</v>
      </c>
      <c r="AF791" s="8">
        <f t="shared" si="826"/>
        <v>-3.411085040519013E-3</v>
      </c>
      <c r="AG791" s="8">
        <f t="shared" si="826"/>
        <v>8.3361900743632589E-3</v>
      </c>
      <c r="AH791" s="8">
        <f t="shared" si="826"/>
        <v>-1.1809482455187315E-3</v>
      </c>
      <c r="AI791" s="8">
        <f t="shared" si="826"/>
        <v>6.7614590239095662E-4</v>
      </c>
      <c r="AJ791" s="8">
        <f t="shared" si="826"/>
        <v>4.8398885837896977E-4</v>
      </c>
      <c r="AK791" s="8">
        <f t="shared" si="826"/>
        <v>-9.5903593739155024E-4</v>
      </c>
      <c r="AL791" s="8">
        <f t="shared" si="826"/>
        <v>-1.5142567770414228E-3</v>
      </c>
      <c r="AM791" s="8">
        <f t="shared" si="826"/>
        <v>2.3371147075790244E-3</v>
      </c>
      <c r="AN791" s="16">
        <f t="shared" si="826"/>
        <v>-6.421127154782047E-4</v>
      </c>
      <c r="AP791" s="21">
        <v>42491</v>
      </c>
      <c r="AQ791" s="8">
        <f t="shared" ref="AQ791:BH791" si="827">+AQ572/AQ560-1</f>
        <v>-0.13189149242899534</v>
      </c>
      <c r="AR791" s="8">
        <f t="shared" si="827"/>
        <v>-0.49794606967365573</v>
      </c>
      <c r="AS791" s="8">
        <f t="shared" si="827"/>
        <v>-0.15379027838630532</v>
      </c>
      <c r="AT791" s="8">
        <f t="shared" si="827"/>
        <v>-0.27044863224221272</v>
      </c>
      <c r="AU791" s="8">
        <f t="shared" si="827"/>
        <v>0.15575805642830232</v>
      </c>
      <c r="AV791" s="8">
        <f t="shared" si="827"/>
        <v>4.8447962831614078</v>
      </c>
      <c r="AW791" s="8">
        <f t="shared" si="827"/>
        <v>0.2484860388435477</v>
      </c>
      <c r="AX791" s="8">
        <f t="shared" si="827"/>
        <v>-0.50127025384413459</v>
      </c>
      <c r="AY791" s="8">
        <f t="shared" si="827"/>
        <v>-0.14274600887854749</v>
      </c>
      <c r="AZ791" s="8">
        <f t="shared" si="827"/>
        <v>-0.40628746443559138</v>
      </c>
      <c r="BA791" s="8">
        <f t="shared" si="827"/>
        <v>-0.5198244677352184</v>
      </c>
      <c r="BB791" s="8">
        <f t="shared" si="827"/>
        <v>5.4990527987000437E-2</v>
      </c>
      <c r="BC791" s="8">
        <f t="shared" si="827"/>
        <v>-0.13648623579891106</v>
      </c>
      <c r="BD791" s="8">
        <f t="shared" si="827"/>
        <v>0.82774940756738768</v>
      </c>
      <c r="BE791" s="8">
        <f t="shared" si="827"/>
        <v>-0.1492553505099935</v>
      </c>
      <c r="BF791" s="8">
        <f t="shared" si="827"/>
        <v>-1.4371392017032636E-2</v>
      </c>
      <c r="BG791" s="8">
        <f t="shared" si="827"/>
        <v>0.8140597879043554</v>
      </c>
      <c r="BH791" s="16">
        <f t="shared" si="827"/>
        <v>-0.15068061469828042</v>
      </c>
    </row>
    <row r="792" spans="2:60" ht="16.5" hidden="1" customHeight="1" x14ac:dyDescent="0.25">
      <c r="B792" s="20">
        <v>42522</v>
      </c>
      <c r="C792" s="9">
        <f t="shared" ref="C792:T792" si="828">+C573/C561-1</f>
        <v>-4.9890403953897655E-2</v>
      </c>
      <c r="D792" s="9">
        <f t="shared" si="828"/>
        <v>-2.6357577507377883E-2</v>
      </c>
      <c r="E792" s="9">
        <f t="shared" si="828"/>
        <v>0.28788233340872038</v>
      </c>
      <c r="F792" s="9">
        <f t="shared" si="828"/>
        <v>0.10556012517388491</v>
      </c>
      <c r="G792" s="9">
        <f t="shared" si="828"/>
        <v>-0.18040112271178077</v>
      </c>
      <c r="H792" s="9">
        <f t="shared" si="828"/>
        <v>-0.18266713577787985</v>
      </c>
      <c r="I792" s="9">
        <f t="shared" si="828"/>
        <v>-6.379263356582654E-2</v>
      </c>
      <c r="J792" s="9">
        <f t="shared" si="828"/>
        <v>-4.68396025628115E-2</v>
      </c>
      <c r="K792" s="9">
        <f t="shared" si="828"/>
        <v>8.9722583570830405E-2</v>
      </c>
      <c r="L792" s="9">
        <f t="shared" si="828"/>
        <v>3.6393415466333234E-2</v>
      </c>
      <c r="M792" s="9">
        <f t="shared" si="828"/>
        <v>2.4819072291928368E-3</v>
      </c>
      <c r="N792" s="9">
        <f t="shared" si="828"/>
        <v>-0.40341409945729068</v>
      </c>
      <c r="O792" s="9">
        <f t="shared" si="828"/>
        <v>-0.12566114956364738</v>
      </c>
      <c r="P792" s="9">
        <f t="shared" si="828"/>
        <v>-2.8139319628389559E-2</v>
      </c>
      <c r="Q792" s="9">
        <f t="shared" si="828"/>
        <v>0.20505523267847092</v>
      </c>
      <c r="R792" s="9">
        <f t="shared" si="828"/>
        <v>-0.18576097139678538</v>
      </c>
      <c r="S792" s="9">
        <f t="shared" si="828"/>
        <v>0.43206340350034012</v>
      </c>
      <c r="T792" s="17">
        <f t="shared" si="828"/>
        <v>-5.348213979682126E-2</v>
      </c>
      <c r="V792" s="20">
        <v>42522</v>
      </c>
      <c r="W792" s="9">
        <f t="shared" ref="W792:AN792" si="829">+W573/W561-1</f>
        <v>1.3847584255954892E-3</v>
      </c>
      <c r="X792" s="9">
        <f t="shared" si="829"/>
        <v>3.7649358970126556E-4</v>
      </c>
      <c r="Y792" s="9">
        <f t="shared" si="829"/>
        <v>8.9070432783742159E-3</v>
      </c>
      <c r="Z792" s="9">
        <f t="shared" si="829"/>
        <v>-3.4747286496134011E-3</v>
      </c>
      <c r="AA792" s="9">
        <f t="shared" si="829"/>
        <v>-1.7605230520530979E-3</v>
      </c>
      <c r="AB792" s="9">
        <f t="shared" si="829"/>
        <v>4.8031853400158919E-3</v>
      </c>
      <c r="AC792" s="9">
        <f t="shared" si="829"/>
        <v>-6.94589513265087E-3</v>
      </c>
      <c r="AD792" s="9">
        <f t="shared" si="829"/>
        <v>3.4599247188402682E-3</v>
      </c>
      <c r="AE792" s="9">
        <f t="shared" si="829"/>
        <v>-6.0424157776384213E-4</v>
      </c>
      <c r="AF792" s="9">
        <f t="shared" si="829"/>
        <v>-1.0535360951342554E-3</v>
      </c>
      <c r="AG792" s="9">
        <f t="shared" si="829"/>
        <v>1.1273253138763817E-3</v>
      </c>
      <c r="AH792" s="9">
        <f t="shared" si="829"/>
        <v>1.5134018312161768E-3</v>
      </c>
      <c r="AI792" s="9">
        <f t="shared" si="829"/>
        <v>-7.4413336450362966E-4</v>
      </c>
      <c r="AJ792" s="9">
        <f t="shared" si="829"/>
        <v>1.5869723399282165E-3</v>
      </c>
      <c r="AK792" s="9">
        <f t="shared" si="829"/>
        <v>-5.5206819082860292E-3</v>
      </c>
      <c r="AL792" s="9">
        <f t="shared" si="829"/>
        <v>-4.3983632158459685E-3</v>
      </c>
      <c r="AM792" s="9">
        <f t="shared" si="829"/>
        <v>-3.4033833052878659E-2</v>
      </c>
      <c r="AN792" s="17">
        <f t="shared" si="829"/>
        <v>-4.9398653722021457E-4</v>
      </c>
      <c r="AP792" s="20">
        <v>42522</v>
      </c>
      <c r="AQ792" s="9">
        <f t="shared" ref="AQ792:BH792" si="830">+AQ573/AQ561-1</f>
        <v>-0.2656765872957606</v>
      </c>
      <c r="AR792" s="9">
        <f t="shared" si="830"/>
        <v>-0.33601805927154438</v>
      </c>
      <c r="AS792" s="9">
        <f t="shared" si="830"/>
        <v>0.10520098876851858</v>
      </c>
      <c r="AT792" s="9">
        <f t="shared" si="830"/>
        <v>0.1459090897191222</v>
      </c>
      <c r="AU792" s="9">
        <f t="shared" si="830"/>
        <v>-0.33801595901381443</v>
      </c>
      <c r="AV792" s="9">
        <f t="shared" si="830"/>
        <v>-0.34012594157784615</v>
      </c>
      <c r="AW792" s="9">
        <f t="shared" si="830"/>
        <v>-0.25465574462208651</v>
      </c>
      <c r="AX792" s="9">
        <f t="shared" si="830"/>
        <v>-0.12682526513593528</v>
      </c>
      <c r="AY792" s="9">
        <f t="shared" si="830"/>
        <v>-0.14177935938412478</v>
      </c>
      <c r="AZ792" s="9">
        <f t="shared" si="830"/>
        <v>-6.9367651198974811E-2</v>
      </c>
      <c r="BA792" s="9">
        <f t="shared" si="830"/>
        <v>-5.9860434977196841E-2</v>
      </c>
      <c r="BB792" s="9">
        <f t="shared" si="830"/>
        <v>-0.41257913591645878</v>
      </c>
      <c r="BC792" s="9">
        <f t="shared" si="830"/>
        <v>-0.19016941205274374</v>
      </c>
      <c r="BD792" s="9">
        <f t="shared" si="830"/>
        <v>-2.1460419404674802E-2</v>
      </c>
      <c r="BE792" s="9">
        <f t="shared" si="830"/>
        <v>4.0167713806164462E-2</v>
      </c>
      <c r="BF792" s="9">
        <f t="shared" si="830"/>
        <v>-0.18332661123785476</v>
      </c>
      <c r="BG792" s="9">
        <f t="shared" si="830"/>
        <v>0.33167819253438102</v>
      </c>
      <c r="BH792" s="17">
        <f t="shared" si="830"/>
        <v>-0.19125502163715902</v>
      </c>
    </row>
    <row r="793" spans="2:60" ht="16.5" hidden="1" customHeight="1" x14ac:dyDescent="0.25">
      <c r="B793" s="21">
        <v>42552</v>
      </c>
      <c r="C793" s="8">
        <f t="shared" ref="C793:T793" si="831">+C574/C562-1</f>
        <v>-5.6325751262961132E-3</v>
      </c>
      <c r="D793" s="8">
        <f t="shared" si="831"/>
        <v>0.10887354362096935</v>
      </c>
      <c r="E793" s="8">
        <f t="shared" si="831"/>
        <v>-0.56562541448045134</v>
      </c>
      <c r="F793" s="8">
        <f t="shared" si="831"/>
        <v>0.53318464440645896</v>
      </c>
      <c r="G793" s="8">
        <f t="shared" si="831"/>
        <v>0.50460995908743378</v>
      </c>
      <c r="H793" s="8">
        <f t="shared" si="831"/>
        <v>-3.9911993374782129E-2</v>
      </c>
      <c r="I793" s="8">
        <f t="shared" si="831"/>
        <v>0.18299721231074506</v>
      </c>
      <c r="J793" s="8">
        <f t="shared" si="831"/>
        <v>-0.27461984407956119</v>
      </c>
      <c r="K793" s="8">
        <f t="shared" si="831"/>
        <v>-1.4729577225907842E-2</v>
      </c>
      <c r="L793" s="8">
        <f t="shared" si="831"/>
        <v>4.7530666998380156E-2</v>
      </c>
      <c r="M793" s="8">
        <f t="shared" si="831"/>
        <v>0.29142816917860159</v>
      </c>
      <c r="N793" s="8">
        <f t="shared" si="831"/>
        <v>0.31320785288001929</v>
      </c>
      <c r="O793" s="8">
        <f t="shared" si="831"/>
        <v>2.3753490736388772E-2</v>
      </c>
      <c r="P793" s="8">
        <f t="shared" si="831"/>
        <v>-0.57553110229594751</v>
      </c>
      <c r="Q793" s="8">
        <f t="shared" si="831"/>
        <v>-4.6710775478638111E-2</v>
      </c>
      <c r="R793" s="8">
        <f t="shared" si="831"/>
        <v>1.0083037539329842</v>
      </c>
      <c r="S793" s="8">
        <f t="shared" si="831"/>
        <v>-0.56069539982724881</v>
      </c>
      <c r="T793" s="16">
        <f t="shared" si="831"/>
        <v>3.9020939982168379E-2</v>
      </c>
      <c r="V793" s="21">
        <v>42552</v>
      </c>
      <c r="W793" s="8">
        <f t="shared" ref="W793:AN793" si="832">+W574/W562-1</f>
        <v>-2.4586462943981813E-3</v>
      </c>
      <c r="X793" s="8">
        <f t="shared" si="832"/>
        <v>9.0563243882848532E-3</v>
      </c>
      <c r="Y793" s="8">
        <f t="shared" si="832"/>
        <v>8.9965192822543116E-3</v>
      </c>
      <c r="Z793" s="8">
        <f t="shared" si="832"/>
        <v>-2.6591193312709427E-3</v>
      </c>
      <c r="AA793" s="8">
        <f t="shared" si="832"/>
        <v>-1.0284696110157698E-3</v>
      </c>
      <c r="AB793" s="8">
        <f t="shared" si="832"/>
        <v>-7.2170682182431944E-3</v>
      </c>
      <c r="AC793" s="8">
        <f t="shared" si="832"/>
        <v>-3.0951252594252354E-3</v>
      </c>
      <c r="AD793" s="8">
        <f t="shared" si="832"/>
        <v>9.6188765544802379E-4</v>
      </c>
      <c r="AE793" s="8">
        <f t="shared" si="832"/>
        <v>1.1520927484180987E-3</v>
      </c>
      <c r="AF793" s="8">
        <f t="shared" si="832"/>
        <v>-2.0016263213862295E-3</v>
      </c>
      <c r="AG793" s="8">
        <f t="shared" si="832"/>
        <v>2.1020674179550447E-3</v>
      </c>
      <c r="AH793" s="8">
        <f t="shared" si="832"/>
        <v>3.5031617101468626E-3</v>
      </c>
      <c r="AI793" s="8">
        <f t="shared" si="832"/>
        <v>-7.1209338972932912E-4</v>
      </c>
      <c r="AJ793" s="8">
        <f t="shared" si="832"/>
        <v>8.1041063437747862E-3</v>
      </c>
      <c r="AK793" s="8">
        <f t="shared" si="832"/>
        <v>9.1874343041897788E-3</v>
      </c>
      <c r="AL793" s="8">
        <f t="shared" si="832"/>
        <v>1.11673885821717E-3</v>
      </c>
      <c r="AM793" s="8">
        <f t="shared" si="832"/>
        <v>-1.0010055615035873E-2</v>
      </c>
      <c r="AN793" s="16">
        <f t="shared" si="832"/>
        <v>-1.0871713777427239E-4</v>
      </c>
      <c r="AP793" s="21">
        <v>42552</v>
      </c>
      <c r="AQ793" s="8">
        <f t="shared" ref="AQ793:BH793" si="833">+AQ574/AQ562-1</f>
        <v>-0.1123934476465025</v>
      </c>
      <c r="AR793" s="8">
        <f t="shared" si="833"/>
        <v>-0.12843885169811065</v>
      </c>
      <c r="AS793" s="8">
        <f t="shared" si="833"/>
        <v>-0.64065699649944052</v>
      </c>
      <c r="AT793" s="8">
        <f t="shared" si="833"/>
        <v>0.58307175711362569</v>
      </c>
      <c r="AU793" s="8">
        <f t="shared" si="833"/>
        <v>0.68055579620349516</v>
      </c>
      <c r="AV793" s="8">
        <f t="shared" si="833"/>
        <v>-0.31750811496834763</v>
      </c>
      <c r="AW793" s="8">
        <f t="shared" si="833"/>
        <v>0.2800947095240669</v>
      </c>
      <c r="AX793" s="8">
        <f t="shared" si="833"/>
        <v>-0.48409613984577116</v>
      </c>
      <c r="AY793" s="8">
        <f t="shared" si="833"/>
        <v>-0.11369045587272431</v>
      </c>
      <c r="AZ793" s="8">
        <f t="shared" si="833"/>
        <v>4.3551779374467525E-2</v>
      </c>
      <c r="BA793" s="8">
        <f t="shared" si="833"/>
        <v>4.8640130819139316E-2</v>
      </c>
      <c r="BB793" s="8">
        <f t="shared" si="833"/>
        <v>0.30205810698066182</v>
      </c>
      <c r="BC793" s="8">
        <f t="shared" si="833"/>
        <v>-0.10046632581123616</v>
      </c>
      <c r="BD793" s="8">
        <f t="shared" si="833"/>
        <v>-0.63587405676838327</v>
      </c>
      <c r="BE793" s="8">
        <f t="shared" si="833"/>
        <v>0.44662581402130286</v>
      </c>
      <c r="BF793" s="8">
        <f t="shared" si="833"/>
        <v>0.69977763854941388</v>
      </c>
      <c r="BG793" s="8">
        <f t="shared" si="833"/>
        <v>-0.52773150938715374</v>
      </c>
      <c r="BH793" s="16">
        <f t="shared" si="833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-0.11519961923021493</v>
      </c>
      <c r="D794" s="9">
        <f t="shared" si="834"/>
        <v>1.5003035376677492</v>
      </c>
      <c r="E794" s="9">
        <f t="shared" si="834"/>
        <v>1.3134926256623887</v>
      </c>
      <c r="F794" s="9">
        <f t="shared" si="834"/>
        <v>-0.26742282102424608</v>
      </c>
      <c r="G794" s="9">
        <f t="shared" si="834"/>
        <v>-0.60900595932128265</v>
      </c>
      <c r="H794" s="9">
        <f t="shared" si="834"/>
        <v>0.95025940535526798</v>
      </c>
      <c r="I794" s="9">
        <f t="shared" si="834"/>
        <v>0.51562571164234994</v>
      </c>
      <c r="J794" s="9">
        <f t="shared" si="834"/>
        <v>-0.2342925699910503</v>
      </c>
      <c r="K794" s="9">
        <f t="shared" si="834"/>
        <v>0.30476330653634864</v>
      </c>
      <c r="L794" s="9">
        <f t="shared" si="834"/>
        <v>-0.12739307189865279</v>
      </c>
      <c r="M794" s="9">
        <f t="shared" si="834"/>
        <v>-0.75052246973079484</v>
      </c>
      <c r="N794" s="9">
        <f t="shared" si="834"/>
        <v>0.51817290026519469</v>
      </c>
      <c r="O794" s="9">
        <f t="shared" si="834"/>
        <v>0.76559845216106859</v>
      </c>
      <c r="P794" s="9">
        <f t="shared" si="834"/>
        <v>0.44142821112188724</v>
      </c>
      <c r="Q794" s="9">
        <f t="shared" si="834"/>
        <v>0.32265845053184039</v>
      </c>
      <c r="R794" s="9">
        <f t="shared" si="834"/>
        <v>-0.63939977610152665</v>
      </c>
      <c r="S794" s="9">
        <f t="shared" si="834"/>
        <v>-0.41023506988564173</v>
      </c>
      <c r="T794" s="17">
        <f t="shared" si="834"/>
        <v>7.7638041354402887E-2</v>
      </c>
      <c r="V794" s="20">
        <v>42583</v>
      </c>
      <c r="W794" s="9">
        <f t="shared" ref="W794:AN794" si="835">+W575/W563-1</f>
        <v>6.7037851618501065E-4</v>
      </c>
      <c r="X794" s="9">
        <f t="shared" si="835"/>
        <v>-2.5387629360317243E-3</v>
      </c>
      <c r="Y794" s="9">
        <f t="shared" si="835"/>
        <v>4.8145217100492577E-3</v>
      </c>
      <c r="Z794" s="9">
        <f t="shared" si="835"/>
        <v>9.9095089749297038E-3</v>
      </c>
      <c r="AA794" s="9">
        <f t="shared" si="835"/>
        <v>-3.8812532207876949E-4</v>
      </c>
      <c r="AB794" s="9">
        <f t="shared" si="835"/>
        <v>-1.123258460304466E-2</v>
      </c>
      <c r="AC794" s="9">
        <f t="shared" si="835"/>
        <v>-2.6840930616686132E-3</v>
      </c>
      <c r="AD794" s="9">
        <f t="shared" si="835"/>
        <v>7.8762510893388704E-3</v>
      </c>
      <c r="AE794" s="9">
        <f t="shared" si="835"/>
        <v>-1.7489011837955593E-3</v>
      </c>
      <c r="AF794" s="9">
        <f t="shared" si="835"/>
        <v>1.0379186271796126E-3</v>
      </c>
      <c r="AG794" s="9">
        <f t="shared" si="835"/>
        <v>-6.8989882138195124E-3</v>
      </c>
      <c r="AH794" s="9">
        <f t="shared" si="835"/>
        <v>3.639900430259857E-3</v>
      </c>
      <c r="AI794" s="9">
        <f t="shared" si="835"/>
        <v>-5.2441478587483825E-4</v>
      </c>
      <c r="AJ794" s="9">
        <f t="shared" si="835"/>
        <v>6.8333908811391009E-3</v>
      </c>
      <c r="AK794" s="9">
        <f t="shared" si="835"/>
        <v>-2.8967425748159803E-3</v>
      </c>
      <c r="AL794" s="9">
        <f t="shared" si="835"/>
        <v>-2.6193614188926295E-3</v>
      </c>
      <c r="AM794" s="9">
        <f t="shared" si="835"/>
        <v>7.1374143593463391E-3</v>
      </c>
      <c r="AN794" s="17">
        <f t="shared" si="835"/>
        <v>6.2511926617592195E-4</v>
      </c>
      <c r="AP794" s="20">
        <v>42583</v>
      </c>
      <c r="AQ794" s="9">
        <f t="shared" ref="AQ794:BH794" si="836">+AQ575/AQ563-1</f>
        <v>-0.27432927378848659</v>
      </c>
      <c r="AR794" s="9">
        <f t="shared" si="836"/>
        <v>1.2258857412418998</v>
      </c>
      <c r="AS794" s="9">
        <f t="shared" si="836"/>
        <v>1.676276303562557</v>
      </c>
      <c r="AT794" s="9">
        <f t="shared" si="836"/>
        <v>-0.16040425203935627</v>
      </c>
      <c r="AU794" s="9">
        <f t="shared" si="836"/>
        <v>-0.70124596721684318</v>
      </c>
      <c r="AV794" s="9">
        <f t="shared" si="836"/>
        <v>0.87243406326034045</v>
      </c>
      <c r="AW794" s="9">
        <f t="shared" si="836"/>
        <v>0.62993362343173476</v>
      </c>
      <c r="AX794" s="9">
        <f t="shared" si="836"/>
        <v>-0.33629670438223669</v>
      </c>
      <c r="AY794" s="9">
        <f t="shared" si="836"/>
        <v>0.28641819996464357</v>
      </c>
      <c r="AZ794" s="9">
        <f t="shared" si="836"/>
        <v>-6.6471484593130459E-2</v>
      </c>
      <c r="BA794" s="9">
        <f t="shared" si="836"/>
        <v>-0.78288357547305099</v>
      </c>
      <c r="BB794" s="9">
        <f t="shared" si="836"/>
        <v>0.31605063968719582</v>
      </c>
      <c r="BC794" s="9">
        <f t="shared" si="836"/>
        <v>2.2125787152139114</v>
      </c>
      <c r="BD794" s="9">
        <f t="shared" si="836"/>
        <v>0.84996327368516078</v>
      </c>
      <c r="BE794" s="9">
        <f t="shared" si="836"/>
        <v>0.25762069488683959</v>
      </c>
      <c r="BF794" s="9">
        <f t="shared" si="836"/>
        <v>-0.6472840601336336</v>
      </c>
      <c r="BG794" s="9">
        <f t="shared" si="836"/>
        <v>-0.37624352668062788</v>
      </c>
      <c r="BH794" s="17">
        <f t="shared" si="836"/>
        <v>0.14567000546834352</v>
      </c>
    </row>
    <row r="795" spans="2:60" ht="16.5" hidden="1" customHeight="1" x14ac:dyDescent="0.25">
      <c r="B795" s="21">
        <v>42614</v>
      </c>
      <c r="C795" s="8">
        <f t="shared" ref="C795:T795" si="837">+C576/C564-1</f>
        <v>2.7626438011750132E-2</v>
      </c>
      <c r="D795" s="8">
        <f t="shared" si="837"/>
        <v>0.53816286590407225</v>
      </c>
      <c r="E795" s="8">
        <f t="shared" si="837"/>
        <v>1.414244330807743</v>
      </c>
      <c r="F795" s="8">
        <f t="shared" si="837"/>
        <v>0.14588061572465905</v>
      </c>
      <c r="G795" s="8">
        <f t="shared" si="837"/>
        <v>-0.16933459848833288</v>
      </c>
      <c r="H795" s="8">
        <f t="shared" si="837"/>
        <v>-0.69627413826514017</v>
      </c>
      <c r="I795" s="8">
        <f t="shared" si="837"/>
        <v>-0.22839935241282106</v>
      </c>
      <c r="J795" s="8">
        <f t="shared" si="837"/>
        <v>-0.44067337789812033</v>
      </c>
      <c r="K795" s="8">
        <f t="shared" si="837"/>
        <v>1.1630066616293622E-2</v>
      </c>
      <c r="L795" s="8">
        <f t="shared" si="837"/>
        <v>-0.21716853520033719</v>
      </c>
      <c r="M795" s="8">
        <f t="shared" si="837"/>
        <v>0.45145815703134429</v>
      </c>
      <c r="N795" s="8">
        <f t="shared" si="837"/>
        <v>0.25791674872079007</v>
      </c>
      <c r="O795" s="8">
        <f t="shared" si="837"/>
        <v>9.7912596810261654E-2</v>
      </c>
      <c r="P795" s="8">
        <f t="shared" si="837"/>
        <v>8.6588995189671891E-2</v>
      </c>
      <c r="Q795" s="8">
        <f t="shared" si="837"/>
        <v>-0.23011778431658492</v>
      </c>
      <c r="R795" s="8">
        <f t="shared" si="837"/>
        <v>6.4771126008795754E-3</v>
      </c>
      <c r="S795" s="8">
        <f t="shared" si="837"/>
        <v>-0.90247022977581481</v>
      </c>
      <c r="T795" s="16">
        <f t="shared" si="837"/>
        <v>7.0506851137421833E-3</v>
      </c>
      <c r="V795" s="21">
        <v>42614</v>
      </c>
      <c r="W795" s="8">
        <f t="shared" ref="W795:AN795" si="838">+W576/W564-1</f>
        <v>2.9703460453145425E-4</v>
      </c>
      <c r="X795" s="8">
        <f t="shared" si="838"/>
        <v>7.0982123634097949E-3</v>
      </c>
      <c r="Y795" s="8">
        <f t="shared" si="838"/>
        <v>-7.8955759135628245E-3</v>
      </c>
      <c r="Z795" s="8">
        <f t="shared" si="838"/>
        <v>1.2038364887443365E-3</v>
      </c>
      <c r="AA795" s="8">
        <f t="shared" si="838"/>
        <v>-4.0221610627385607E-3</v>
      </c>
      <c r="AB795" s="8">
        <f t="shared" si="838"/>
        <v>4.0248313877220276E-3</v>
      </c>
      <c r="AC795" s="8">
        <f t="shared" si="838"/>
        <v>-2.5315291946717E-3</v>
      </c>
      <c r="AD795" s="8">
        <f t="shared" si="838"/>
        <v>2.3071591246659473E-3</v>
      </c>
      <c r="AE795" s="8">
        <f t="shared" si="838"/>
        <v>-3.8293938993794185E-4</v>
      </c>
      <c r="AF795" s="8">
        <f t="shared" si="838"/>
        <v>-1.0428317652477759E-3</v>
      </c>
      <c r="AG795" s="8">
        <f t="shared" si="838"/>
        <v>-5.1141534443873704E-3</v>
      </c>
      <c r="AH795" s="8">
        <f t="shared" si="838"/>
        <v>-1.6730801405384632E-4</v>
      </c>
      <c r="AI795" s="8">
        <f t="shared" si="838"/>
        <v>-1.5512965347790342E-3</v>
      </c>
      <c r="AJ795" s="8">
        <f t="shared" si="838"/>
        <v>-2.3299968301586649E-3</v>
      </c>
      <c r="AK795" s="8">
        <f t="shared" si="838"/>
        <v>-1.2959580562928674E-2</v>
      </c>
      <c r="AL795" s="8">
        <f t="shared" si="838"/>
        <v>1.7637559729446473E-3</v>
      </c>
      <c r="AM795" s="8">
        <f t="shared" si="838"/>
        <v>-7.9522473742579258E-3</v>
      </c>
      <c r="AN795" s="16">
        <f t="shared" si="838"/>
        <v>-7.1482689330293336E-4</v>
      </c>
      <c r="AP795" s="21">
        <v>42614</v>
      </c>
      <c r="AQ795" s="8">
        <f t="shared" ref="AQ795:BH795" si="839">+AQ576/AQ564-1</f>
        <v>-0.18338686932607706</v>
      </c>
      <c r="AR795" s="8">
        <f t="shared" si="839"/>
        <v>0.51117900466888799</v>
      </c>
      <c r="AS795" s="8">
        <f t="shared" si="839"/>
        <v>1.1189690080839156</v>
      </c>
      <c r="AT795" s="8">
        <f t="shared" si="839"/>
        <v>0.23886373959777107</v>
      </c>
      <c r="AU795" s="8">
        <f t="shared" si="839"/>
        <v>-0.27187159415746198</v>
      </c>
      <c r="AV795" s="8">
        <f t="shared" si="839"/>
        <v>-0.82229625299060571</v>
      </c>
      <c r="AW795" s="8">
        <f t="shared" si="839"/>
        <v>-0.12882574358370258</v>
      </c>
      <c r="AX795" s="8">
        <f t="shared" si="839"/>
        <v>-0.64572671186299413</v>
      </c>
      <c r="AY795" s="8">
        <f t="shared" si="839"/>
        <v>-0.12744416005061876</v>
      </c>
      <c r="AZ795" s="8">
        <f t="shared" si="839"/>
        <v>-0.29329610287132768</v>
      </c>
      <c r="BA795" s="8">
        <f t="shared" si="839"/>
        <v>0.7123884545205128</v>
      </c>
      <c r="BB795" s="8">
        <f t="shared" si="839"/>
        <v>0.26152341886994068</v>
      </c>
      <c r="BC795" s="8">
        <f t="shared" si="839"/>
        <v>9.9292842382312063E-2</v>
      </c>
      <c r="BD795" s="8">
        <f t="shared" si="839"/>
        <v>1.8108986647228376E-2</v>
      </c>
      <c r="BE795" s="8">
        <f t="shared" si="839"/>
        <v>-0.10874245736773058</v>
      </c>
      <c r="BF795" s="8">
        <f t="shared" si="839"/>
        <v>0.12288406919323513</v>
      </c>
      <c r="BG795" s="8">
        <f t="shared" si="839"/>
        <v>-0.92810826904097132</v>
      </c>
      <c r="BH795" s="16">
        <f t="shared" si="839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2.0839396775609753E-2</v>
      </c>
      <c r="D796" s="9">
        <f t="shared" si="840"/>
        <v>-0.33765277471556887</v>
      </c>
      <c r="E796" s="9">
        <f t="shared" si="840"/>
        <v>-0.59089786703901537</v>
      </c>
      <c r="F796" s="9">
        <f t="shared" si="840"/>
        <v>-0.39935008002330108</v>
      </c>
      <c r="G796" s="9">
        <f t="shared" si="840"/>
        <v>-0.5524179847760271</v>
      </c>
      <c r="H796" s="9">
        <f t="shared" si="840"/>
        <v>-0.64333519667528605</v>
      </c>
      <c r="I796" s="9">
        <f t="shared" si="840"/>
        <v>1.479871866872744</v>
      </c>
      <c r="J796" s="9">
        <f t="shared" si="840"/>
        <v>0.7445317610092419</v>
      </c>
      <c r="K796" s="9">
        <f t="shared" si="840"/>
        <v>-2.9512502037141397E-2</v>
      </c>
      <c r="L796" s="9">
        <f t="shared" si="840"/>
        <v>-2.3610343259036326E-2</v>
      </c>
      <c r="M796" s="9">
        <f t="shared" si="840"/>
        <v>-0.43179291488297589</v>
      </c>
      <c r="N796" s="9">
        <f t="shared" si="840"/>
        <v>0.55262801968006725</v>
      </c>
      <c r="O796" s="9">
        <f t="shared" si="840"/>
        <v>-7.4825974614275648E-2</v>
      </c>
      <c r="P796" s="9">
        <f t="shared" si="840"/>
        <v>-0.12806793038333075</v>
      </c>
      <c r="Q796" s="9">
        <f t="shared" si="840"/>
        <v>-9.2968135995989853E-2</v>
      </c>
      <c r="R796" s="9">
        <f t="shared" si="840"/>
        <v>0.3369823877367546</v>
      </c>
      <c r="S796" s="9">
        <f t="shared" si="840"/>
        <v>2.8881358668015107</v>
      </c>
      <c r="T796" s="17">
        <f t="shared" si="840"/>
        <v>-2.4860198714341752E-2</v>
      </c>
      <c r="V796" s="20">
        <v>42644</v>
      </c>
      <c r="W796" s="9">
        <f t="shared" ref="W796:AN796" si="841">+W577/W565-1</f>
        <v>-3.6256006961221665E-5</v>
      </c>
      <c r="X796" s="9">
        <f t="shared" si="841"/>
        <v>5.0972173556615985E-3</v>
      </c>
      <c r="Y796" s="9">
        <f t="shared" si="841"/>
        <v>3.2452556668425281E-3</v>
      </c>
      <c r="Z796" s="9">
        <f t="shared" si="841"/>
        <v>3.2409513824323E-3</v>
      </c>
      <c r="AA796" s="9">
        <f t="shared" si="841"/>
        <v>-3.2330160309164135E-3</v>
      </c>
      <c r="AB796" s="9">
        <f t="shared" si="841"/>
        <v>8.6588505186411258E-3</v>
      </c>
      <c r="AC796" s="9">
        <f t="shared" si="841"/>
        <v>-2.4357947393373047E-3</v>
      </c>
      <c r="AD796" s="9">
        <f t="shared" si="841"/>
        <v>-6.6611321299547832E-4</v>
      </c>
      <c r="AE796" s="9">
        <f t="shared" si="841"/>
        <v>-5.3143381503462095E-4</v>
      </c>
      <c r="AF796" s="9">
        <f t="shared" si="841"/>
        <v>2.8304277566237879E-4</v>
      </c>
      <c r="AG796" s="9">
        <f t="shared" si="841"/>
        <v>9.5549176812168568E-3</v>
      </c>
      <c r="AH796" s="9">
        <f t="shared" si="841"/>
        <v>-8.3213886255768532E-3</v>
      </c>
      <c r="AI796" s="9">
        <f t="shared" si="841"/>
        <v>4.7886077370691282E-3</v>
      </c>
      <c r="AJ796" s="9">
        <f t="shared" si="841"/>
        <v>-1.8273826258082826E-3</v>
      </c>
      <c r="AK796" s="9">
        <f t="shared" si="841"/>
        <v>-7.5829165418213051E-3</v>
      </c>
      <c r="AL796" s="9">
        <f t="shared" si="841"/>
        <v>9.9495724767173499E-3</v>
      </c>
      <c r="AM796" s="9">
        <f t="shared" si="841"/>
        <v>8.6610378722364878E-3</v>
      </c>
      <c r="AN796" s="17">
        <f t="shared" si="841"/>
        <v>1.0578209547411621E-3</v>
      </c>
      <c r="AP796" s="20">
        <v>42644</v>
      </c>
      <c r="AQ796" s="9">
        <f t="shared" ref="AQ796:BH796" si="842">+AQ577/AQ565-1</f>
        <v>5.5211624384864821E-2</v>
      </c>
      <c r="AR796" s="9">
        <f t="shared" si="842"/>
        <v>-0.29708300260639098</v>
      </c>
      <c r="AS796" s="9">
        <f t="shared" si="842"/>
        <v>-0.50862338165554943</v>
      </c>
      <c r="AT796" s="9">
        <f t="shared" si="842"/>
        <v>-0.39676373593794745</v>
      </c>
      <c r="AU796" s="9">
        <f t="shared" si="842"/>
        <v>-0.54888663409469396</v>
      </c>
      <c r="AV796" s="9">
        <f t="shared" si="842"/>
        <v>-0.6488614242978441</v>
      </c>
      <c r="AW796" s="9">
        <f t="shared" si="842"/>
        <v>1.0513426804764601</v>
      </c>
      <c r="AX796" s="9">
        <f t="shared" si="842"/>
        <v>0.86332391746748227</v>
      </c>
      <c r="AY796" s="9">
        <f t="shared" si="842"/>
        <v>-7.1421628334521259E-2</v>
      </c>
      <c r="AZ796" s="9">
        <f t="shared" si="842"/>
        <v>-7.280293952652972E-2</v>
      </c>
      <c r="BA796" s="9">
        <f t="shared" si="842"/>
        <v>-0.48422870614963454</v>
      </c>
      <c r="BB796" s="9">
        <f t="shared" si="842"/>
        <v>0.44043040533231048</v>
      </c>
      <c r="BC796" s="9">
        <f t="shared" si="842"/>
        <v>-0.15257678640569072</v>
      </c>
      <c r="BD796" s="9">
        <f t="shared" si="842"/>
        <v>-0.19077261543336799</v>
      </c>
      <c r="BE796" s="9">
        <f t="shared" si="842"/>
        <v>-5.196250308268735E-2</v>
      </c>
      <c r="BF796" s="9">
        <f t="shared" si="842"/>
        <v>0.41746998219207887</v>
      </c>
      <c r="BG796" s="9">
        <f t="shared" si="842"/>
        <v>1.1294942442327898</v>
      </c>
      <c r="BH796" s="17">
        <f t="shared" si="842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843">+C578/C566-1</f>
        <v>-1.3061179394518785E-2</v>
      </c>
      <c r="D797" s="8">
        <f t="shared" si="843"/>
        <v>0.66284380925034303</v>
      </c>
      <c r="E797" s="8">
        <f t="shared" si="843"/>
        <v>-0.19999716423196467</v>
      </c>
      <c r="F797" s="8">
        <f t="shared" si="843"/>
        <v>1.0757423892914</v>
      </c>
      <c r="G797" s="8">
        <f t="shared" si="843"/>
        <v>-0.38226389671089678</v>
      </c>
      <c r="H797" s="8">
        <f t="shared" si="843"/>
        <v>0.13877523310245254</v>
      </c>
      <c r="I797" s="8">
        <f t="shared" si="843"/>
        <v>0.7047076700720678</v>
      </c>
      <c r="J797" s="8">
        <f t="shared" si="843"/>
        <v>-0.17273989896961006</v>
      </c>
      <c r="K797" s="8">
        <f t="shared" si="843"/>
        <v>0.32202291100719549</v>
      </c>
      <c r="L797" s="8">
        <f t="shared" si="843"/>
        <v>4.7869145891967557E-2</v>
      </c>
      <c r="M797" s="8">
        <f t="shared" si="843"/>
        <v>-0.33343760402932854</v>
      </c>
      <c r="N797" s="8">
        <f t="shared" si="843"/>
        <v>-0.15850977323423177</v>
      </c>
      <c r="O797" s="8">
        <f t="shared" si="843"/>
        <v>0.26485321361021885</v>
      </c>
      <c r="P797" s="8">
        <f t="shared" si="843"/>
        <v>-0.23448982669073537</v>
      </c>
      <c r="Q797" s="8">
        <f t="shared" si="843"/>
        <v>9.7522571044251327E-2</v>
      </c>
      <c r="R797" s="8">
        <f t="shared" si="843"/>
        <v>-0.34010012832462466</v>
      </c>
      <c r="S797" s="8">
        <f t="shared" si="843"/>
        <v>-0.59570247615289806</v>
      </c>
      <c r="T797" s="16">
        <f t="shared" si="843"/>
        <v>9.2985294868340063E-2</v>
      </c>
      <c r="V797" s="21">
        <v>42675</v>
      </c>
      <c r="W797" s="8">
        <f t="shared" ref="W797:AN797" si="844">+W578/W566-1</f>
        <v>-4.7505781519596724E-4</v>
      </c>
      <c r="X797" s="8">
        <f t="shared" si="844"/>
        <v>8.1534187344076692E-3</v>
      </c>
      <c r="Y797" s="8">
        <f t="shared" si="844"/>
        <v>7.7756389726251207E-3</v>
      </c>
      <c r="Z797" s="8">
        <f t="shared" si="844"/>
        <v>-7.0543946571210991E-4</v>
      </c>
      <c r="AA797" s="8">
        <f t="shared" si="844"/>
        <v>-1.7457826598666903E-3</v>
      </c>
      <c r="AB797" s="8">
        <f t="shared" si="844"/>
        <v>5.6687803182067231E-3</v>
      </c>
      <c r="AC797" s="8">
        <f t="shared" si="844"/>
        <v>-2.7669574261408592E-3</v>
      </c>
      <c r="AD797" s="8">
        <f t="shared" si="844"/>
        <v>-5.2288606966144346E-4</v>
      </c>
      <c r="AE797" s="8">
        <f t="shared" si="844"/>
        <v>-2.7766392087891223E-4</v>
      </c>
      <c r="AF797" s="8">
        <f t="shared" si="844"/>
        <v>-1.8373652379700678E-3</v>
      </c>
      <c r="AG797" s="8">
        <f t="shared" si="844"/>
        <v>-1.3379457366875736E-2</v>
      </c>
      <c r="AH797" s="8">
        <f t="shared" si="844"/>
        <v>6.7154303471617105E-4</v>
      </c>
      <c r="AI797" s="8">
        <f t="shared" si="844"/>
        <v>-1.0944345366619146E-3</v>
      </c>
      <c r="AJ797" s="8">
        <f t="shared" si="844"/>
        <v>-1.8897575795355781E-3</v>
      </c>
      <c r="AK797" s="8">
        <f t="shared" si="844"/>
        <v>-5.9329016289836334E-3</v>
      </c>
      <c r="AL797" s="8">
        <f t="shared" si="844"/>
        <v>-2.6432994170256796E-3</v>
      </c>
      <c r="AM797" s="8">
        <f t="shared" si="844"/>
        <v>1.2768469508233071E-3</v>
      </c>
      <c r="AN797" s="16">
        <f t="shared" si="844"/>
        <v>-7.1832452452202933E-4</v>
      </c>
      <c r="AP797" s="21">
        <v>42675</v>
      </c>
      <c r="AQ797" s="8">
        <f t="shared" ref="AQ797:BH797" si="845">+AQ578/AQ566-1</f>
        <v>-7.2266719235944077E-2</v>
      </c>
      <c r="AR797" s="8">
        <f t="shared" si="845"/>
        <v>0.62940014067984862</v>
      </c>
      <c r="AS797" s="8">
        <f t="shared" si="845"/>
        <v>-0.18532199264211202</v>
      </c>
      <c r="AT797" s="8">
        <f t="shared" si="845"/>
        <v>0.77177139640121228</v>
      </c>
      <c r="AU797" s="8">
        <f t="shared" si="845"/>
        <v>-0.46283138827295645</v>
      </c>
      <c r="AV797" s="8">
        <f t="shared" si="845"/>
        <v>0.18094878265769587</v>
      </c>
      <c r="AW797" s="8">
        <f t="shared" si="845"/>
        <v>0.7481743525979796</v>
      </c>
      <c r="AX797" s="8">
        <f t="shared" si="845"/>
        <v>-6.9342058932629902E-3</v>
      </c>
      <c r="AY797" s="8">
        <f t="shared" si="845"/>
        <v>0.29235230224143161</v>
      </c>
      <c r="AZ797" s="8">
        <f t="shared" si="845"/>
        <v>6.4491116975673668E-2</v>
      </c>
      <c r="BA797" s="8">
        <f t="shared" si="845"/>
        <v>-0.26168848086347007</v>
      </c>
      <c r="BB797" s="8">
        <f t="shared" si="845"/>
        <v>-0.30249423425616451</v>
      </c>
      <c r="BC797" s="8">
        <f t="shared" si="845"/>
        <v>0.31249102419571706</v>
      </c>
      <c r="BD797" s="8">
        <f t="shared" si="845"/>
        <v>-0.29781478216841228</v>
      </c>
      <c r="BE797" s="8">
        <f t="shared" si="845"/>
        <v>-0.1137881791686326</v>
      </c>
      <c r="BF797" s="8">
        <f t="shared" si="845"/>
        <v>-0.33828276681026026</v>
      </c>
      <c r="BG797" s="8">
        <f t="shared" si="845"/>
        <v>-0.74918634686346863</v>
      </c>
      <c r="BH797" s="16">
        <f t="shared" si="845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846">+C579/C567-1</f>
        <v>8.6743105952005628E-2</v>
      </c>
      <c r="D798" s="9">
        <f t="shared" si="846"/>
        <v>-0.16207169948655342</v>
      </c>
      <c r="E798" s="9">
        <f t="shared" si="846"/>
        <v>0.25252615246171195</v>
      </c>
      <c r="F798" s="9">
        <f t="shared" si="846"/>
        <v>-0.28059664441528054</v>
      </c>
      <c r="G798" s="9">
        <f t="shared" si="846"/>
        <v>0.47792897515196775</v>
      </c>
      <c r="H798" s="9">
        <f t="shared" si="846"/>
        <v>-0.71901010974017709</v>
      </c>
      <c r="I798" s="9">
        <f t="shared" si="846"/>
        <v>-2.3720890416194074E-2</v>
      </c>
      <c r="J798" s="9">
        <f t="shared" si="846"/>
        <v>-0.19326115121740783</v>
      </c>
      <c r="K798" s="9">
        <f t="shared" si="846"/>
        <v>0.20544366290598504</v>
      </c>
      <c r="L798" s="9">
        <f t="shared" si="846"/>
        <v>0.1661388158247894</v>
      </c>
      <c r="M798" s="9">
        <f t="shared" si="846"/>
        <v>0.40740538947111626</v>
      </c>
      <c r="N798" s="9">
        <f t="shared" si="846"/>
        <v>-0.19975634179624768</v>
      </c>
      <c r="O798" s="9">
        <f t="shared" si="846"/>
        <v>0.22275421796625627</v>
      </c>
      <c r="P798" s="9">
        <f t="shared" si="846"/>
        <v>-0.43319982031893389</v>
      </c>
      <c r="Q798" s="9">
        <f t="shared" si="846"/>
        <v>-7.549955445365486E-2</v>
      </c>
      <c r="R798" s="9">
        <f t="shared" si="846"/>
        <v>-0.28570904299259314</v>
      </c>
      <c r="S798" s="9">
        <f t="shared" si="846"/>
        <v>1.234572203366167</v>
      </c>
      <c r="T798" s="17">
        <f t="shared" si="846"/>
        <v>5.4954196767106112E-2</v>
      </c>
      <c r="V798" s="20">
        <v>42705</v>
      </c>
      <c r="W798" s="9">
        <f t="shared" ref="W798:AN798" si="847">+W579/W567-1</f>
        <v>3.8862066012823604E-4</v>
      </c>
      <c r="X798" s="9">
        <f t="shared" si="847"/>
        <v>9.6412925326920806E-3</v>
      </c>
      <c r="Y798" s="9">
        <f t="shared" si="847"/>
        <v>1.745948082751303E-3</v>
      </c>
      <c r="Z798" s="9">
        <f t="shared" si="847"/>
        <v>-6.3305886561364488E-3</v>
      </c>
      <c r="AA798" s="9">
        <f t="shared" si="847"/>
        <v>-2.5711650059863089E-3</v>
      </c>
      <c r="AB798" s="9">
        <f t="shared" si="847"/>
        <v>-4.090982395281606E-3</v>
      </c>
      <c r="AC798" s="9">
        <f t="shared" si="847"/>
        <v>5.3994901937657325E-3</v>
      </c>
      <c r="AD798" s="9">
        <f t="shared" si="847"/>
        <v>-2.8309235028832758E-3</v>
      </c>
      <c r="AE798" s="9">
        <f t="shared" si="847"/>
        <v>-9.7245159993020192E-4</v>
      </c>
      <c r="AF798" s="9">
        <f t="shared" si="847"/>
        <v>-1.4882956878851106E-3</v>
      </c>
      <c r="AG798" s="9">
        <f t="shared" si="847"/>
        <v>2.7522483271129605E-3</v>
      </c>
      <c r="AH798" s="9">
        <f t="shared" si="847"/>
        <v>1.6107770848883263E-4</v>
      </c>
      <c r="AI798" s="9">
        <f t="shared" si="847"/>
        <v>-1.2931587623846719E-3</v>
      </c>
      <c r="AJ798" s="9">
        <f t="shared" si="847"/>
        <v>-1.1799390638712604E-3</v>
      </c>
      <c r="AK798" s="9">
        <f t="shared" si="847"/>
        <v>7.8945290913567945E-5</v>
      </c>
      <c r="AL798" s="9">
        <f t="shared" si="847"/>
        <v>-1.914102978739507E-4</v>
      </c>
      <c r="AM798" s="9">
        <f t="shared" si="847"/>
        <v>-8.010505581089733E-4</v>
      </c>
      <c r="AN798" s="17">
        <f t="shared" si="847"/>
        <v>-4.6721899409729595E-4</v>
      </c>
      <c r="AP798" s="20">
        <v>42705</v>
      </c>
      <c r="AQ798" s="9">
        <f t="shared" ref="AQ798:BH798" si="848">+AQ579/AQ567-1</f>
        <v>-2.2208508859630216E-3</v>
      </c>
      <c r="AR798" s="9">
        <f t="shared" si="848"/>
        <v>-3.1905872224414322E-2</v>
      </c>
      <c r="AS798" s="9">
        <f t="shared" si="848"/>
        <v>0.13475323013823637</v>
      </c>
      <c r="AT798" s="9">
        <f t="shared" si="848"/>
        <v>-0.24592168522501356</v>
      </c>
      <c r="AU798" s="9">
        <f t="shared" si="848"/>
        <v>0.43068697956093893</v>
      </c>
      <c r="AV798" s="9">
        <f t="shared" si="848"/>
        <v>-0.74530086164141096</v>
      </c>
      <c r="AW798" s="9">
        <f t="shared" si="848"/>
        <v>0.1164826202956819</v>
      </c>
      <c r="AX798" s="9">
        <f t="shared" si="848"/>
        <v>-6.9815848274716874E-2</v>
      </c>
      <c r="AY798" s="9">
        <f t="shared" si="848"/>
        <v>0.26920993511200075</v>
      </c>
      <c r="AZ798" s="9">
        <f t="shared" si="848"/>
        <v>0.19567992822344427</v>
      </c>
      <c r="BA798" s="9">
        <f t="shared" si="848"/>
        <v>0.4243106811737023</v>
      </c>
      <c r="BB798" s="9">
        <f t="shared" si="848"/>
        <v>-0.21425851569487619</v>
      </c>
      <c r="BC798" s="9">
        <f t="shared" si="848"/>
        <v>0.2643134661773201</v>
      </c>
      <c r="BD798" s="9">
        <f t="shared" si="848"/>
        <v>-0.34133196794288378</v>
      </c>
      <c r="BE798" s="9">
        <f t="shared" si="848"/>
        <v>-0.11888579769042706</v>
      </c>
      <c r="BF798" s="9">
        <f t="shared" si="848"/>
        <v>-0.19767961522960242</v>
      </c>
      <c r="BG798" s="9">
        <f t="shared" si="848"/>
        <v>2.4568865545611316</v>
      </c>
      <c r="BH798" s="17">
        <f t="shared" si="848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849">+C580/C568-1</f>
        <v>-0.21582549124595674</v>
      </c>
      <c r="D799" s="8">
        <f t="shared" si="849"/>
        <v>-6.4259043799986149E-2</v>
      </c>
      <c r="E799" s="8">
        <f t="shared" si="849"/>
        <v>-0.3220806748456122</v>
      </c>
      <c r="F799" s="8">
        <f t="shared" si="849"/>
        <v>-0.204622294783394</v>
      </c>
      <c r="G799" s="8">
        <f t="shared" si="849"/>
        <v>-0.45766495262233675</v>
      </c>
      <c r="H799" s="8">
        <f t="shared" si="849"/>
        <v>0.86173562797510073</v>
      </c>
      <c r="I799" s="8">
        <f t="shared" si="849"/>
        <v>5.5704507354456201E-2</v>
      </c>
      <c r="J799" s="8">
        <f t="shared" si="849"/>
        <v>0.36722638407130459</v>
      </c>
      <c r="K799" s="8">
        <f t="shared" si="849"/>
        <v>-0.16901432705327535</v>
      </c>
      <c r="L799" s="8">
        <f t="shared" si="849"/>
        <v>-0.20505757963989169</v>
      </c>
      <c r="M799" s="8">
        <f t="shared" si="849"/>
        <v>-0.11798853044225555</v>
      </c>
      <c r="N799" s="8">
        <f t="shared" si="849"/>
        <v>-0.14510006100856665</v>
      </c>
      <c r="O799" s="8">
        <f t="shared" si="849"/>
        <v>0.255705019849922</v>
      </c>
      <c r="P799" s="8">
        <f t="shared" si="849"/>
        <v>0.74657992065615764</v>
      </c>
      <c r="Q799" s="8">
        <f t="shared" si="849"/>
        <v>-0.61625698302032106</v>
      </c>
      <c r="R799" s="8">
        <f t="shared" si="849"/>
        <v>-0.10315779016670723</v>
      </c>
      <c r="S799" s="8">
        <f t="shared" si="849"/>
        <v>-0.24734721949302418</v>
      </c>
      <c r="T799" s="16">
        <f t="shared" si="849"/>
        <v>-7.806548981267436E-2</v>
      </c>
      <c r="V799" s="21">
        <v>42736</v>
      </c>
      <c r="W799" s="8">
        <f t="shared" ref="W799:AN799" si="850">+W580/W568-1</f>
        <v>-1.7966519637900857E-3</v>
      </c>
      <c r="X799" s="8">
        <f t="shared" si="850"/>
        <v>0</v>
      </c>
      <c r="Y799" s="8">
        <f t="shared" si="850"/>
        <v>-6.303497868271668E-3</v>
      </c>
      <c r="Z799" s="8">
        <f t="shared" si="850"/>
        <v>8.0617032898344654E-4</v>
      </c>
      <c r="AA799" s="8">
        <f t="shared" si="850"/>
        <v>-2.2241803453212361E-3</v>
      </c>
      <c r="AB799" s="8">
        <f t="shared" si="850"/>
        <v>-1.0409138826087405E-3</v>
      </c>
      <c r="AC799" s="8">
        <f t="shared" si="850"/>
        <v>-2.9098185123307418E-3</v>
      </c>
      <c r="AD799" s="8">
        <f t="shared" si="850"/>
        <v>1.3371713884844372E-3</v>
      </c>
      <c r="AE799" s="8">
        <f t="shared" si="850"/>
        <v>-3.729557568856734E-4</v>
      </c>
      <c r="AF799" s="8">
        <f t="shared" si="850"/>
        <v>-9.3074959875805163E-4</v>
      </c>
      <c r="AG799" s="8">
        <f t="shared" si="850"/>
        <v>7.0913544982991183E-3</v>
      </c>
      <c r="AH799" s="8">
        <f t="shared" si="850"/>
        <v>-4.8189615661624607E-3</v>
      </c>
      <c r="AI799" s="8">
        <f t="shared" si="850"/>
        <v>4.7879436277420417E-4</v>
      </c>
      <c r="AJ799" s="8">
        <f t="shared" si="850"/>
        <v>1.9227603463600751E-3</v>
      </c>
      <c r="AK799" s="8">
        <f t="shared" si="850"/>
        <v>-2.5252358100281702E-3</v>
      </c>
      <c r="AL799" s="8">
        <f t="shared" si="850"/>
        <v>-9.6876797841594087E-4</v>
      </c>
      <c r="AM799" s="8">
        <f t="shared" si="850"/>
        <v>1.3628733138258076E-2</v>
      </c>
      <c r="AN799" s="16">
        <f t="shared" si="850"/>
        <v>-6.9197311190205557E-4</v>
      </c>
      <c r="AP799" s="21">
        <v>42736</v>
      </c>
      <c r="AQ799" s="8">
        <f t="shared" ref="AQ799:BH799" si="851">+AQ580/AQ568-1</f>
        <v>-0.13048669215126163</v>
      </c>
      <c r="AR799" s="8">
        <f t="shared" si="851"/>
        <v>-0.14816483154306714</v>
      </c>
      <c r="AS799" s="8">
        <f t="shared" si="851"/>
        <v>-0.20409485307832065</v>
      </c>
      <c r="AT799" s="8">
        <f t="shared" si="851"/>
        <v>-0.22817994882627823</v>
      </c>
      <c r="AU799" s="8">
        <f t="shared" si="851"/>
        <v>-0.55263137017698782</v>
      </c>
      <c r="AV799" s="8">
        <f t="shared" si="851"/>
        <v>0.40075051786882621</v>
      </c>
      <c r="AW799" s="8">
        <f t="shared" si="851"/>
        <v>8.6821260261348954E-2</v>
      </c>
      <c r="AX799" s="8">
        <f t="shared" si="851"/>
        <v>0.35544232535193632</v>
      </c>
      <c r="AY799" s="8">
        <f t="shared" si="851"/>
        <v>-0.15705982644096961</v>
      </c>
      <c r="AZ799" s="8">
        <f t="shared" si="851"/>
        <v>-0.19347658562487047</v>
      </c>
      <c r="BA799" s="8">
        <f t="shared" si="851"/>
        <v>-0.15200850200654448</v>
      </c>
      <c r="BB799" s="8">
        <f t="shared" si="851"/>
        <v>-0.10285538567727759</v>
      </c>
      <c r="BC799" s="8">
        <f t="shared" si="851"/>
        <v>0.43812390455576122</v>
      </c>
      <c r="BD799" s="8">
        <f t="shared" si="851"/>
        <v>0.65736994340848098</v>
      </c>
      <c r="BE799" s="8">
        <f t="shared" si="851"/>
        <v>-0.51997274305243923</v>
      </c>
      <c r="BF799" s="8">
        <f t="shared" si="851"/>
        <v>-8.7277678189539243E-2</v>
      </c>
      <c r="BG799" s="8">
        <f t="shared" si="851"/>
        <v>-0.41924747567046161</v>
      </c>
      <c r="BH799" s="16">
        <f t="shared" si="851"/>
        <v>-4.23286960040824E-2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8.5166751832040255E-2</v>
      </c>
      <c r="D800" s="9">
        <f t="shared" si="852"/>
        <v>1.6347889130355231E-2</v>
      </c>
      <c r="E800" s="9">
        <f t="shared" si="852"/>
        <v>-0.34860631402654085</v>
      </c>
      <c r="F800" s="9">
        <f t="shared" si="852"/>
        <v>-0.13304979441498621</v>
      </c>
      <c r="G800" s="9">
        <f t="shared" si="852"/>
        <v>-0.13842674667030308</v>
      </c>
      <c r="H800" s="9">
        <f t="shared" si="852"/>
        <v>-0.19954310695226729</v>
      </c>
      <c r="I800" s="9">
        <f t="shared" si="852"/>
        <v>-3.9500684083926263E-2</v>
      </c>
      <c r="J800" s="9">
        <f t="shared" si="852"/>
        <v>0.12338694075627421</v>
      </c>
      <c r="K800" s="9">
        <f t="shared" si="852"/>
        <v>-1.6280841990912065E-2</v>
      </c>
      <c r="L800" s="9">
        <f t="shared" si="852"/>
        <v>0.11913007870223957</v>
      </c>
      <c r="M800" s="9">
        <f t="shared" si="852"/>
        <v>0.56533523114788142</v>
      </c>
      <c r="N800" s="9">
        <f t="shared" si="852"/>
        <v>0.22893628831221968</v>
      </c>
      <c r="O800" s="9">
        <f t="shared" si="852"/>
        <v>-0.15017722304254977</v>
      </c>
      <c r="P800" s="9">
        <f t="shared" si="852"/>
        <v>-0.13241781943825037</v>
      </c>
      <c r="Q800" s="9">
        <f t="shared" si="852"/>
        <v>-0.30237558245777385</v>
      </c>
      <c r="R800" s="9">
        <f t="shared" si="852"/>
        <v>-0.11925160048730887</v>
      </c>
      <c r="S800" s="9">
        <f t="shared" si="852"/>
        <v>0.62631088463736861</v>
      </c>
      <c r="T800" s="17">
        <f t="shared" si="852"/>
        <v>-1.8619829589266779E-2</v>
      </c>
      <c r="V800" s="20">
        <v>42767</v>
      </c>
      <c r="W800" s="9">
        <f t="shared" ref="W800:AN800" si="853">+W581/W569-1</f>
        <v>-3.5921197461130649E-4</v>
      </c>
      <c r="X800" s="9">
        <f t="shared" si="853"/>
        <v>7.3707559563498393E-3</v>
      </c>
      <c r="Y800" s="9">
        <f t="shared" si="853"/>
        <v>-3.5227436728375583E-3</v>
      </c>
      <c r="Z800" s="9">
        <f t="shared" si="853"/>
        <v>-2.53170391245372E-3</v>
      </c>
      <c r="AA800" s="9">
        <f t="shared" si="853"/>
        <v>-2.1629745801476918E-3</v>
      </c>
      <c r="AB800" s="9">
        <f t="shared" si="853"/>
        <v>-1.2704079297516158E-2</v>
      </c>
      <c r="AC800" s="9">
        <f t="shared" si="853"/>
        <v>-4.8844451729213034E-4</v>
      </c>
      <c r="AD800" s="9">
        <f t="shared" si="853"/>
        <v>7.2441440437409632E-4</v>
      </c>
      <c r="AE800" s="9">
        <f t="shared" si="853"/>
        <v>2.0422393253338722E-3</v>
      </c>
      <c r="AF800" s="9">
        <f t="shared" si="853"/>
        <v>-1.6207562211344451E-3</v>
      </c>
      <c r="AG800" s="9">
        <f t="shared" si="853"/>
        <v>3.9741760734219866E-3</v>
      </c>
      <c r="AH800" s="9">
        <f t="shared" si="853"/>
        <v>-7.9117027815194252E-3</v>
      </c>
      <c r="AI800" s="9">
        <f t="shared" si="853"/>
        <v>1.5835208265979617E-4</v>
      </c>
      <c r="AJ800" s="9">
        <f t="shared" si="853"/>
        <v>-1.7609494725334685E-3</v>
      </c>
      <c r="AK800" s="9">
        <f t="shared" si="853"/>
        <v>-2.189635724237915E-4</v>
      </c>
      <c r="AL800" s="9">
        <f t="shared" si="853"/>
        <v>-1.3901913907197194E-3</v>
      </c>
      <c r="AM800" s="9">
        <f t="shared" si="853"/>
        <v>-8.2151643854064815E-3</v>
      </c>
      <c r="AN800" s="17">
        <f t="shared" si="853"/>
        <v>-2.9320682611844173E-4</v>
      </c>
      <c r="AP800" s="20">
        <v>42767</v>
      </c>
      <c r="AQ800" s="9">
        <f t="shared" ref="AQ800:BH800" si="854">+AQ581/AQ569-1</f>
        <v>0.12506619326964241</v>
      </c>
      <c r="AR800" s="9">
        <f t="shared" si="854"/>
        <v>9.7401149309508384E-3</v>
      </c>
      <c r="AS800" s="9">
        <f t="shared" si="854"/>
        <v>-5.0384223719382559E-2</v>
      </c>
      <c r="AT800" s="9">
        <f t="shared" si="854"/>
        <v>-3.4405794944979196E-2</v>
      </c>
      <c r="AU800" s="9">
        <f t="shared" si="854"/>
        <v>-0.15254940785422433</v>
      </c>
      <c r="AV800" s="9">
        <f t="shared" si="854"/>
        <v>1.9944472332633634E-3</v>
      </c>
      <c r="AW800" s="9">
        <f t="shared" si="854"/>
        <v>-1.3116701520794805E-2</v>
      </c>
      <c r="AX800" s="9">
        <f t="shared" si="854"/>
        <v>0.16876819195933868</v>
      </c>
      <c r="AY800" s="9">
        <f t="shared" si="854"/>
        <v>-3.4879050746020157E-2</v>
      </c>
      <c r="AZ800" s="9">
        <f t="shared" si="854"/>
        <v>6.0808465755781915E-2</v>
      </c>
      <c r="BA800" s="9">
        <f t="shared" si="854"/>
        <v>0.41528418852404969</v>
      </c>
      <c r="BB800" s="9">
        <f t="shared" si="854"/>
        <v>0.19398021564815338</v>
      </c>
      <c r="BC800" s="9">
        <f t="shared" si="854"/>
        <v>-0.14877296585016753</v>
      </c>
      <c r="BD800" s="9">
        <f t="shared" si="854"/>
        <v>-0.17120424006858936</v>
      </c>
      <c r="BE800" s="9">
        <f t="shared" si="854"/>
        <v>-0.39981661586172668</v>
      </c>
      <c r="BF800" s="9">
        <f t="shared" si="854"/>
        <v>-0.13370817880926755</v>
      </c>
      <c r="BG800" s="9">
        <f t="shared" si="854"/>
        <v>0.40668917740060584</v>
      </c>
      <c r="BH800" s="17">
        <f t="shared" si="854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855">+C582/C570-1</f>
        <v>-0.18242804081634867</v>
      </c>
      <c r="D801" s="8">
        <f t="shared" si="855"/>
        <v>0.48391993156353963</v>
      </c>
      <c r="E801" s="8">
        <f t="shared" si="855"/>
        <v>-0.20631861817796082</v>
      </c>
      <c r="F801" s="8">
        <f t="shared" si="855"/>
        <v>-5.4548289267878136E-2</v>
      </c>
      <c r="G801" s="8">
        <f t="shared" si="855"/>
        <v>0.42247233904677595</v>
      </c>
      <c r="H801" s="8">
        <f t="shared" si="855"/>
        <v>-0.25070813013561366</v>
      </c>
      <c r="I801" s="8">
        <f t="shared" si="855"/>
        <v>0.19015692502118831</v>
      </c>
      <c r="J801" s="8">
        <f t="shared" si="855"/>
        <v>0.11070791380738698</v>
      </c>
      <c r="K801" s="8">
        <f t="shared" si="855"/>
        <v>8.2538085510737158E-2</v>
      </c>
      <c r="L801" s="8">
        <f t="shared" si="855"/>
        <v>9.1406140373995415E-2</v>
      </c>
      <c r="M801" s="8">
        <f t="shared" si="855"/>
        <v>8.2718282249163E-2</v>
      </c>
      <c r="N801" s="8">
        <f t="shared" si="855"/>
        <v>0.23954989035058172</v>
      </c>
      <c r="O801" s="8">
        <f t="shared" si="855"/>
        <v>-0.16508756255453694</v>
      </c>
      <c r="P801" s="8">
        <f t="shared" si="855"/>
        <v>-0.50674282595159825</v>
      </c>
      <c r="Q801" s="8">
        <f t="shared" si="855"/>
        <v>-0.12914995850986166</v>
      </c>
      <c r="R801" s="8">
        <f t="shared" si="855"/>
        <v>-0.34775164673150549</v>
      </c>
      <c r="S801" s="8">
        <f t="shared" si="855"/>
        <v>0.53376685416064817</v>
      </c>
      <c r="T801" s="16">
        <f t="shared" si="855"/>
        <v>-3.9521131758917694E-2</v>
      </c>
      <c r="V801" s="21">
        <v>42795</v>
      </c>
      <c r="W801" s="8">
        <f t="shared" ref="W801:AN801" si="856">+W582/W570-1</f>
        <v>-2.059122471736452E-3</v>
      </c>
      <c r="X801" s="8">
        <f t="shared" si="856"/>
        <v>-1.6303634693610736E-3</v>
      </c>
      <c r="Y801" s="8">
        <f t="shared" si="856"/>
        <v>1.8839512342674336E-3</v>
      </c>
      <c r="Z801" s="8">
        <f t="shared" si="856"/>
        <v>-6.3288027714322181E-3</v>
      </c>
      <c r="AA801" s="8">
        <f t="shared" si="856"/>
        <v>1.1036367458483465E-3</v>
      </c>
      <c r="AB801" s="8">
        <f t="shared" si="856"/>
        <v>1.2849326585395726E-2</v>
      </c>
      <c r="AC801" s="8">
        <f t="shared" si="856"/>
        <v>2.3926821343118743E-3</v>
      </c>
      <c r="AD801" s="8">
        <f t="shared" si="856"/>
        <v>-2.4604833933730141E-3</v>
      </c>
      <c r="AE801" s="8">
        <f t="shared" si="856"/>
        <v>-1.1939353361982707E-3</v>
      </c>
      <c r="AF801" s="8">
        <f t="shared" si="856"/>
        <v>1.1383283400863142E-3</v>
      </c>
      <c r="AG801" s="8">
        <f t="shared" si="856"/>
        <v>-3.3233730757472602E-3</v>
      </c>
      <c r="AH801" s="8">
        <f t="shared" si="856"/>
        <v>-1.6037466670603129E-3</v>
      </c>
      <c r="AI801" s="8">
        <f t="shared" si="856"/>
        <v>7.9890134558757708E-4</v>
      </c>
      <c r="AJ801" s="8">
        <f t="shared" si="856"/>
        <v>4.9376376366483399E-4</v>
      </c>
      <c r="AK801" s="8">
        <f t="shared" si="856"/>
        <v>-1.6857954414244425E-3</v>
      </c>
      <c r="AL801" s="8">
        <f t="shared" si="856"/>
        <v>4.3751446807103189E-3</v>
      </c>
      <c r="AM801" s="8">
        <f t="shared" si="856"/>
        <v>-1.058565694110114E-2</v>
      </c>
      <c r="AN801" s="16">
        <f t="shared" si="856"/>
        <v>-5.2038561232592428E-4</v>
      </c>
      <c r="AP801" s="21">
        <v>42795</v>
      </c>
      <c r="AQ801" s="8">
        <f t="shared" ref="AQ801:BH801" si="857">+AQ582/AQ570-1</f>
        <v>-0.21528540520354356</v>
      </c>
      <c r="AR801" s="8">
        <f t="shared" si="857"/>
        <v>0.67890605069353915</v>
      </c>
      <c r="AS801" s="8">
        <f t="shared" si="857"/>
        <v>-0.3225945092250877</v>
      </c>
      <c r="AT801" s="8">
        <f t="shared" si="857"/>
        <v>-0.15740538392550607</v>
      </c>
      <c r="AU801" s="8">
        <f t="shared" si="857"/>
        <v>0.1553252769578477</v>
      </c>
      <c r="AV801" s="8">
        <f t="shared" si="857"/>
        <v>-0.26632461423166864</v>
      </c>
      <c r="AW801" s="8">
        <f t="shared" si="857"/>
        <v>0.20858259856394956</v>
      </c>
      <c r="AX801" s="8">
        <f t="shared" si="857"/>
        <v>-7.0247595751806169E-2</v>
      </c>
      <c r="AY801" s="8">
        <f t="shared" si="857"/>
        <v>0.24200996735734104</v>
      </c>
      <c r="AZ801" s="8">
        <f t="shared" si="857"/>
        <v>4.725284905136018E-2</v>
      </c>
      <c r="BA801" s="8">
        <f t="shared" si="857"/>
        <v>0.26729964204389489</v>
      </c>
      <c r="BB801" s="8">
        <f t="shared" si="857"/>
        <v>0.24959665418169319</v>
      </c>
      <c r="BC801" s="8">
        <f t="shared" si="857"/>
        <v>-0.10683628287031322</v>
      </c>
      <c r="BD801" s="8">
        <f t="shared" si="857"/>
        <v>-0.52969487787144831</v>
      </c>
      <c r="BE801" s="8">
        <f t="shared" si="857"/>
        <v>-5.0221547969218072E-2</v>
      </c>
      <c r="BF801" s="8">
        <f t="shared" si="857"/>
        <v>-0.34797122037395378</v>
      </c>
      <c r="BG801" s="8">
        <f t="shared" si="857"/>
        <v>0.66339696576825946</v>
      </c>
      <c r="BH801" s="16">
        <f t="shared" si="857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858">+C583/C571-1</f>
        <v>6.1509768124556441E-2</v>
      </c>
      <c r="D802" s="9">
        <f t="shared" si="858"/>
        <v>-0.13088791246466214</v>
      </c>
      <c r="E802" s="9">
        <f t="shared" si="858"/>
        <v>-0.57480030817500904</v>
      </c>
      <c r="F802" s="9">
        <f t="shared" si="858"/>
        <v>-0.10639453370601715</v>
      </c>
      <c r="G802" s="9">
        <f t="shared" si="858"/>
        <v>1.0092433087318358</v>
      </c>
      <c r="H802" s="9">
        <f t="shared" si="858"/>
        <v>-0.12271311045611621</v>
      </c>
      <c r="I802" s="9">
        <f t="shared" si="858"/>
        <v>0.22319154144228603</v>
      </c>
      <c r="J802" s="9">
        <f t="shared" si="858"/>
        <v>0.25495568150984371</v>
      </c>
      <c r="K802" s="9">
        <f t="shared" si="858"/>
        <v>0.12678329807586231</v>
      </c>
      <c r="L802" s="9">
        <f t="shared" si="858"/>
        <v>0.11350638117597223</v>
      </c>
      <c r="M802" s="9">
        <f t="shared" si="858"/>
        <v>-8.2768380126348906E-2</v>
      </c>
      <c r="N802" s="9">
        <f t="shared" si="858"/>
        <v>0.15957429705962745</v>
      </c>
      <c r="O802" s="9">
        <f t="shared" si="858"/>
        <v>-0.21187162634681223</v>
      </c>
      <c r="P802" s="9">
        <f t="shared" si="858"/>
        <v>-0.1097000027763424</v>
      </c>
      <c r="Q802" s="9">
        <f t="shared" si="858"/>
        <v>-0.43443208363536701</v>
      </c>
      <c r="R802" s="9">
        <f t="shared" si="858"/>
        <v>3.1515475144800797E-2</v>
      </c>
      <c r="S802" s="9">
        <f t="shared" si="858"/>
        <v>2.0859295108602556</v>
      </c>
      <c r="T802" s="17">
        <f t="shared" si="858"/>
        <v>6.1734173748202892E-2</v>
      </c>
      <c r="V802" s="20">
        <v>42826</v>
      </c>
      <c r="W802" s="9">
        <f t="shared" ref="W802:AN802" si="859">+W583/W571-1</f>
        <v>-2.4899741438445533E-3</v>
      </c>
      <c r="X802" s="9">
        <f t="shared" si="859"/>
        <v>6.5534092938055455E-3</v>
      </c>
      <c r="Y802" s="9">
        <f t="shared" si="859"/>
        <v>-5.5833868831389744E-3</v>
      </c>
      <c r="Z802" s="9">
        <f t="shared" si="859"/>
        <v>1.5808558358281211E-3</v>
      </c>
      <c r="AA802" s="9">
        <f t="shared" si="859"/>
        <v>-5.7424707650094442E-3</v>
      </c>
      <c r="AB802" s="9">
        <f t="shared" si="859"/>
        <v>1.7076614889499631E-4</v>
      </c>
      <c r="AC802" s="9">
        <f t="shared" si="859"/>
        <v>-2.1110255191516547E-3</v>
      </c>
      <c r="AD802" s="9">
        <f t="shared" si="859"/>
        <v>4.9398886961786737E-3</v>
      </c>
      <c r="AE802" s="9">
        <f t="shared" si="859"/>
        <v>-2.7776399980161681E-4</v>
      </c>
      <c r="AF802" s="9">
        <f t="shared" si="859"/>
        <v>-7.5661628040846196E-5</v>
      </c>
      <c r="AG802" s="9">
        <f t="shared" si="859"/>
        <v>6.0274893036766919E-3</v>
      </c>
      <c r="AH802" s="9">
        <f t="shared" si="859"/>
        <v>-2.9219318894392332E-3</v>
      </c>
      <c r="AI802" s="9">
        <f t="shared" si="859"/>
        <v>-7.1282188363175347E-4</v>
      </c>
      <c r="AJ802" s="9">
        <f t="shared" si="859"/>
        <v>-6.5483167551727561E-6</v>
      </c>
      <c r="AK802" s="9">
        <f t="shared" si="859"/>
        <v>4.4275795787833694E-3</v>
      </c>
      <c r="AL802" s="9">
        <f t="shared" si="859"/>
        <v>4.6273737665032399E-3</v>
      </c>
      <c r="AM802" s="9">
        <f t="shared" si="859"/>
        <v>5.5606274379615961E-3</v>
      </c>
      <c r="AN802" s="17">
        <f t="shared" si="859"/>
        <v>-4.9122552526525975E-4</v>
      </c>
      <c r="AP802" s="20">
        <v>42826</v>
      </c>
      <c r="AQ802" s="9">
        <f t="shared" ref="AQ802:BH802" si="860">+AQ583/AQ571-1</f>
        <v>0.14282077600739562</v>
      </c>
      <c r="AR802" s="9">
        <f t="shared" si="860"/>
        <v>8.7118656932227978E-2</v>
      </c>
      <c r="AS802" s="9">
        <f t="shared" si="860"/>
        <v>-0.61301745820985565</v>
      </c>
      <c r="AT802" s="9">
        <f t="shared" si="860"/>
        <v>-0.14238856979890602</v>
      </c>
      <c r="AU802" s="9">
        <f t="shared" si="860"/>
        <v>0.43772847470550791</v>
      </c>
      <c r="AV802" s="9">
        <f t="shared" si="860"/>
        <v>0.57512965162787943</v>
      </c>
      <c r="AW802" s="9">
        <f t="shared" si="860"/>
        <v>0.20268720510023952</v>
      </c>
      <c r="AX802" s="9">
        <f t="shared" si="860"/>
        <v>0.18458160100497878</v>
      </c>
      <c r="AY802" s="9">
        <f t="shared" si="860"/>
        <v>0.23305805054486939</v>
      </c>
      <c r="AZ802" s="9">
        <f t="shared" si="860"/>
        <v>6.422125580046445E-2</v>
      </c>
      <c r="BA802" s="9">
        <f t="shared" si="860"/>
        <v>-0.10826703345467692</v>
      </c>
      <c r="BB802" s="9">
        <f t="shared" si="860"/>
        <v>9.6596927756499973E-2</v>
      </c>
      <c r="BC802" s="9">
        <f t="shared" si="860"/>
        <v>-0.18964870080004648</v>
      </c>
      <c r="BD802" s="9">
        <f t="shared" si="860"/>
        <v>-3.871554023961854E-2</v>
      </c>
      <c r="BE802" s="9">
        <f t="shared" si="860"/>
        <v>-0.57541809306990888</v>
      </c>
      <c r="BF802" s="9">
        <f t="shared" si="860"/>
        <v>5.0865936506524712E-2</v>
      </c>
      <c r="BG802" s="9">
        <f t="shared" si="860"/>
        <v>1.6638089156915439</v>
      </c>
      <c r="BH802" s="17">
        <f t="shared" si="860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861">+C584/C572-1</f>
        <v>0.28478772636623884</v>
      </c>
      <c r="D803" s="8">
        <f t="shared" si="861"/>
        <v>0.11177262613755357</v>
      </c>
      <c r="E803" s="8">
        <f t="shared" si="861"/>
        <v>-0.29375068598471732</v>
      </c>
      <c r="F803" s="8">
        <f t="shared" si="861"/>
        <v>-0.19708349791144664</v>
      </c>
      <c r="G803" s="8">
        <f t="shared" si="861"/>
        <v>-0.28445139346406878</v>
      </c>
      <c r="H803" s="8">
        <f t="shared" si="861"/>
        <v>-0.43277185236604765</v>
      </c>
      <c r="I803" s="8">
        <f t="shared" si="861"/>
        <v>-9.5326366064283463E-2</v>
      </c>
      <c r="J803" s="8">
        <f t="shared" si="861"/>
        <v>-0.45689657778995296</v>
      </c>
      <c r="K803" s="8">
        <f t="shared" si="861"/>
        <v>0.12230388521961055</v>
      </c>
      <c r="L803" s="8">
        <f t="shared" si="861"/>
        <v>0.37496255304299719</v>
      </c>
      <c r="M803" s="8">
        <f t="shared" si="861"/>
        <v>0.43543340422180221</v>
      </c>
      <c r="N803" s="8">
        <f t="shared" si="861"/>
        <v>-0.2737165142022695</v>
      </c>
      <c r="O803" s="8">
        <f t="shared" si="861"/>
        <v>0.11758033092387632</v>
      </c>
      <c r="P803" s="8">
        <f t="shared" si="861"/>
        <v>-1.5909375975232787E-2</v>
      </c>
      <c r="Q803" s="8">
        <f t="shared" si="861"/>
        <v>-0.15003021250549764</v>
      </c>
      <c r="R803" s="8">
        <f t="shared" si="861"/>
        <v>-8.3696708086980376E-2</v>
      </c>
      <c r="S803" s="8">
        <f t="shared" si="861"/>
        <v>0.66666414424350728</v>
      </c>
      <c r="T803" s="16">
        <f t="shared" si="861"/>
        <v>7.5872021823641722E-2</v>
      </c>
      <c r="V803" s="21">
        <v>42856</v>
      </c>
      <c r="W803" s="8">
        <f t="shared" ref="W803:AN803" si="862">+W584/W572-1</f>
        <v>-1.8159048215404816E-3</v>
      </c>
      <c r="X803" s="8">
        <f t="shared" si="862"/>
        <v>-5.0877412802775579E-3</v>
      </c>
      <c r="Y803" s="8">
        <f t="shared" si="862"/>
        <v>-5.4106987417901209E-3</v>
      </c>
      <c r="Z803" s="8">
        <f t="shared" si="862"/>
        <v>-4.6380391474153404E-3</v>
      </c>
      <c r="AA803" s="8">
        <f t="shared" si="862"/>
        <v>3.6058007500061606E-5</v>
      </c>
      <c r="AB803" s="8">
        <f t="shared" si="862"/>
        <v>-8.8983245201916805E-3</v>
      </c>
      <c r="AC803" s="8">
        <f t="shared" si="862"/>
        <v>-1.6755591768080613E-4</v>
      </c>
      <c r="AD803" s="8">
        <f t="shared" si="862"/>
        <v>4.3545326277498742E-3</v>
      </c>
      <c r="AE803" s="8">
        <f t="shared" si="862"/>
        <v>-2.0753117091791839E-3</v>
      </c>
      <c r="AF803" s="8">
        <f t="shared" si="862"/>
        <v>1.1672997784109018E-3</v>
      </c>
      <c r="AG803" s="8">
        <f t="shared" si="862"/>
        <v>-2.618459979405463E-3</v>
      </c>
      <c r="AH803" s="8">
        <f t="shared" si="862"/>
        <v>5.5395640804387636E-3</v>
      </c>
      <c r="AI803" s="8">
        <f t="shared" si="862"/>
        <v>-1.2096481802540415E-3</v>
      </c>
      <c r="AJ803" s="8">
        <f t="shared" si="862"/>
        <v>7.002925564298268E-3</v>
      </c>
      <c r="AK803" s="8">
        <f t="shared" si="862"/>
        <v>5.3393446475800133E-3</v>
      </c>
      <c r="AL803" s="8">
        <f t="shared" si="862"/>
        <v>-2.1575365096146992E-3</v>
      </c>
      <c r="AM803" s="8">
        <f t="shared" si="862"/>
        <v>-2.1034597944827871E-3</v>
      </c>
      <c r="AN803" s="16">
        <f t="shared" si="862"/>
        <v>-8.599953869979915E-4</v>
      </c>
      <c r="AP803" s="21">
        <v>42856</v>
      </c>
      <c r="AQ803" s="8">
        <f t="shared" ref="AQ803:BH803" si="863">+AQ584/AQ572-1</f>
        <v>0.30349867280783904</v>
      </c>
      <c r="AR803" s="8">
        <f t="shared" si="863"/>
        <v>1.075400798459607</v>
      </c>
      <c r="AS803" s="8">
        <f t="shared" si="863"/>
        <v>-0.25859279270042856</v>
      </c>
      <c r="AT803" s="8">
        <f t="shared" si="863"/>
        <v>-0.18965720541691367</v>
      </c>
      <c r="AU803" s="8">
        <f t="shared" si="863"/>
        <v>-0.31523077951113943</v>
      </c>
      <c r="AV803" s="8">
        <f t="shared" si="863"/>
        <v>-0.34263690622306719</v>
      </c>
      <c r="AW803" s="8">
        <f t="shared" si="863"/>
        <v>3.4196996729035645E-2</v>
      </c>
      <c r="AX803" s="8">
        <f t="shared" si="863"/>
        <v>-0.51076752424545346</v>
      </c>
      <c r="AY803" s="8">
        <f t="shared" si="863"/>
        <v>0.25878598543475784</v>
      </c>
      <c r="AZ803" s="8">
        <f t="shared" si="863"/>
        <v>0.62978445919562676</v>
      </c>
      <c r="BA803" s="8">
        <f t="shared" si="863"/>
        <v>0.32750617100423152</v>
      </c>
      <c r="BB803" s="8">
        <f t="shared" si="863"/>
        <v>-0.25138087898853756</v>
      </c>
      <c r="BC803" s="8">
        <f t="shared" si="863"/>
        <v>8.3152630813606132E-2</v>
      </c>
      <c r="BD803" s="8">
        <f t="shared" si="863"/>
        <v>8.3662901719869343E-2</v>
      </c>
      <c r="BE803" s="8">
        <f t="shared" si="863"/>
        <v>0.16455894460507237</v>
      </c>
      <c r="BF803" s="8">
        <f t="shared" si="863"/>
        <v>-1.5871350060672973E-2</v>
      </c>
      <c r="BG803" s="8">
        <f t="shared" si="863"/>
        <v>1.1645393282256329</v>
      </c>
      <c r="BH803" s="16">
        <f t="shared" si="863"/>
        <v>0.16279116519557202</v>
      </c>
    </row>
    <row r="804" spans="2:60" ht="16.5" hidden="1" customHeight="1" x14ac:dyDescent="0.25">
      <c r="B804" s="20">
        <v>42887</v>
      </c>
      <c r="C804" s="9">
        <f t="shared" ref="C804:T804" si="864">+C585/C573-1</f>
        <v>0.1582254503651257</v>
      </c>
      <c r="D804" s="9">
        <f t="shared" si="864"/>
        <v>-3.9663581928903291E-2</v>
      </c>
      <c r="E804" s="9">
        <f t="shared" si="864"/>
        <v>-0.14130717972350848</v>
      </c>
      <c r="F804" s="9">
        <f t="shared" si="864"/>
        <v>-5.6677988178276295E-2</v>
      </c>
      <c r="G804" s="9">
        <f t="shared" si="864"/>
        <v>2.3647456734138927E-2</v>
      </c>
      <c r="H804" s="9">
        <f t="shared" si="864"/>
        <v>-1.7533251617892764E-2</v>
      </c>
      <c r="I804" s="9">
        <f t="shared" si="864"/>
        <v>0.3786978037972637</v>
      </c>
      <c r="J804" s="9">
        <f t="shared" si="864"/>
        <v>7.6980650293610564E-2</v>
      </c>
      <c r="K804" s="9">
        <f t="shared" si="864"/>
        <v>0.25999058366113337</v>
      </c>
      <c r="L804" s="9">
        <f t="shared" si="864"/>
        <v>0.22483706804986947</v>
      </c>
      <c r="M804" s="9">
        <f t="shared" si="864"/>
        <v>-6.976964707653377E-2</v>
      </c>
      <c r="N804" s="9">
        <f t="shared" si="864"/>
        <v>0.11713841448779116</v>
      </c>
      <c r="O804" s="9">
        <f t="shared" si="864"/>
        <v>7.6698510512048568E-2</v>
      </c>
      <c r="P804" s="9">
        <f t="shared" si="864"/>
        <v>0.51283744634597372</v>
      </c>
      <c r="Q804" s="9">
        <f t="shared" si="864"/>
        <v>-0.18496426248904529</v>
      </c>
      <c r="R804" s="9">
        <f t="shared" si="864"/>
        <v>0.13620937393396804</v>
      </c>
      <c r="S804" s="9">
        <f t="shared" si="864"/>
        <v>0.81498678472441455</v>
      </c>
      <c r="T804" s="17">
        <f t="shared" si="864"/>
        <v>0.14234447117745286</v>
      </c>
      <c r="V804" s="20">
        <v>42887</v>
      </c>
      <c r="W804" s="9">
        <f t="shared" ref="W804:AN804" si="865">+W585/W573-1</f>
        <v>-1.9919531676992897E-3</v>
      </c>
      <c r="X804" s="9">
        <f t="shared" si="865"/>
        <v>-4.5756467310207327E-3</v>
      </c>
      <c r="Y804" s="9">
        <f t="shared" si="865"/>
        <v>-6.5926212471889567E-3</v>
      </c>
      <c r="Z804" s="9">
        <f t="shared" si="865"/>
        <v>-3.7667139700967578E-3</v>
      </c>
      <c r="AA804" s="9">
        <f t="shared" si="865"/>
        <v>2.4848141142685964E-3</v>
      </c>
      <c r="AB804" s="9">
        <f t="shared" si="865"/>
        <v>-1.6153863905344901E-3</v>
      </c>
      <c r="AC804" s="9">
        <f t="shared" si="865"/>
        <v>-4.2236392321850502E-3</v>
      </c>
      <c r="AD804" s="9">
        <f t="shared" si="865"/>
        <v>-1.0053936026332533E-2</v>
      </c>
      <c r="AE804" s="9">
        <f t="shared" si="865"/>
        <v>-1.5528155519439757E-4</v>
      </c>
      <c r="AF804" s="9">
        <f t="shared" si="865"/>
        <v>-1.9576888724832653E-3</v>
      </c>
      <c r="AG804" s="9">
        <f t="shared" si="865"/>
        <v>-8.6243405350571178E-3</v>
      </c>
      <c r="AH804" s="9">
        <f t="shared" si="865"/>
        <v>1.8856086015288653E-3</v>
      </c>
      <c r="AI804" s="9">
        <f t="shared" si="865"/>
        <v>-3.0644220598841088E-4</v>
      </c>
      <c r="AJ804" s="9">
        <f t="shared" si="865"/>
        <v>2.8533390312452944E-3</v>
      </c>
      <c r="AK804" s="9">
        <f t="shared" si="865"/>
        <v>3.1028972555637857E-3</v>
      </c>
      <c r="AL804" s="9">
        <f t="shared" si="865"/>
        <v>-2.0186176109482368E-4</v>
      </c>
      <c r="AM804" s="9">
        <f t="shared" si="865"/>
        <v>5.4438018192204396E-4</v>
      </c>
      <c r="AN804" s="17">
        <f t="shared" si="865"/>
        <v>-1.03458955789415E-3</v>
      </c>
      <c r="AP804" s="20">
        <v>42887</v>
      </c>
      <c r="AQ804" s="9">
        <f t="shared" ref="AQ804:BH804" si="866">+AQ585/AQ573-1</f>
        <v>0.41084396106682952</v>
      </c>
      <c r="AR804" s="9">
        <f t="shared" si="866"/>
        <v>6.0229039752187408E-2</v>
      </c>
      <c r="AS804" s="9">
        <f t="shared" si="866"/>
        <v>0.1400927421603928</v>
      </c>
      <c r="AT804" s="9">
        <f t="shared" si="866"/>
        <v>6.3551981823810166E-2</v>
      </c>
      <c r="AU804" s="9">
        <f t="shared" si="866"/>
        <v>0.17719062812830799</v>
      </c>
      <c r="AV804" s="9">
        <f t="shared" si="866"/>
        <v>0.18680549161142168</v>
      </c>
      <c r="AW804" s="9">
        <f t="shared" si="866"/>
        <v>0.69386985124540801</v>
      </c>
      <c r="AX804" s="9">
        <f t="shared" si="866"/>
        <v>0.12465009443506059</v>
      </c>
      <c r="AY804" s="9">
        <f t="shared" si="866"/>
        <v>0.45165206662178448</v>
      </c>
      <c r="AZ804" s="9">
        <f t="shared" si="866"/>
        <v>0.19752544587778198</v>
      </c>
      <c r="BA804" s="9">
        <f t="shared" si="866"/>
        <v>6.5391478107655221E-2</v>
      </c>
      <c r="BB804" s="9">
        <f t="shared" si="866"/>
        <v>0.21215394834788248</v>
      </c>
      <c r="BC804" s="9">
        <f t="shared" si="866"/>
        <v>0.21248962237174895</v>
      </c>
      <c r="BD804" s="9">
        <f t="shared" si="866"/>
        <v>0.52081572432289636</v>
      </c>
      <c r="BE804" s="9">
        <f t="shared" si="866"/>
        <v>-0.26609230009586859</v>
      </c>
      <c r="BF804" s="9">
        <f t="shared" si="866"/>
        <v>0.29646033807786676</v>
      </c>
      <c r="BG804" s="9">
        <f t="shared" si="866"/>
        <v>0.94819541704176391</v>
      </c>
      <c r="BH804" s="17">
        <f t="shared" si="866"/>
        <v>0.29775002042524745</v>
      </c>
    </row>
    <row r="805" spans="2:60" ht="16.5" hidden="1" customHeight="1" x14ac:dyDescent="0.25">
      <c r="B805" s="21">
        <v>42917</v>
      </c>
      <c r="C805" s="8">
        <f t="shared" ref="C805:T805" si="867">+C586/C574-1</f>
        <v>5.3022073908368661E-3</v>
      </c>
      <c r="D805" s="8">
        <f t="shared" si="867"/>
        <v>0.16605705527807535</v>
      </c>
      <c r="E805" s="8">
        <f t="shared" si="867"/>
        <v>0.52902584535492525</v>
      </c>
      <c r="F805" s="8">
        <f t="shared" si="867"/>
        <v>-0.34412496174454643</v>
      </c>
      <c r="G805" s="8">
        <f t="shared" si="867"/>
        <v>-0.1127975946598424</v>
      </c>
      <c r="H805" s="8">
        <f t="shared" si="867"/>
        <v>0.26586116332363474</v>
      </c>
      <c r="I805" s="8">
        <f t="shared" si="867"/>
        <v>-8.9707414262163443E-3</v>
      </c>
      <c r="J805" s="8">
        <f t="shared" si="867"/>
        <v>0.65245245397694918</v>
      </c>
      <c r="K805" s="8">
        <f t="shared" si="867"/>
        <v>1.8847781036685829E-2</v>
      </c>
      <c r="L805" s="8">
        <f t="shared" si="867"/>
        <v>0.1050909301908205</v>
      </c>
      <c r="M805" s="8">
        <f t="shared" si="867"/>
        <v>-0.38061571784031545</v>
      </c>
      <c r="N805" s="8">
        <f t="shared" si="867"/>
        <v>0.12779192102811154</v>
      </c>
      <c r="O805" s="8">
        <f t="shared" si="867"/>
        <v>-0.17202452521989342</v>
      </c>
      <c r="P805" s="8">
        <f t="shared" si="867"/>
        <v>0.23950377817517365</v>
      </c>
      <c r="Q805" s="8">
        <f t="shared" si="867"/>
        <v>-0.31112841683785719</v>
      </c>
      <c r="R805" s="8">
        <f t="shared" si="867"/>
        <v>-0.40651867023288357</v>
      </c>
      <c r="S805" s="8">
        <f t="shared" si="867"/>
        <v>1.1756417859024091</v>
      </c>
      <c r="T805" s="16">
        <f t="shared" si="867"/>
        <v>-4.9368554482715488E-2</v>
      </c>
      <c r="V805" s="21">
        <v>42917</v>
      </c>
      <c r="W805" s="8">
        <f t="shared" ref="W805:AN805" si="868">+W586/W574-1</f>
        <v>-6.2774016843292202E-5</v>
      </c>
      <c r="X805" s="8">
        <f t="shared" si="868"/>
        <v>-2.7744021278058861E-3</v>
      </c>
      <c r="Y805" s="8">
        <f t="shared" si="868"/>
        <v>-1.0228292619245849E-2</v>
      </c>
      <c r="Z805" s="8">
        <f t="shared" si="868"/>
        <v>-1.6696804508796736E-3</v>
      </c>
      <c r="AA805" s="8">
        <f t="shared" si="868"/>
        <v>-3.1574391627376963E-3</v>
      </c>
      <c r="AB805" s="8">
        <f t="shared" si="868"/>
        <v>1.1502635329996291E-3</v>
      </c>
      <c r="AC805" s="8">
        <f t="shared" si="868"/>
        <v>3.4424197916187449E-3</v>
      </c>
      <c r="AD805" s="8">
        <f t="shared" si="868"/>
        <v>-4.2164716957082682E-4</v>
      </c>
      <c r="AE805" s="8">
        <f t="shared" si="868"/>
        <v>-3.6039778947231094E-3</v>
      </c>
      <c r="AF805" s="8">
        <f t="shared" si="868"/>
        <v>-7.6201157861743862E-4</v>
      </c>
      <c r="AG805" s="8">
        <f t="shared" si="868"/>
        <v>-3.9549250507124878E-3</v>
      </c>
      <c r="AH805" s="8">
        <f t="shared" si="868"/>
        <v>-3.0394341221465782E-3</v>
      </c>
      <c r="AI805" s="8">
        <f t="shared" si="868"/>
        <v>9.8972337230218699E-6</v>
      </c>
      <c r="AJ805" s="8">
        <f t="shared" si="868"/>
        <v>-5.4539579545862527E-3</v>
      </c>
      <c r="AK805" s="8">
        <f t="shared" si="868"/>
        <v>-2.4456969577112408E-3</v>
      </c>
      <c r="AL805" s="8">
        <f t="shared" si="868"/>
        <v>-5.5609643405225562E-3</v>
      </c>
      <c r="AM805" s="8">
        <f t="shared" si="868"/>
        <v>-6.077938300215413E-3</v>
      </c>
      <c r="AN805" s="16">
        <f t="shared" si="868"/>
        <v>-1.7495477863772591E-3</v>
      </c>
      <c r="AP805" s="21">
        <v>42917</v>
      </c>
      <c r="AQ805" s="8">
        <f t="shared" ref="AQ805:BH805" si="869">+AQ586/AQ574-1</f>
        <v>7.8482801169338368E-2</v>
      </c>
      <c r="AR805" s="8">
        <f t="shared" si="869"/>
        <v>0.30649602805976017</v>
      </c>
      <c r="AS805" s="8">
        <f t="shared" si="869"/>
        <v>1.3662493129490114</v>
      </c>
      <c r="AT805" s="8">
        <f t="shared" si="869"/>
        <v>-0.42229518708117664</v>
      </c>
      <c r="AU805" s="8">
        <f t="shared" si="869"/>
        <v>-0.18448448684161112</v>
      </c>
      <c r="AV805" s="8">
        <f t="shared" si="869"/>
        <v>0.53670162381825803</v>
      </c>
      <c r="AW805" s="8">
        <f t="shared" si="869"/>
        <v>-3.4887840130931713E-2</v>
      </c>
      <c r="AX805" s="8">
        <f t="shared" si="869"/>
        <v>1.1573294630623145</v>
      </c>
      <c r="AY805" s="8">
        <f t="shared" si="869"/>
        <v>6.0413392988150516E-2</v>
      </c>
      <c r="AZ805" s="8">
        <f t="shared" si="869"/>
        <v>-2.0108140215406856E-2</v>
      </c>
      <c r="BA805" s="8">
        <f t="shared" si="869"/>
        <v>-0.34177863438934719</v>
      </c>
      <c r="BB805" s="8">
        <f t="shared" si="869"/>
        <v>8.551630181630876E-2</v>
      </c>
      <c r="BC805" s="8">
        <f t="shared" si="869"/>
        <v>-5.3975140438667801E-2</v>
      </c>
      <c r="BD805" s="8">
        <f t="shared" si="869"/>
        <v>0.23891535973597544</v>
      </c>
      <c r="BE805" s="8">
        <f t="shared" si="869"/>
        <v>-0.53384648671137502</v>
      </c>
      <c r="BF805" s="8">
        <f t="shared" si="869"/>
        <v>-0.27575704937102741</v>
      </c>
      <c r="BG805" s="8">
        <f t="shared" si="869"/>
        <v>1.7208241587917406</v>
      </c>
      <c r="BH805" s="16">
        <f t="shared" si="869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870">+C587/C575-1</f>
        <v>2.9309704743649023E-2</v>
      </c>
      <c r="D806" s="9">
        <f t="shared" si="870"/>
        <v>-0.56058672064050408</v>
      </c>
      <c r="E806" s="9">
        <f t="shared" si="870"/>
        <v>-0.50109499092851839</v>
      </c>
      <c r="F806" s="9">
        <f t="shared" si="870"/>
        <v>-4.2045597093795961E-2</v>
      </c>
      <c r="G806" s="9">
        <f t="shared" si="870"/>
        <v>1.8219128951757519</v>
      </c>
      <c r="H806" s="9">
        <f t="shared" si="870"/>
        <v>-0.273753402729351</v>
      </c>
      <c r="I806" s="9">
        <f t="shared" si="870"/>
        <v>8.0572212828367462E-2</v>
      </c>
      <c r="J806" s="9">
        <f t="shared" si="870"/>
        <v>0.26875753959741489</v>
      </c>
      <c r="K806" s="9">
        <f t="shared" si="870"/>
        <v>-0.11838856959534272</v>
      </c>
      <c r="L806" s="9">
        <f t="shared" si="870"/>
        <v>0.33214385206213581</v>
      </c>
      <c r="M806" s="9">
        <f t="shared" si="870"/>
        <v>2.9389203320431414</v>
      </c>
      <c r="N806" s="9">
        <f t="shared" si="870"/>
        <v>0.2584157223078587</v>
      </c>
      <c r="O806" s="9">
        <f t="shared" si="870"/>
        <v>-0.25310089108228817</v>
      </c>
      <c r="P806" s="9">
        <f t="shared" si="870"/>
        <v>-0.24475037304063474</v>
      </c>
      <c r="Q806" s="9">
        <f t="shared" si="870"/>
        <v>1.1679736852495259</v>
      </c>
      <c r="R806" s="9">
        <f t="shared" si="870"/>
        <v>3.7056341025957353</v>
      </c>
      <c r="S806" s="9">
        <f t="shared" si="870"/>
        <v>2.9336029535105252</v>
      </c>
      <c r="T806" s="17">
        <f t="shared" si="870"/>
        <v>8.0677983248208074E-2</v>
      </c>
      <c r="V806" s="20">
        <v>42948</v>
      </c>
      <c r="W806" s="9">
        <f t="shared" ref="W806:AN806" si="871">+W587/W575-1</f>
        <v>7.0623100354105794E-4</v>
      </c>
      <c r="X806" s="9">
        <f t="shared" si="871"/>
        <v>-1.6068171191876424E-3</v>
      </c>
      <c r="Y806" s="9">
        <f t="shared" si="871"/>
        <v>-3.3579716401335169E-3</v>
      </c>
      <c r="Z806" s="9">
        <f t="shared" si="871"/>
        <v>-4.1880065676300759E-3</v>
      </c>
      <c r="AA806" s="9">
        <f t="shared" si="871"/>
        <v>-6.9987568641652897E-3</v>
      </c>
      <c r="AB806" s="9">
        <f t="shared" si="871"/>
        <v>-8.3956577367997332E-3</v>
      </c>
      <c r="AC806" s="9">
        <f t="shared" si="871"/>
        <v>5.1920397486782122E-4</v>
      </c>
      <c r="AD806" s="9">
        <f t="shared" si="871"/>
        <v>2.5153772083243986E-3</v>
      </c>
      <c r="AE806" s="9">
        <f t="shared" si="871"/>
        <v>-4.3601539885200769E-3</v>
      </c>
      <c r="AF806" s="9">
        <f t="shared" si="871"/>
        <v>-2.19547278370813E-3</v>
      </c>
      <c r="AG806" s="9">
        <f t="shared" si="871"/>
        <v>-2.6384442072809877E-3</v>
      </c>
      <c r="AH806" s="9">
        <f t="shared" si="871"/>
        <v>2.8382866472409507E-3</v>
      </c>
      <c r="AI806" s="9">
        <f t="shared" si="871"/>
        <v>-4.9058509487049928E-3</v>
      </c>
      <c r="AJ806" s="9">
        <f t="shared" si="871"/>
        <v>-2.7337485669866046E-3</v>
      </c>
      <c r="AK806" s="9">
        <f t="shared" si="871"/>
        <v>1.9853577371048203E-2</v>
      </c>
      <c r="AL806" s="9">
        <f t="shared" si="871"/>
        <v>3.8878983767776099E-3</v>
      </c>
      <c r="AM806" s="9">
        <f t="shared" si="871"/>
        <v>1.4900520031453368E-3</v>
      </c>
      <c r="AN806" s="17">
        <f t="shared" si="871"/>
        <v>-2.3312245998448056E-3</v>
      </c>
      <c r="AP806" s="20">
        <v>42948</v>
      </c>
      <c r="AQ806" s="9">
        <f t="shared" ref="AQ806:BH806" si="872">+AQ587/AQ575-1</f>
        <v>1.1507237524581049E-2</v>
      </c>
      <c r="AR806" s="9">
        <f t="shared" si="872"/>
        <v>-0.62220982535981229</v>
      </c>
      <c r="AS806" s="9">
        <f t="shared" si="872"/>
        <v>-0.35221366241876029</v>
      </c>
      <c r="AT806" s="9">
        <f t="shared" si="872"/>
        <v>-5.0774555708637537E-2</v>
      </c>
      <c r="AU806" s="9">
        <f t="shared" si="872"/>
        <v>2.3700934930868223</v>
      </c>
      <c r="AV806" s="9">
        <f t="shared" si="872"/>
        <v>5.6155486229719997E-2</v>
      </c>
      <c r="AW806" s="9">
        <f t="shared" si="872"/>
        <v>-8.7352755026951057E-2</v>
      </c>
      <c r="AX806" s="9">
        <f t="shared" si="872"/>
        <v>7.7555639634991902E-2</v>
      </c>
      <c r="AY806" s="9">
        <f t="shared" si="872"/>
        <v>4.0066421124820284E-2</v>
      </c>
      <c r="AZ806" s="9">
        <f t="shared" si="872"/>
        <v>0.15674573402600056</v>
      </c>
      <c r="BA806" s="9">
        <f t="shared" si="872"/>
        <v>3.2810649326807324</v>
      </c>
      <c r="BB806" s="9">
        <f t="shared" si="872"/>
        <v>0.49292248444376985</v>
      </c>
      <c r="BC806" s="9">
        <f t="shared" si="872"/>
        <v>-0.27238673374829603</v>
      </c>
      <c r="BD806" s="9">
        <f t="shared" si="872"/>
        <v>-0.51388082841367688</v>
      </c>
      <c r="BE806" s="9">
        <f t="shared" si="872"/>
        <v>1.0483779876580424</v>
      </c>
      <c r="BF806" s="9">
        <f t="shared" si="872"/>
        <v>6.4316108690449907</v>
      </c>
      <c r="BG806" s="9">
        <f t="shared" si="872"/>
        <v>2.2267359658431749</v>
      </c>
      <c r="BH806" s="17">
        <f t="shared" si="872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-3.1054514208189388E-2</v>
      </c>
      <c r="D807" s="8">
        <f t="shared" si="873"/>
        <v>0.10152447825693911</v>
      </c>
      <c r="E807" s="8">
        <f t="shared" si="873"/>
        <v>-0.20513928337120813</v>
      </c>
      <c r="F807" s="8">
        <f t="shared" si="873"/>
        <v>-0.37074139073535484</v>
      </c>
      <c r="G807" s="8">
        <f t="shared" si="873"/>
        <v>-0.33980634730321357</v>
      </c>
      <c r="H807" s="8">
        <f t="shared" si="873"/>
        <v>-0.12868391613438701</v>
      </c>
      <c r="I807" s="8">
        <f t="shared" si="873"/>
        <v>0.69468785684295331</v>
      </c>
      <c r="J807" s="8">
        <f t="shared" si="873"/>
        <v>1.2239235284557513</v>
      </c>
      <c r="K807" s="8">
        <f t="shared" si="873"/>
        <v>0.3655374542398</v>
      </c>
      <c r="L807" s="8">
        <f t="shared" si="873"/>
        <v>0.69661429185632118</v>
      </c>
      <c r="M807" s="8">
        <f t="shared" si="873"/>
        <v>-0.41173176740278561</v>
      </c>
      <c r="N807" s="8">
        <f t="shared" si="873"/>
        <v>-0.13254363699370542</v>
      </c>
      <c r="O807" s="8">
        <f t="shared" si="873"/>
        <v>1.7512523007021663E-2</v>
      </c>
      <c r="P807" s="8">
        <f t="shared" si="873"/>
        <v>-0.15981436574330032</v>
      </c>
      <c r="Q807" s="8">
        <f t="shared" si="873"/>
        <v>0.19605828701660877</v>
      </c>
      <c r="R807" s="8">
        <f t="shared" si="873"/>
        <v>0.16859128525631673</v>
      </c>
      <c r="S807" s="8">
        <f t="shared" si="873"/>
        <v>0.98108643376525828</v>
      </c>
      <c r="T807" s="16">
        <f t="shared" si="873"/>
        <v>0.11049245503505722</v>
      </c>
      <c r="V807" s="21">
        <v>42979</v>
      </c>
      <c r="W807" s="8">
        <f t="shared" ref="W807:AN807" si="874">+W588/W576-1</f>
        <v>1.3857498721481232E-3</v>
      </c>
      <c r="X807" s="8">
        <f t="shared" si="874"/>
        <v>-1.0524584772242385E-4</v>
      </c>
      <c r="Y807" s="8">
        <f t="shared" si="874"/>
        <v>2.7433660571400953E-3</v>
      </c>
      <c r="Z807" s="8">
        <f t="shared" si="874"/>
        <v>-5.5585852546371495E-3</v>
      </c>
      <c r="AA807" s="8">
        <f t="shared" si="874"/>
        <v>-1.2128324226162723E-3</v>
      </c>
      <c r="AB807" s="8">
        <f t="shared" si="874"/>
        <v>1.0491898472736017E-2</v>
      </c>
      <c r="AC807" s="8">
        <f t="shared" si="874"/>
        <v>2.1133158650110673E-3</v>
      </c>
      <c r="AD807" s="8">
        <f t="shared" si="874"/>
        <v>3.5861414895823618E-3</v>
      </c>
      <c r="AE807" s="8">
        <f t="shared" si="874"/>
        <v>-1.2549371870913539E-3</v>
      </c>
      <c r="AF807" s="8">
        <f t="shared" si="874"/>
        <v>-9.3854042145402605E-4</v>
      </c>
      <c r="AG807" s="8">
        <f t="shared" si="874"/>
        <v>7.9111773966360488E-3</v>
      </c>
      <c r="AH807" s="8">
        <f t="shared" si="874"/>
        <v>2.0113132267631784E-3</v>
      </c>
      <c r="AI807" s="8">
        <f t="shared" si="874"/>
        <v>1.0753894163206823E-3</v>
      </c>
      <c r="AJ807" s="8">
        <f t="shared" si="874"/>
        <v>7.0161417116503255E-3</v>
      </c>
      <c r="AK807" s="8">
        <f t="shared" si="874"/>
        <v>2.7624033574848994E-3</v>
      </c>
      <c r="AL807" s="8">
        <f t="shared" si="874"/>
        <v>-7.1020615798289555E-4</v>
      </c>
      <c r="AM807" s="8">
        <f t="shared" si="874"/>
        <v>-2.3344358884991312E-4</v>
      </c>
      <c r="AN807" s="16">
        <f t="shared" si="874"/>
        <v>3.889857690544396E-4</v>
      </c>
      <c r="AP807" s="21">
        <v>42979</v>
      </c>
      <c r="AQ807" s="8">
        <f t="shared" ref="AQ807:BH807" si="875">+AQ588/AQ576-1</f>
        <v>0.16455367857578396</v>
      </c>
      <c r="AR807" s="8">
        <f t="shared" si="875"/>
        <v>0.10629030867938183</v>
      </c>
      <c r="AS807" s="8">
        <f t="shared" si="875"/>
        <v>-0.14631660217840692</v>
      </c>
      <c r="AT807" s="8">
        <f t="shared" si="875"/>
        <v>-0.46430234208859844</v>
      </c>
      <c r="AU807" s="8">
        <f t="shared" si="875"/>
        <v>-0.29517067430358612</v>
      </c>
      <c r="AV807" s="8">
        <f t="shared" si="875"/>
        <v>-0.20704342075830784</v>
      </c>
      <c r="AW807" s="8">
        <f t="shared" si="875"/>
        <v>0.85072518739353731</v>
      </c>
      <c r="AX807" s="8">
        <f t="shared" si="875"/>
        <v>2.0475277445681819</v>
      </c>
      <c r="AY807" s="8">
        <f t="shared" si="875"/>
        <v>0.54058163022901651</v>
      </c>
      <c r="AZ807" s="8">
        <f t="shared" si="875"/>
        <v>0.8556087086263191</v>
      </c>
      <c r="BA807" s="8">
        <f t="shared" si="875"/>
        <v>-0.54292956408279069</v>
      </c>
      <c r="BB807" s="8">
        <f t="shared" si="875"/>
        <v>-0.12206525438698534</v>
      </c>
      <c r="BC807" s="8">
        <f t="shared" si="875"/>
        <v>9.4978446641028613E-2</v>
      </c>
      <c r="BD807" s="8">
        <f t="shared" si="875"/>
        <v>-0.21747719724343917</v>
      </c>
      <c r="BE807" s="8">
        <f t="shared" si="875"/>
        <v>0.32600600694890747</v>
      </c>
      <c r="BF807" s="8">
        <f t="shared" si="875"/>
        <v>0.45116891320227825</v>
      </c>
      <c r="BG807" s="8">
        <f t="shared" si="875"/>
        <v>0.52535132639245785</v>
      </c>
      <c r="BH807" s="16">
        <f t="shared" si="875"/>
        <v>0.20268525886940969</v>
      </c>
    </row>
    <row r="808" spans="2:60" ht="16.5" hidden="1" customHeight="1" x14ac:dyDescent="0.25">
      <c r="B808" s="20">
        <v>43009</v>
      </c>
      <c r="C808" s="9">
        <f t="shared" ref="C808:T808" si="876">+C589/C577-1</f>
        <v>0.20619844457738656</v>
      </c>
      <c r="D808" s="9">
        <f t="shared" si="876"/>
        <v>5.621903357067759E-2</v>
      </c>
      <c r="E808" s="9">
        <f t="shared" si="876"/>
        <v>0.34819420545333402</v>
      </c>
      <c r="F808" s="9">
        <f t="shared" si="876"/>
        <v>0.23938089250293326</v>
      </c>
      <c r="G808" s="9">
        <f t="shared" si="876"/>
        <v>0.55536828946113626</v>
      </c>
      <c r="H808" s="9">
        <f t="shared" si="876"/>
        <v>1.3169108602056059</v>
      </c>
      <c r="I808" s="9">
        <f t="shared" si="876"/>
        <v>-0.37900882002011993</v>
      </c>
      <c r="J808" s="9">
        <f t="shared" si="876"/>
        <v>1.0412761059036324E-2</v>
      </c>
      <c r="K808" s="9">
        <f t="shared" si="876"/>
        <v>0.3942904728804344</v>
      </c>
      <c r="L808" s="9">
        <f t="shared" si="876"/>
        <v>1.9913819548570189E-2</v>
      </c>
      <c r="M808" s="9">
        <f t="shared" si="876"/>
        <v>1.06189956975305</v>
      </c>
      <c r="N808" s="9">
        <f t="shared" si="876"/>
        <v>-0.49920920624217979</v>
      </c>
      <c r="O808" s="9">
        <f t="shared" si="876"/>
        <v>-0.13372938635262654</v>
      </c>
      <c r="P808" s="9">
        <f t="shared" si="876"/>
        <v>0.59393676278319285</v>
      </c>
      <c r="Q808" s="9">
        <f t="shared" si="876"/>
        <v>0.69764674444520236</v>
      </c>
      <c r="R808" s="9">
        <f t="shared" si="876"/>
        <v>-0.12872582969253721</v>
      </c>
      <c r="S808" s="9">
        <f t="shared" si="876"/>
        <v>-0.69770619290992397</v>
      </c>
      <c r="T808" s="17">
        <f t="shared" si="876"/>
        <v>6.5464778241539845E-2</v>
      </c>
      <c r="V808" s="20">
        <v>43009</v>
      </c>
      <c r="W808" s="9">
        <f t="shared" ref="W808:AN808" si="877">+W589/W577-1</f>
        <v>-9.3939423904121355E-4</v>
      </c>
      <c r="X808" s="9">
        <f t="shared" si="877"/>
        <v>-1.4898375320659962E-3</v>
      </c>
      <c r="Y808" s="9">
        <f t="shared" si="877"/>
        <v>-1.1654981034794232E-2</v>
      </c>
      <c r="Z808" s="9">
        <f t="shared" si="877"/>
        <v>-2.2774401966551006E-3</v>
      </c>
      <c r="AA808" s="9">
        <f t="shared" si="877"/>
        <v>5.613754025652451E-3</v>
      </c>
      <c r="AB808" s="9">
        <f t="shared" si="877"/>
        <v>-1.3188852870438028E-2</v>
      </c>
      <c r="AC808" s="9">
        <f t="shared" si="877"/>
        <v>-8.2855363639342539E-3</v>
      </c>
      <c r="AD808" s="9">
        <f t="shared" si="877"/>
        <v>-1.0474470530290603E-3</v>
      </c>
      <c r="AE808" s="9">
        <f t="shared" si="877"/>
        <v>-1.268193122033745E-3</v>
      </c>
      <c r="AF808" s="9">
        <f t="shared" si="877"/>
        <v>-2.8756905441108538E-3</v>
      </c>
      <c r="AG808" s="9">
        <f t="shared" si="877"/>
        <v>-1.2539789402129631E-2</v>
      </c>
      <c r="AH808" s="9">
        <f t="shared" si="877"/>
        <v>6.8366739432428325E-3</v>
      </c>
      <c r="AI808" s="9">
        <f t="shared" si="877"/>
        <v>-5.0846009229190692E-3</v>
      </c>
      <c r="AJ808" s="9">
        <f t="shared" si="877"/>
        <v>8.0892635495177778E-4</v>
      </c>
      <c r="AK808" s="9">
        <f t="shared" si="877"/>
        <v>1.8446878960605151E-3</v>
      </c>
      <c r="AL808" s="9">
        <f t="shared" si="877"/>
        <v>-4.9405492708995968E-3</v>
      </c>
      <c r="AM808" s="9">
        <f t="shared" si="877"/>
        <v>4.4307732582873349E-3</v>
      </c>
      <c r="AN808" s="17">
        <f t="shared" si="877"/>
        <v>-2.2450827092420633E-3</v>
      </c>
      <c r="AP808" s="20">
        <v>43009</v>
      </c>
      <c r="AQ808" s="9">
        <f t="shared" ref="AQ808:BH808" si="878">+AQ589/AQ577-1</f>
        <v>0.25740114894957511</v>
      </c>
      <c r="AR808" s="9">
        <f t="shared" si="878"/>
        <v>2.1690063472111776E-2</v>
      </c>
      <c r="AS808" s="9">
        <f t="shared" si="878"/>
        <v>5.3116270867252791E-2</v>
      </c>
      <c r="AT808" s="9">
        <f t="shared" si="878"/>
        <v>0.21012219128533771</v>
      </c>
      <c r="AU808" s="9">
        <f t="shared" si="878"/>
        <v>0.94098217974764609</v>
      </c>
      <c r="AV808" s="9">
        <f t="shared" si="878"/>
        <v>3.0517585153048428</v>
      </c>
      <c r="AW808" s="9">
        <f t="shared" si="878"/>
        <v>-0.36825198464815967</v>
      </c>
      <c r="AX808" s="9">
        <f t="shared" si="878"/>
        <v>-0.11668293616734027</v>
      </c>
      <c r="AY808" s="9">
        <f t="shared" si="878"/>
        <v>0.48669150510908787</v>
      </c>
      <c r="AZ808" s="9">
        <f t="shared" si="878"/>
        <v>9.2108674164507187E-2</v>
      </c>
      <c r="BA808" s="9">
        <f t="shared" si="878"/>
        <v>1.2000149232935637</v>
      </c>
      <c r="BB808" s="9">
        <f t="shared" si="878"/>
        <v>-0.4957055414970809</v>
      </c>
      <c r="BC808" s="9">
        <f t="shared" si="878"/>
        <v>-8.5053806682098831E-2</v>
      </c>
      <c r="BD808" s="9">
        <f t="shared" si="878"/>
        <v>0.37693886116943842</v>
      </c>
      <c r="BE808" s="9">
        <f t="shared" si="878"/>
        <v>1.0052465001094135</v>
      </c>
      <c r="BF808" s="9">
        <f t="shared" si="878"/>
        <v>-8.6405056891550203E-2</v>
      </c>
      <c r="BG808" s="9">
        <f t="shared" si="878"/>
        <v>-0.60337269999020837</v>
      </c>
      <c r="BH808" s="17">
        <f t="shared" si="878"/>
        <v>0.1052538306687858</v>
      </c>
    </row>
    <row r="809" spans="2:60" ht="16.5" hidden="1" customHeight="1" x14ac:dyDescent="0.25">
      <c r="B809" s="21">
        <v>43040</v>
      </c>
      <c r="C809" s="8">
        <f t="shared" ref="C809:T809" si="879">+C590/C578-1</f>
        <v>-0.21729722092404002</v>
      </c>
      <c r="D809" s="8">
        <f t="shared" si="879"/>
        <v>1.0209926339526998E-2</v>
      </c>
      <c r="E809" s="8">
        <f t="shared" si="879"/>
        <v>1.0718856942945054E-2</v>
      </c>
      <c r="F809" s="8">
        <f t="shared" si="879"/>
        <v>-0.34166571775935783</v>
      </c>
      <c r="G809" s="8">
        <f t="shared" si="879"/>
        <v>-7.228347972935556E-2</v>
      </c>
      <c r="H809" s="8">
        <f t="shared" si="879"/>
        <v>1.0162506107065585</v>
      </c>
      <c r="I809" s="8">
        <f t="shared" si="879"/>
        <v>-0.3733687470147834</v>
      </c>
      <c r="J809" s="8">
        <f t="shared" si="879"/>
        <v>6.2076552124232132E-2</v>
      </c>
      <c r="K809" s="8">
        <f t="shared" si="879"/>
        <v>-4.4220425415358755E-2</v>
      </c>
      <c r="L809" s="8">
        <f t="shared" si="879"/>
        <v>-8.7416277083520622E-2</v>
      </c>
      <c r="M809" s="8">
        <f t="shared" si="879"/>
        <v>0.89694705580397716</v>
      </c>
      <c r="N809" s="8">
        <f t="shared" si="879"/>
        <v>-0.25964864527220721</v>
      </c>
      <c r="O809" s="8">
        <f t="shared" si="879"/>
        <v>5.7725693644927745E-5</v>
      </c>
      <c r="P809" s="8">
        <f t="shared" si="879"/>
        <v>0.63796874058493303</v>
      </c>
      <c r="Q809" s="8">
        <f t="shared" si="879"/>
        <v>0.20507797921681403</v>
      </c>
      <c r="R809" s="8">
        <f t="shared" si="879"/>
        <v>0.54030598188543766</v>
      </c>
      <c r="S809" s="8">
        <f t="shared" si="879"/>
        <v>1.9388313125123569</v>
      </c>
      <c r="T809" s="16">
        <f t="shared" si="879"/>
        <v>-5.2257773008387298E-2</v>
      </c>
      <c r="V809" s="21">
        <v>43040</v>
      </c>
      <c r="W809" s="8">
        <f t="shared" ref="W809:AN809" si="880">+W590/W578-1</f>
        <v>8.581509487517458E-4</v>
      </c>
      <c r="X809" s="8">
        <f t="shared" si="880"/>
        <v>-9.2152792533629624E-3</v>
      </c>
      <c r="Y809" s="8">
        <f t="shared" si="880"/>
        <v>-1.1345765732707624E-2</v>
      </c>
      <c r="Z809" s="8">
        <f t="shared" si="880"/>
        <v>4.337886739921526E-3</v>
      </c>
      <c r="AA809" s="8">
        <f t="shared" si="880"/>
        <v>-1.5064877221250272E-3</v>
      </c>
      <c r="AB809" s="8">
        <f t="shared" si="880"/>
        <v>-9.5779953048397148E-3</v>
      </c>
      <c r="AC809" s="8">
        <f t="shared" si="880"/>
        <v>7.8385070759745545E-4</v>
      </c>
      <c r="AD809" s="8">
        <f t="shared" si="880"/>
        <v>-3.0735627824244327E-3</v>
      </c>
      <c r="AE809" s="8">
        <f t="shared" si="880"/>
        <v>1.6532204734742706E-5</v>
      </c>
      <c r="AF809" s="8">
        <f t="shared" si="880"/>
        <v>-1.8275756468134619E-3</v>
      </c>
      <c r="AG809" s="8">
        <f t="shared" si="880"/>
        <v>8.1093620546810463E-3</v>
      </c>
      <c r="AH809" s="8">
        <f t="shared" si="880"/>
        <v>1.9836700857287504E-3</v>
      </c>
      <c r="AI809" s="8">
        <f t="shared" si="880"/>
        <v>2.0856640298858586E-3</v>
      </c>
      <c r="AJ809" s="8">
        <f t="shared" si="880"/>
        <v>2.9912071657478556E-4</v>
      </c>
      <c r="AK809" s="8">
        <f t="shared" si="880"/>
        <v>4.5036948272418886E-3</v>
      </c>
      <c r="AL809" s="8">
        <f t="shared" si="880"/>
        <v>-4.4292767934940303E-3</v>
      </c>
      <c r="AM809" s="8">
        <f t="shared" si="880"/>
        <v>1.7959053887098397E-2</v>
      </c>
      <c r="AN809" s="16">
        <f t="shared" si="880"/>
        <v>3.0666147870195282E-4</v>
      </c>
      <c r="AP809" s="21">
        <v>43040</v>
      </c>
      <c r="AQ809" s="8">
        <f t="shared" ref="AQ809:BH809" si="881">+AQ590/AQ578-1</f>
        <v>-0.2260382070352881</v>
      </c>
      <c r="AR809" s="8">
        <f t="shared" si="881"/>
        <v>9.9861424771922946E-2</v>
      </c>
      <c r="AS809" s="8">
        <f t="shared" si="881"/>
        <v>0.1148102040788499</v>
      </c>
      <c r="AT809" s="8">
        <f t="shared" si="881"/>
        <v>-0.38559347929676946</v>
      </c>
      <c r="AU809" s="8">
        <f t="shared" si="881"/>
        <v>7.5508695338078358E-2</v>
      </c>
      <c r="AV809" s="8">
        <f t="shared" si="881"/>
        <v>1.2539674509964773</v>
      </c>
      <c r="AW809" s="8">
        <f t="shared" si="881"/>
        <v>-0.41389102687820745</v>
      </c>
      <c r="AX809" s="8">
        <f t="shared" si="881"/>
        <v>1.4094895533191432E-2</v>
      </c>
      <c r="AY809" s="8">
        <f t="shared" si="881"/>
        <v>-8.4972951727150137E-2</v>
      </c>
      <c r="AZ809" s="8">
        <f t="shared" si="881"/>
        <v>-0.15252454014922878</v>
      </c>
      <c r="BA809" s="8">
        <f t="shared" si="881"/>
        <v>0.82355288716821584</v>
      </c>
      <c r="BB809" s="8">
        <f t="shared" si="881"/>
        <v>-0.24223766226421439</v>
      </c>
      <c r="BC809" s="8">
        <f t="shared" si="881"/>
        <v>-3.391138957607942E-2</v>
      </c>
      <c r="BD809" s="8">
        <f t="shared" si="881"/>
        <v>0.78558398515851202</v>
      </c>
      <c r="BE809" s="8">
        <f t="shared" si="881"/>
        <v>0.31910048864519802</v>
      </c>
      <c r="BF809" s="8">
        <f t="shared" si="881"/>
        <v>0.52872946040515445</v>
      </c>
      <c r="BG809" s="8">
        <f t="shared" si="881"/>
        <v>3.4197482731479099</v>
      </c>
      <c r="BH809" s="16">
        <f t="shared" si="881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882">+C591/C579-1</f>
        <v>5.6682055505278717E-2</v>
      </c>
      <c r="D810" s="9">
        <f t="shared" si="882"/>
        <v>-0.13158424546694025</v>
      </c>
      <c r="E810" s="9">
        <f t="shared" si="882"/>
        <v>-0.40143990370327298</v>
      </c>
      <c r="F810" s="9">
        <f t="shared" si="882"/>
        <v>0.821917001575174</v>
      </c>
      <c r="G810" s="9">
        <f t="shared" si="882"/>
        <v>0.26764243082845174</v>
      </c>
      <c r="H810" s="9">
        <f t="shared" si="882"/>
        <v>-6.5826897251397121E-2</v>
      </c>
      <c r="I810" s="9">
        <f t="shared" si="882"/>
        <v>0.22843516763365646</v>
      </c>
      <c r="J810" s="9">
        <f t="shared" si="882"/>
        <v>0.13173384569042024</v>
      </c>
      <c r="K810" s="9">
        <f t="shared" si="882"/>
        <v>-0.15988030773777895</v>
      </c>
      <c r="L810" s="9">
        <f t="shared" si="882"/>
        <v>-0.11095433165284685</v>
      </c>
      <c r="M810" s="9">
        <f t="shared" si="882"/>
        <v>-0.43204932790355832</v>
      </c>
      <c r="N810" s="9">
        <f t="shared" si="882"/>
        <v>0.3825807257615621</v>
      </c>
      <c r="O810" s="9">
        <f t="shared" si="882"/>
        <v>-0.14364409198324124</v>
      </c>
      <c r="P810" s="9">
        <f t="shared" si="882"/>
        <v>0.55163997730858294</v>
      </c>
      <c r="Q810" s="9">
        <f t="shared" si="882"/>
        <v>-0.11232394366197174</v>
      </c>
      <c r="R810" s="9">
        <f t="shared" si="882"/>
        <v>0.45476674253851446</v>
      </c>
      <c r="S810" s="9">
        <f t="shared" si="882"/>
        <v>-0.54893077457560757</v>
      </c>
      <c r="T810" s="17">
        <f t="shared" si="882"/>
        <v>-2.7156350363959358E-3</v>
      </c>
      <c r="V810" s="20">
        <v>43070</v>
      </c>
      <c r="W810" s="9">
        <f t="shared" ref="W810:AN810" si="883">+W591/W579-1</f>
        <v>-1.6954397608607286E-3</v>
      </c>
      <c r="X810" s="9">
        <f t="shared" si="883"/>
        <v>-1.0837898061119011E-2</v>
      </c>
      <c r="Y810" s="9">
        <f t="shared" si="883"/>
        <v>-8.2179617876287914E-3</v>
      </c>
      <c r="Z810" s="9">
        <f t="shared" si="883"/>
        <v>6.9885263985309809E-3</v>
      </c>
      <c r="AA810" s="9">
        <f t="shared" si="883"/>
        <v>1.0298053208794844E-3</v>
      </c>
      <c r="AB810" s="9">
        <f t="shared" si="883"/>
        <v>4.2333672619598861E-3</v>
      </c>
      <c r="AC810" s="9">
        <f t="shared" si="883"/>
        <v>-5.2075525806388745E-3</v>
      </c>
      <c r="AD810" s="9">
        <f t="shared" si="883"/>
        <v>-2.3335269734056086E-3</v>
      </c>
      <c r="AE810" s="9">
        <f t="shared" si="883"/>
        <v>-2.3097583992713888E-3</v>
      </c>
      <c r="AF810" s="9">
        <f t="shared" si="883"/>
        <v>-2.2933515836299767E-3</v>
      </c>
      <c r="AG810" s="9">
        <f t="shared" si="883"/>
        <v>-3.4497232351320406E-3</v>
      </c>
      <c r="AH810" s="9">
        <f t="shared" si="883"/>
        <v>4.923582580115049E-3</v>
      </c>
      <c r="AI810" s="9">
        <f t="shared" si="883"/>
        <v>-9.1593797979661051E-4</v>
      </c>
      <c r="AJ810" s="9">
        <f t="shared" si="883"/>
        <v>5.5117902953003561E-3</v>
      </c>
      <c r="AK810" s="9">
        <f t="shared" si="883"/>
        <v>-8.791837701294658E-3</v>
      </c>
      <c r="AL810" s="9">
        <f t="shared" si="883"/>
        <v>-1.3302261714571717E-3</v>
      </c>
      <c r="AM810" s="9">
        <f t="shared" si="883"/>
        <v>-9.091327261496418E-3</v>
      </c>
      <c r="AN810" s="17">
        <f t="shared" si="883"/>
        <v>-1.4056039817764709E-3</v>
      </c>
      <c r="AP810" s="20">
        <v>43070</v>
      </c>
      <c r="AQ810" s="9">
        <f t="shared" ref="AQ810:BH810" si="884">+AQ591/AQ579-1</f>
        <v>7.2986293263376689E-2</v>
      </c>
      <c r="AR810" s="9">
        <f t="shared" si="884"/>
        <v>-7.2974363002805798E-2</v>
      </c>
      <c r="AS810" s="9">
        <f t="shared" si="884"/>
        <v>-0.32483687070291334</v>
      </c>
      <c r="AT810" s="9">
        <f t="shared" si="884"/>
        <v>0.56086526229065337</v>
      </c>
      <c r="AU810" s="9">
        <f t="shared" si="884"/>
        <v>0.1567073225725959</v>
      </c>
      <c r="AV810" s="9">
        <f t="shared" si="884"/>
        <v>0.39827612330872642</v>
      </c>
      <c r="AW810" s="9">
        <f t="shared" si="884"/>
        <v>0.19304261248644949</v>
      </c>
      <c r="AX810" s="9">
        <f t="shared" si="884"/>
        <v>-2.2621189505902528E-3</v>
      </c>
      <c r="AY810" s="9">
        <f t="shared" si="884"/>
        <v>-0.10469751789034099</v>
      </c>
      <c r="AZ810" s="9">
        <f t="shared" si="884"/>
        <v>-3.5567301851545441E-2</v>
      </c>
      <c r="BA810" s="9">
        <f t="shared" si="884"/>
        <v>-0.35166445787871636</v>
      </c>
      <c r="BB810" s="9">
        <f t="shared" si="884"/>
        <v>0.56647554673902478</v>
      </c>
      <c r="BC810" s="9">
        <f t="shared" si="884"/>
        <v>-0.18420213880652725</v>
      </c>
      <c r="BD810" s="9">
        <f t="shared" si="884"/>
        <v>0.4258137919428242</v>
      </c>
      <c r="BE810" s="9">
        <f t="shared" si="884"/>
        <v>-1.3810619940261115E-2</v>
      </c>
      <c r="BF810" s="9">
        <f t="shared" si="884"/>
        <v>0.48669387006208376</v>
      </c>
      <c r="BG810" s="9">
        <f t="shared" si="884"/>
        <v>-0.69366405675416642</v>
      </c>
      <c r="BH810" s="17">
        <f t="shared" si="884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885">+C592/C580-1</f>
        <v>0.16127983762346587</v>
      </c>
      <c r="D811" s="8">
        <f t="shared" si="885"/>
        <v>-0.13771359639154535</v>
      </c>
      <c r="E811" s="8">
        <f t="shared" si="885"/>
        <v>0.43437949702746881</v>
      </c>
      <c r="F811" s="8">
        <f t="shared" si="885"/>
        <v>1.5500774485238011E-2</v>
      </c>
      <c r="G811" s="8">
        <f t="shared" si="885"/>
        <v>0.38543495832984931</v>
      </c>
      <c r="H811" s="8">
        <f t="shared" si="885"/>
        <v>-0.40952974657349173</v>
      </c>
      <c r="I811" s="8">
        <f t="shared" si="885"/>
        <v>-0.27563542541532837</v>
      </c>
      <c r="J811" s="8">
        <f t="shared" si="885"/>
        <v>-0.51669679936989832</v>
      </c>
      <c r="K811" s="8">
        <f t="shared" si="885"/>
        <v>0.15471263662041035</v>
      </c>
      <c r="L811" s="8">
        <f t="shared" si="885"/>
        <v>0.32341697836406702</v>
      </c>
      <c r="M811" s="8">
        <f t="shared" si="885"/>
        <v>0.96106054573135014</v>
      </c>
      <c r="N811" s="8">
        <f t="shared" si="885"/>
        <v>0.801712178924054</v>
      </c>
      <c r="O811" s="8">
        <f t="shared" si="885"/>
        <v>0.17466459763014974</v>
      </c>
      <c r="P811" s="8">
        <f t="shared" si="885"/>
        <v>-0.23021618406970723</v>
      </c>
      <c r="Q811" s="8">
        <f t="shared" si="885"/>
        <v>-0.26564699312176243</v>
      </c>
      <c r="R811" s="8">
        <f t="shared" si="885"/>
        <v>9.1575981091767789E-2</v>
      </c>
      <c r="S811" s="8">
        <f t="shared" si="885"/>
        <v>-0.12020464756904947</v>
      </c>
      <c r="T811" s="16">
        <f t="shared" si="885"/>
        <v>0.11647788792482183</v>
      </c>
      <c r="V811" s="21">
        <v>43101</v>
      </c>
      <c r="W811" s="8">
        <f t="shared" ref="W811:AN811" si="886">+W592/W580-1</f>
        <v>2.460394257538967E-3</v>
      </c>
      <c r="X811" s="8">
        <f t="shared" si="886"/>
        <v>-4.757164493417787E-3</v>
      </c>
      <c r="Y811" s="8">
        <f t="shared" si="886"/>
        <v>4.1850517858965652E-4</v>
      </c>
      <c r="Z811" s="8">
        <f t="shared" si="886"/>
        <v>-5.770160216471476E-3</v>
      </c>
      <c r="AA811" s="8">
        <f t="shared" si="886"/>
        <v>-4.1431113387304652E-3</v>
      </c>
      <c r="AB811" s="8">
        <f t="shared" si="886"/>
        <v>1.5862270362110298E-3</v>
      </c>
      <c r="AC811" s="8">
        <f t="shared" si="886"/>
        <v>-4.6594594240108034E-3</v>
      </c>
      <c r="AD811" s="8">
        <f t="shared" si="886"/>
        <v>-3.2891274602675491E-4</v>
      </c>
      <c r="AE811" s="8">
        <f t="shared" si="886"/>
        <v>-1.1093795398715578E-3</v>
      </c>
      <c r="AF811" s="8">
        <f t="shared" si="886"/>
        <v>-8.0981522386780469E-4</v>
      </c>
      <c r="AG811" s="8">
        <f t="shared" si="886"/>
        <v>-1.5527236677105316E-3</v>
      </c>
      <c r="AH811" s="8">
        <f t="shared" si="886"/>
        <v>-1.8092819453408016E-4</v>
      </c>
      <c r="AI811" s="8">
        <f t="shared" si="886"/>
        <v>-5.3137242606160484E-4</v>
      </c>
      <c r="AJ811" s="8">
        <f t="shared" si="886"/>
        <v>7.8208692337520258E-3</v>
      </c>
      <c r="AK811" s="8">
        <f t="shared" si="886"/>
        <v>-1.7983522846042321E-3</v>
      </c>
      <c r="AL811" s="8">
        <f t="shared" si="886"/>
        <v>6.1359642300424788E-3</v>
      </c>
      <c r="AM811" s="8">
        <f t="shared" si="886"/>
        <v>-4.7458514712139799E-3</v>
      </c>
      <c r="AN811" s="16">
        <f t="shared" si="886"/>
        <v>-2.2422263989174684E-4</v>
      </c>
      <c r="AP811" s="21">
        <v>43101</v>
      </c>
      <c r="AQ811" s="8">
        <f t="shared" ref="AQ811:BH811" si="887">+AQ592/AQ580-1</f>
        <v>0.10330405630626616</v>
      </c>
      <c r="AR811" s="8">
        <f t="shared" si="887"/>
        <v>-9.1260902759705886E-2</v>
      </c>
      <c r="AS811" s="8">
        <f t="shared" si="887"/>
        <v>0.25773246946719874</v>
      </c>
      <c r="AT811" s="8">
        <f t="shared" si="887"/>
        <v>8.8932993690000295E-2</v>
      </c>
      <c r="AU811" s="8">
        <f t="shared" si="887"/>
        <v>0.53998756312031704</v>
      </c>
      <c r="AV811" s="8">
        <f t="shared" si="887"/>
        <v>-0.3436375323494596</v>
      </c>
      <c r="AW811" s="8">
        <f t="shared" si="887"/>
        <v>-0.13447947198649579</v>
      </c>
      <c r="AX811" s="8">
        <f t="shared" si="887"/>
        <v>-0.48973930157064727</v>
      </c>
      <c r="AY811" s="8">
        <f t="shared" si="887"/>
        <v>0.25639973664258475</v>
      </c>
      <c r="AZ811" s="8">
        <f t="shared" si="887"/>
        <v>0.36957896355410202</v>
      </c>
      <c r="BA811" s="8">
        <f t="shared" si="887"/>
        <v>0.82715044365120649</v>
      </c>
      <c r="BB811" s="8">
        <f t="shared" si="887"/>
        <v>0.67519049145562615</v>
      </c>
      <c r="BC811" s="8">
        <f t="shared" si="887"/>
        <v>7.5411694362314652E-2</v>
      </c>
      <c r="BD811" s="8">
        <f t="shared" si="887"/>
        <v>-0.19557223373192556</v>
      </c>
      <c r="BE811" s="8">
        <f t="shared" si="887"/>
        <v>-0.4516531036888084</v>
      </c>
      <c r="BF811" s="8">
        <f t="shared" si="887"/>
        <v>0.1315987368603726</v>
      </c>
      <c r="BG811" s="8">
        <f t="shared" si="887"/>
        <v>0.16108531612061872</v>
      </c>
      <c r="BH811" s="16">
        <f t="shared" si="887"/>
        <v>0.13054252348456008</v>
      </c>
    </row>
    <row r="812" spans="2:60" ht="16.5" hidden="1" customHeight="1" x14ac:dyDescent="0.25">
      <c r="B812" s="20">
        <v>43132</v>
      </c>
      <c r="C812" s="9">
        <f t="shared" ref="C812:T812" si="888">+C593/C581-1</f>
        <v>-0.13201419306090412</v>
      </c>
      <c r="D812" s="9">
        <f t="shared" si="888"/>
        <v>-0.23504530401878287</v>
      </c>
      <c r="E812" s="9">
        <f t="shared" si="888"/>
        <v>0.21644972284507524</v>
      </c>
      <c r="F812" s="9">
        <f t="shared" si="888"/>
        <v>9.3814011227313365E-3</v>
      </c>
      <c r="G812" s="9">
        <f t="shared" si="888"/>
        <v>-3.3855691232199892E-2</v>
      </c>
      <c r="H812" s="9">
        <f t="shared" si="888"/>
        <v>-0.22878715006300154</v>
      </c>
      <c r="I812" s="9">
        <f t="shared" si="888"/>
        <v>0.63491926121027364</v>
      </c>
      <c r="J812" s="9">
        <f t="shared" si="888"/>
        <v>-0.13076110689607234</v>
      </c>
      <c r="K812" s="9">
        <f t="shared" si="888"/>
        <v>6.7652995281253236E-3</v>
      </c>
      <c r="L812" s="9">
        <f t="shared" si="888"/>
        <v>9.3877081022769371E-2</v>
      </c>
      <c r="M812" s="9">
        <f t="shared" si="888"/>
        <v>-0.56413846705921777</v>
      </c>
      <c r="N812" s="9">
        <f t="shared" si="888"/>
        <v>-8.0002304412950864E-2</v>
      </c>
      <c r="O812" s="9">
        <f t="shared" si="888"/>
        <v>-6.370600294428963E-2</v>
      </c>
      <c r="P812" s="9">
        <f t="shared" si="888"/>
        <v>0.20719645221631389</v>
      </c>
      <c r="Q812" s="9">
        <f t="shared" si="888"/>
        <v>0.82190542587205817</v>
      </c>
      <c r="R812" s="9">
        <f t="shared" si="888"/>
        <v>-0.12730346670832904</v>
      </c>
      <c r="S812" s="9">
        <f t="shared" si="888"/>
        <v>0.10557310962595956</v>
      </c>
      <c r="T812" s="17">
        <f t="shared" si="888"/>
        <v>-2.4082933879462476E-2</v>
      </c>
      <c r="V812" s="20">
        <v>43132</v>
      </c>
      <c r="W812" s="9">
        <f t="shared" ref="W812:AN812" si="889">+W593/W581-1</f>
        <v>-8.8681416133429281E-4</v>
      </c>
      <c r="X812" s="9">
        <f t="shared" si="889"/>
        <v>-6.6942563084272377E-3</v>
      </c>
      <c r="Y812" s="9">
        <f t="shared" si="889"/>
        <v>-4.5523070947525168E-3</v>
      </c>
      <c r="Z812" s="9">
        <f t="shared" si="889"/>
        <v>2.8516827898963371E-3</v>
      </c>
      <c r="AA812" s="9">
        <f t="shared" si="889"/>
        <v>-1.1067525000164613E-3</v>
      </c>
      <c r="AB812" s="9">
        <f t="shared" si="889"/>
        <v>6.4701986754966967E-3</v>
      </c>
      <c r="AC812" s="9">
        <f t="shared" si="889"/>
        <v>-2.0957622310193713E-3</v>
      </c>
      <c r="AD812" s="9">
        <f t="shared" si="889"/>
        <v>1.1497076598045997E-3</v>
      </c>
      <c r="AE812" s="9">
        <f t="shared" si="889"/>
        <v>-1.0058471046444639E-3</v>
      </c>
      <c r="AF812" s="9">
        <f t="shared" si="889"/>
        <v>8.611871844788066E-4</v>
      </c>
      <c r="AG812" s="9">
        <f t="shared" si="889"/>
        <v>-1.3892208510819404E-2</v>
      </c>
      <c r="AH812" s="9">
        <f t="shared" si="889"/>
        <v>1.0808815775598113E-3</v>
      </c>
      <c r="AI812" s="9">
        <f t="shared" si="889"/>
        <v>1.154467790349667E-4</v>
      </c>
      <c r="AJ812" s="9">
        <f t="shared" si="889"/>
        <v>-6.5414340003737692E-3</v>
      </c>
      <c r="AK812" s="9">
        <f t="shared" si="889"/>
        <v>4.8082985458963723E-3</v>
      </c>
      <c r="AL812" s="9">
        <f t="shared" si="889"/>
        <v>-1.1573499991732739E-3</v>
      </c>
      <c r="AM812" s="9">
        <f t="shared" si="889"/>
        <v>-3.5736050023845722E-3</v>
      </c>
      <c r="AN812" s="17">
        <f t="shared" si="889"/>
        <v>-5.635176684209986E-4</v>
      </c>
      <c r="AP812" s="20">
        <v>43132</v>
      </c>
      <c r="AQ812" s="9">
        <f t="shared" ref="AQ812:BH812" si="890">+AQ593/AQ581-1</f>
        <v>-6.5556274503941969E-2</v>
      </c>
      <c r="AR812" s="9">
        <f t="shared" si="890"/>
        <v>-0.26383335111755202</v>
      </c>
      <c r="AS812" s="9">
        <f t="shared" si="890"/>
        <v>9.0405709961389524E-2</v>
      </c>
      <c r="AT812" s="9">
        <f t="shared" si="890"/>
        <v>-4.3847975008054485E-3</v>
      </c>
      <c r="AU812" s="9">
        <f t="shared" si="890"/>
        <v>-2.7022144428564543E-2</v>
      </c>
      <c r="AV812" s="9">
        <f t="shared" si="890"/>
        <v>-0.34344493022698686</v>
      </c>
      <c r="AW812" s="9">
        <f t="shared" si="890"/>
        <v>1.0151760226365569</v>
      </c>
      <c r="AX812" s="9">
        <f t="shared" si="890"/>
        <v>-6.3047606044746463E-2</v>
      </c>
      <c r="AY812" s="9">
        <f t="shared" si="890"/>
        <v>4.0512366877597072E-2</v>
      </c>
      <c r="AZ812" s="9">
        <f t="shared" si="890"/>
        <v>0.12139949948873485</v>
      </c>
      <c r="BA812" s="9">
        <f t="shared" si="890"/>
        <v>-0.36770677045275768</v>
      </c>
      <c r="BB812" s="9">
        <f t="shared" si="890"/>
        <v>-4.2918116715690235E-2</v>
      </c>
      <c r="BC812" s="9">
        <f t="shared" si="890"/>
        <v>-4.8598023355390874E-2</v>
      </c>
      <c r="BD812" s="9">
        <f t="shared" si="890"/>
        <v>0.28858500523700359</v>
      </c>
      <c r="BE812" s="9">
        <f t="shared" si="890"/>
        <v>1.3717437334296849</v>
      </c>
      <c r="BF812" s="9">
        <f t="shared" si="890"/>
        <v>-7.3544044988645307E-2</v>
      </c>
      <c r="BG812" s="9">
        <f t="shared" si="890"/>
        <v>4.8518718500726754E-2</v>
      </c>
      <c r="BH812" s="17">
        <f t="shared" si="890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0.10066466245645023</v>
      </c>
      <c r="D813" s="8">
        <f t="shared" si="891"/>
        <v>-0.14164187443322573</v>
      </c>
      <c r="E813" s="8">
        <f t="shared" si="891"/>
        <v>0.22393588858293811</v>
      </c>
      <c r="F813" s="8">
        <f t="shared" si="891"/>
        <v>-0.39800866307486449</v>
      </c>
      <c r="G813" s="8">
        <f t="shared" si="891"/>
        <v>-0.1962779746715545</v>
      </c>
      <c r="H813" s="8">
        <f t="shared" si="891"/>
        <v>2.2068111606923941</v>
      </c>
      <c r="I813" s="8">
        <f t="shared" si="891"/>
        <v>-0.47307544856488215</v>
      </c>
      <c r="J813" s="8">
        <f t="shared" si="891"/>
        <v>0.15194408536675397</v>
      </c>
      <c r="K813" s="8">
        <f t="shared" si="891"/>
        <v>-5.4348708037973203E-2</v>
      </c>
      <c r="L813" s="8">
        <f t="shared" si="891"/>
        <v>0.30505505636163344</v>
      </c>
      <c r="M813" s="8">
        <f t="shared" si="891"/>
        <v>-0.52156238252126585</v>
      </c>
      <c r="N813" s="8">
        <f t="shared" si="891"/>
        <v>-0.34894262183175695</v>
      </c>
      <c r="O813" s="8">
        <f t="shared" si="891"/>
        <v>-6.6316038414872436E-2</v>
      </c>
      <c r="P813" s="8">
        <f t="shared" si="891"/>
        <v>1.0790068776011523</v>
      </c>
      <c r="Q813" s="8">
        <f t="shared" si="891"/>
        <v>-0.17661331893910859</v>
      </c>
      <c r="R813" s="8">
        <f t="shared" si="891"/>
        <v>0.43926946743308992</v>
      </c>
      <c r="S813" s="8">
        <f t="shared" si="891"/>
        <v>9.3622008373661636E-4</v>
      </c>
      <c r="T813" s="16">
        <f t="shared" si="891"/>
        <v>-3.1044159058044585E-3</v>
      </c>
      <c r="V813" s="21">
        <v>43160</v>
      </c>
      <c r="W813" s="8">
        <f t="shared" ref="W813:AN813" si="892">+W594/W582-1</f>
        <v>1.3514092561650592E-4</v>
      </c>
      <c r="X813" s="8">
        <f t="shared" si="892"/>
        <v>-6.2495276710816672E-3</v>
      </c>
      <c r="Y813" s="8">
        <f t="shared" si="892"/>
        <v>-8.3584656128065093E-3</v>
      </c>
      <c r="Z813" s="8">
        <f t="shared" si="892"/>
        <v>3.2818571023345289E-3</v>
      </c>
      <c r="AA813" s="8">
        <f t="shared" si="892"/>
        <v>1.2763137172555616E-3</v>
      </c>
      <c r="AB813" s="8">
        <f t="shared" si="892"/>
        <v>-8.3366285510736438E-3</v>
      </c>
      <c r="AC813" s="8">
        <f t="shared" si="892"/>
        <v>-8.1006391450124671E-3</v>
      </c>
      <c r="AD813" s="8">
        <f t="shared" si="892"/>
        <v>-7.5111765651292295E-4</v>
      </c>
      <c r="AE813" s="8">
        <f t="shared" si="892"/>
        <v>-3.335127477817057E-4</v>
      </c>
      <c r="AF813" s="8">
        <f t="shared" si="892"/>
        <v>-7.6461418293394257E-4</v>
      </c>
      <c r="AG813" s="8">
        <f t="shared" si="892"/>
        <v>5.5904062691705114E-3</v>
      </c>
      <c r="AH813" s="8">
        <f t="shared" si="892"/>
        <v>-6.4712799994737225E-4</v>
      </c>
      <c r="AI813" s="8">
        <f t="shared" si="892"/>
        <v>-1.2204856873310188E-4</v>
      </c>
      <c r="AJ813" s="8">
        <f t="shared" si="892"/>
        <v>7.9851549159535296E-3</v>
      </c>
      <c r="AK813" s="8">
        <f t="shared" si="892"/>
        <v>-2.0025775750965868E-3</v>
      </c>
      <c r="AL813" s="8">
        <f t="shared" si="892"/>
        <v>-5.8575036300717587E-3</v>
      </c>
      <c r="AM813" s="8">
        <f t="shared" si="892"/>
        <v>-3.1459620767971819E-3</v>
      </c>
      <c r="AN813" s="16">
        <f t="shared" si="892"/>
        <v>-4.7781772407184953E-4</v>
      </c>
      <c r="AP813" s="21">
        <v>43160</v>
      </c>
      <c r="AQ813" s="8">
        <f t="shared" ref="AQ813:BH813" si="893">+AQ594/AQ582-1</f>
        <v>0.14167790886988829</v>
      </c>
      <c r="AR813" s="8">
        <f t="shared" si="893"/>
        <v>-0.29387677045980032</v>
      </c>
      <c r="AS813" s="8">
        <f t="shared" si="893"/>
        <v>0.44700566880740444</v>
      </c>
      <c r="AT813" s="8">
        <f t="shared" si="893"/>
        <v>-0.52924992923860736</v>
      </c>
      <c r="AU813" s="8">
        <f t="shared" si="893"/>
        <v>-8.0959518079753545E-2</v>
      </c>
      <c r="AV813" s="8">
        <f t="shared" si="893"/>
        <v>1.3965093669141333</v>
      </c>
      <c r="AW813" s="8">
        <f t="shared" si="893"/>
        <v>-0.51410926594157691</v>
      </c>
      <c r="AX813" s="8">
        <f t="shared" si="893"/>
        <v>0.34433823545195574</v>
      </c>
      <c r="AY813" s="8">
        <f t="shared" si="893"/>
        <v>-0.12369024198878376</v>
      </c>
      <c r="AZ813" s="8">
        <f t="shared" si="893"/>
        <v>0.25994473515716687</v>
      </c>
      <c r="BA813" s="8">
        <f t="shared" si="893"/>
        <v>-0.57273407439076529</v>
      </c>
      <c r="BB813" s="8">
        <f t="shared" si="893"/>
        <v>-0.333321785193883</v>
      </c>
      <c r="BC813" s="8">
        <f t="shared" si="893"/>
        <v>4.3082788681502393E-2</v>
      </c>
      <c r="BD813" s="8">
        <f t="shared" si="893"/>
        <v>0.96656588323399095</v>
      </c>
      <c r="BE813" s="8">
        <f t="shared" si="893"/>
        <v>-0.25885573606324774</v>
      </c>
      <c r="BF813" s="8">
        <f t="shared" si="893"/>
        <v>0.58272703393555658</v>
      </c>
      <c r="BG813" s="8">
        <f t="shared" si="893"/>
        <v>-0.13863456569081212</v>
      </c>
      <c r="BH813" s="16">
        <f t="shared" si="893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894">+C595/C583-1</f>
        <v>5.6635372081024205E-2</v>
      </c>
      <c r="D814" s="9">
        <f t="shared" si="894"/>
        <v>0.31871821893167529</v>
      </c>
      <c r="E814" s="9">
        <f t="shared" si="894"/>
        <v>1.2498456678549781</v>
      </c>
      <c r="F814" s="9">
        <f t="shared" si="894"/>
        <v>0.14254780249954235</v>
      </c>
      <c r="G814" s="9">
        <f t="shared" si="894"/>
        <v>-0.57337177740634404</v>
      </c>
      <c r="H814" s="9">
        <f t="shared" si="894"/>
        <v>1.3252331129529407</v>
      </c>
      <c r="I814" s="9">
        <f t="shared" si="894"/>
        <v>-6.5694894443676488E-2</v>
      </c>
      <c r="J814" s="9">
        <f t="shared" si="894"/>
        <v>-2.7351691416044766E-2</v>
      </c>
      <c r="K814" s="9">
        <f t="shared" si="894"/>
        <v>4.2106744876189151E-2</v>
      </c>
      <c r="L814" s="9">
        <f t="shared" si="894"/>
        <v>0.26952343208164087</v>
      </c>
      <c r="M814" s="9">
        <f t="shared" si="894"/>
        <v>-2.6454400061992289E-2</v>
      </c>
      <c r="N814" s="9">
        <f t="shared" si="894"/>
        <v>-0.17411769862151105</v>
      </c>
      <c r="O814" s="9">
        <f t="shared" si="894"/>
        <v>0.20233532386696673</v>
      </c>
      <c r="P814" s="9">
        <f t="shared" si="894"/>
        <v>-7.9221819787674841E-2</v>
      </c>
      <c r="Q814" s="9">
        <f t="shared" si="894"/>
        <v>2.0350166923458541</v>
      </c>
      <c r="R814" s="9">
        <f t="shared" si="894"/>
        <v>-7.0218691808297207E-2</v>
      </c>
      <c r="S814" s="9">
        <f t="shared" si="894"/>
        <v>-0.15974141283196341</v>
      </c>
      <c r="T814" s="17">
        <f t="shared" si="894"/>
        <v>3.2246392559723169E-2</v>
      </c>
      <c r="V814" s="20">
        <v>43191</v>
      </c>
      <c r="W814" s="9">
        <f t="shared" ref="W814:AN814" si="895">+W595/W583-1</f>
        <v>1.4018336248309282E-3</v>
      </c>
      <c r="X814" s="9">
        <f t="shared" si="895"/>
        <v>-4.667893042507032E-3</v>
      </c>
      <c r="Y814" s="9">
        <f t="shared" si="895"/>
        <v>4.2860581123527197E-4</v>
      </c>
      <c r="Z814" s="9">
        <f t="shared" si="895"/>
        <v>-9.7989891915173377E-4</v>
      </c>
      <c r="AA814" s="9">
        <f t="shared" si="895"/>
        <v>1.0940200143241263E-3</v>
      </c>
      <c r="AB814" s="9">
        <f t="shared" si="895"/>
        <v>-1.4742482647210897E-3</v>
      </c>
      <c r="AC814" s="9">
        <f t="shared" si="895"/>
        <v>-2.4965426169679672E-3</v>
      </c>
      <c r="AD814" s="9">
        <f t="shared" si="895"/>
        <v>-1.2444572528935716E-4</v>
      </c>
      <c r="AE814" s="9">
        <f t="shared" si="895"/>
        <v>9.9228990741995204E-6</v>
      </c>
      <c r="AF814" s="9">
        <f t="shared" si="895"/>
        <v>-1.9081332534987006E-4</v>
      </c>
      <c r="AG814" s="9">
        <f t="shared" si="895"/>
        <v>-8.8659274028529689E-3</v>
      </c>
      <c r="AH814" s="9">
        <f t="shared" si="895"/>
        <v>7.9024573349606442E-4</v>
      </c>
      <c r="AI814" s="9">
        <f t="shared" si="895"/>
        <v>5.3830022621803586E-4</v>
      </c>
      <c r="AJ814" s="9">
        <f t="shared" si="895"/>
        <v>2.0922009036736799E-3</v>
      </c>
      <c r="AK814" s="9">
        <f t="shared" si="895"/>
        <v>-7.8229912135699964E-3</v>
      </c>
      <c r="AL814" s="9">
        <f t="shared" si="895"/>
        <v>-2.8441429462284784E-3</v>
      </c>
      <c r="AM814" s="9">
        <f t="shared" si="895"/>
        <v>-7.556949488279896E-3</v>
      </c>
      <c r="AN814" s="17">
        <f t="shared" si="895"/>
        <v>8.9057768806188875E-5</v>
      </c>
      <c r="AP814" s="20">
        <v>43191</v>
      </c>
      <c r="AQ814" s="9">
        <f t="shared" ref="AQ814:BH814" si="896">+AQ595/AQ583-1</f>
        <v>4.1480431101936555E-2</v>
      </c>
      <c r="AR814" s="9">
        <f t="shared" si="896"/>
        <v>0.29480423571652592</v>
      </c>
      <c r="AS814" s="9">
        <f t="shared" si="896"/>
        <v>1.7688936949732481</v>
      </c>
      <c r="AT814" s="9">
        <f t="shared" si="896"/>
        <v>-7.9336260012128124E-2</v>
      </c>
      <c r="AU814" s="9">
        <f t="shared" si="896"/>
        <v>-0.49998784382882067</v>
      </c>
      <c r="AV814" s="9">
        <f t="shared" si="896"/>
        <v>0.85813011795689054</v>
      </c>
      <c r="AW814" s="9">
        <f t="shared" si="896"/>
        <v>-6.6868104208906987E-2</v>
      </c>
      <c r="AX814" s="9">
        <f t="shared" si="896"/>
        <v>9.1506492466992828E-3</v>
      </c>
      <c r="AY814" s="9">
        <f t="shared" si="896"/>
        <v>9.7126718164524783E-2</v>
      </c>
      <c r="AZ814" s="9">
        <f t="shared" si="896"/>
        <v>0.23096664168173797</v>
      </c>
      <c r="BA814" s="9">
        <f t="shared" si="896"/>
        <v>6.1645933122224772E-2</v>
      </c>
      <c r="BB814" s="9">
        <f t="shared" si="896"/>
        <v>-0.19640297032961518</v>
      </c>
      <c r="BC814" s="9">
        <f t="shared" si="896"/>
        <v>0.23622138871689446</v>
      </c>
      <c r="BD814" s="9">
        <f t="shared" si="896"/>
        <v>1.3703721810677694E-2</v>
      </c>
      <c r="BE814" s="9">
        <f t="shared" si="896"/>
        <v>2.3422277865476384</v>
      </c>
      <c r="BF814" s="9">
        <f t="shared" si="896"/>
        <v>-3.9525477286338373E-2</v>
      </c>
      <c r="BG814" s="9">
        <f t="shared" si="896"/>
        <v>-9.4366605810332405E-2</v>
      </c>
      <c r="BH814" s="17">
        <f t="shared" si="896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897">+C596/C584-1</f>
        <v>-0.49849921978205536</v>
      </c>
      <c r="D815" s="8">
        <f t="shared" si="897"/>
        <v>-0.10674493150967312</v>
      </c>
      <c r="E815" s="8">
        <f t="shared" si="897"/>
        <v>0.98452493052525214</v>
      </c>
      <c r="F815" s="8">
        <f t="shared" si="897"/>
        <v>0.67218121659455332</v>
      </c>
      <c r="G815" s="8">
        <f t="shared" si="897"/>
        <v>0.66191470971505018</v>
      </c>
      <c r="H815" s="8">
        <f t="shared" si="897"/>
        <v>-0.41011807854998228</v>
      </c>
      <c r="I815" s="8">
        <f t="shared" si="897"/>
        <v>2.2296765066793789E-2</v>
      </c>
      <c r="J815" s="8">
        <f t="shared" si="897"/>
        <v>1.0675439289965341</v>
      </c>
      <c r="K815" s="8">
        <f t="shared" si="897"/>
        <v>-5.7457382522286049E-2</v>
      </c>
      <c r="L815" s="8">
        <f t="shared" si="897"/>
        <v>6.7831043108345312E-2</v>
      </c>
      <c r="M815" s="8">
        <f t="shared" si="897"/>
        <v>1.1329429654560781</v>
      </c>
      <c r="N815" s="8">
        <f t="shared" si="897"/>
        <v>0.61480330934338312</v>
      </c>
      <c r="O815" s="8">
        <f t="shared" si="897"/>
        <v>-5.7081535034224751E-2</v>
      </c>
      <c r="P815" s="8">
        <f t="shared" si="897"/>
        <v>-0.34719466577809366</v>
      </c>
      <c r="Q815" s="8">
        <f t="shared" si="897"/>
        <v>0.6919120808254513</v>
      </c>
      <c r="R815" s="8">
        <f t="shared" si="897"/>
        <v>-0.28330787678705449</v>
      </c>
      <c r="S815" s="8">
        <f t="shared" si="897"/>
        <v>-0.35410703294576551</v>
      </c>
      <c r="T815" s="16">
        <f t="shared" si="897"/>
        <v>-6.662048921096464E-2</v>
      </c>
      <c r="V815" s="21">
        <v>43221</v>
      </c>
      <c r="W815" s="8">
        <f t="shared" ref="W815:AN815" si="898">+W596/W584-1</f>
        <v>9.3106488069505389E-4</v>
      </c>
      <c r="X815" s="8">
        <f t="shared" si="898"/>
        <v>7.960627703117007E-3</v>
      </c>
      <c r="Y815" s="8">
        <f t="shared" si="898"/>
        <v>1.2133387701520615E-3</v>
      </c>
      <c r="Z815" s="8">
        <f t="shared" si="898"/>
        <v>7.1346777679877071E-3</v>
      </c>
      <c r="AA815" s="8">
        <f t="shared" si="898"/>
        <v>-7.0474473490123035E-4</v>
      </c>
      <c r="AB815" s="8">
        <f t="shared" si="898"/>
        <v>3.9734223662026835E-3</v>
      </c>
      <c r="AC815" s="8">
        <f t="shared" si="898"/>
        <v>-2.8752156411731011E-3</v>
      </c>
      <c r="AD815" s="8">
        <f t="shared" si="898"/>
        <v>-5.6356938190749162E-3</v>
      </c>
      <c r="AE815" s="8">
        <f t="shared" si="898"/>
        <v>4.298117424572645E-5</v>
      </c>
      <c r="AF815" s="8">
        <f t="shared" si="898"/>
        <v>-1.0309006712381219E-3</v>
      </c>
      <c r="AG815" s="8">
        <f t="shared" si="898"/>
        <v>-3.2415176464418716E-3</v>
      </c>
      <c r="AH815" s="8">
        <f t="shared" si="898"/>
        <v>-7.5266281491962461E-3</v>
      </c>
      <c r="AI815" s="8">
        <f t="shared" si="898"/>
        <v>-9.7681064723609268E-4</v>
      </c>
      <c r="AJ815" s="8">
        <f t="shared" si="898"/>
        <v>-2.3202538553801499E-4</v>
      </c>
      <c r="AK815" s="8">
        <f t="shared" si="898"/>
        <v>-8.4620196898343991E-4</v>
      </c>
      <c r="AL815" s="8">
        <f t="shared" si="898"/>
        <v>-4.9998841086473789E-4</v>
      </c>
      <c r="AM815" s="8">
        <f t="shared" si="898"/>
        <v>1.1510557696960522E-2</v>
      </c>
      <c r="AN815" s="16">
        <f t="shared" si="898"/>
        <v>-2.0776376929654283E-4</v>
      </c>
      <c r="AP815" s="21">
        <v>43221</v>
      </c>
      <c r="AQ815" s="8">
        <f t="shared" ref="AQ815:BH815" si="899">+AQ596/AQ584-1</f>
        <v>-0.49438574269987956</v>
      </c>
      <c r="AR815" s="8">
        <f t="shared" si="899"/>
        <v>-0.47318410169330227</v>
      </c>
      <c r="AS815" s="8">
        <f t="shared" si="899"/>
        <v>0.91480061965903814</v>
      </c>
      <c r="AT815" s="8">
        <f t="shared" si="899"/>
        <v>0.50536373675583324</v>
      </c>
      <c r="AU815" s="8">
        <f t="shared" si="899"/>
        <v>1.4593285113683767</v>
      </c>
      <c r="AV815" s="8">
        <f t="shared" si="899"/>
        <v>-0.60419142016416294</v>
      </c>
      <c r="AW815" s="8">
        <f t="shared" si="899"/>
        <v>3.2806671842631641E-2</v>
      </c>
      <c r="AX815" s="8">
        <f t="shared" si="899"/>
        <v>1.3807960848170158</v>
      </c>
      <c r="AY815" s="8">
        <f t="shared" si="899"/>
        <v>-3.2263815712625821E-2</v>
      </c>
      <c r="AZ815" s="8">
        <f t="shared" si="899"/>
        <v>-2.2715246268977252E-2</v>
      </c>
      <c r="BA815" s="8">
        <f t="shared" si="899"/>
        <v>2.1199268989714226</v>
      </c>
      <c r="BB815" s="8">
        <f t="shared" si="899"/>
        <v>0.53386814765730328</v>
      </c>
      <c r="BC815" s="8">
        <f t="shared" si="899"/>
        <v>-2.3965187017658596E-2</v>
      </c>
      <c r="BD815" s="8">
        <f t="shared" si="899"/>
        <v>-0.41388139178292349</v>
      </c>
      <c r="BE815" s="8">
        <f t="shared" si="899"/>
        <v>0.62508643785579365</v>
      </c>
      <c r="BF815" s="8">
        <f t="shared" si="899"/>
        <v>-0.21553246743556365</v>
      </c>
      <c r="BG815" s="8">
        <f t="shared" si="899"/>
        <v>-0.13328511509640772</v>
      </c>
      <c r="BH815" s="16">
        <f t="shared" si="899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-3.7257080339721083E-2</v>
      </c>
      <c r="D816" s="9">
        <f t="shared" si="900"/>
        <v>0.42185023199791649</v>
      </c>
      <c r="E816" s="9">
        <f t="shared" si="900"/>
        <v>-0.11966897756118011</v>
      </c>
      <c r="F816" s="9">
        <f t="shared" si="900"/>
        <v>-0.11022038267436374</v>
      </c>
      <c r="G816" s="9">
        <f t="shared" si="900"/>
        <v>-0.30576024318958861</v>
      </c>
      <c r="H816" s="9">
        <f t="shared" si="900"/>
        <v>0.46727679313222503</v>
      </c>
      <c r="I816" s="9">
        <f t="shared" si="900"/>
        <v>0.44845980520651851</v>
      </c>
      <c r="J816" s="9">
        <f t="shared" si="900"/>
        <v>0.19856276900679037</v>
      </c>
      <c r="K816" s="9">
        <f t="shared" si="900"/>
        <v>-0.34496410144650125</v>
      </c>
      <c r="L816" s="9">
        <f t="shared" si="900"/>
        <v>-2.3144908120213525E-2</v>
      </c>
      <c r="M816" s="9">
        <f t="shared" si="900"/>
        <v>-0.49514929709528988</v>
      </c>
      <c r="N816" s="9">
        <f t="shared" si="900"/>
        <v>0.20081183273410241</v>
      </c>
      <c r="O816" s="9">
        <f t="shared" si="900"/>
        <v>0.15013282101608882</v>
      </c>
      <c r="P816" s="9">
        <f t="shared" si="900"/>
        <v>-1.2649171273103832E-2</v>
      </c>
      <c r="Q816" s="9">
        <f t="shared" si="900"/>
        <v>0.56901473696192584</v>
      </c>
      <c r="R816" s="9">
        <f t="shared" si="900"/>
        <v>-8.9675029875194712E-2</v>
      </c>
      <c r="S816" s="9">
        <f t="shared" si="900"/>
        <v>-0.24664783344107832</v>
      </c>
      <c r="T816" s="17">
        <f t="shared" si="900"/>
        <v>-4.8057193239411933E-2</v>
      </c>
      <c r="V816" s="20">
        <v>43252</v>
      </c>
      <c r="W816" s="9">
        <f t="shared" ref="W816:AN816" si="901">+W597/W585-1</f>
        <v>-5.9383010520774882E-5</v>
      </c>
      <c r="X816" s="9">
        <f t="shared" si="901"/>
        <v>1.3577782052387466E-2</v>
      </c>
      <c r="Y816" s="9">
        <f t="shared" si="901"/>
        <v>3.7818412220693709E-3</v>
      </c>
      <c r="Z816" s="9">
        <f t="shared" si="901"/>
        <v>4.7195846236725014E-3</v>
      </c>
      <c r="AA816" s="9">
        <f t="shared" si="901"/>
        <v>-8.3384835731881157E-4</v>
      </c>
      <c r="AB816" s="9">
        <f t="shared" si="901"/>
        <v>1.3670449704963339E-3</v>
      </c>
      <c r="AC816" s="9">
        <f t="shared" si="901"/>
        <v>4.7234737832351215E-3</v>
      </c>
      <c r="AD816" s="9">
        <f t="shared" si="901"/>
        <v>1.135765077693085E-3</v>
      </c>
      <c r="AE816" s="9">
        <f t="shared" si="901"/>
        <v>-7.8974586044289197E-4</v>
      </c>
      <c r="AF816" s="9">
        <f t="shared" si="901"/>
        <v>-7.8263023198210657E-4</v>
      </c>
      <c r="AG816" s="9">
        <f t="shared" si="901"/>
        <v>4.1857631070019163E-3</v>
      </c>
      <c r="AH816" s="9">
        <f t="shared" si="901"/>
        <v>-4.9772939652769077E-3</v>
      </c>
      <c r="AI816" s="9">
        <f t="shared" si="901"/>
        <v>-8.5698276146239927E-5</v>
      </c>
      <c r="AJ816" s="9">
        <f t="shared" si="901"/>
        <v>-3.3008493049204723E-3</v>
      </c>
      <c r="AK816" s="9">
        <f t="shared" si="901"/>
        <v>4.004066992776778E-3</v>
      </c>
      <c r="AL816" s="9">
        <f t="shared" si="901"/>
        <v>1.2445138783157006E-3</v>
      </c>
      <c r="AM816" s="9">
        <f t="shared" si="901"/>
        <v>3.5447896538307599E-3</v>
      </c>
      <c r="AN816" s="17">
        <f t="shared" si="901"/>
        <v>9.8948507196716662E-6</v>
      </c>
      <c r="AP816" s="20">
        <v>43252</v>
      </c>
      <c r="AQ816" s="9">
        <f t="shared" ref="AQ816:BH816" si="902">+AQ597/AQ585-1</f>
        <v>-8.2707761879939889E-2</v>
      </c>
      <c r="AR816" s="9">
        <f t="shared" si="902"/>
        <v>0.45354761182721659</v>
      </c>
      <c r="AS816" s="9">
        <f t="shared" si="902"/>
        <v>-0.25347876980953632</v>
      </c>
      <c r="AT816" s="9">
        <f t="shared" si="902"/>
        <v>-0.26698579894478514</v>
      </c>
      <c r="AU816" s="9">
        <f t="shared" si="902"/>
        <v>-0.31619305646789142</v>
      </c>
      <c r="AV816" s="9">
        <f t="shared" si="902"/>
        <v>0.31816438579319328</v>
      </c>
      <c r="AW816" s="9">
        <f t="shared" si="902"/>
        <v>0.29185919201573585</v>
      </c>
      <c r="AX816" s="9">
        <f t="shared" si="902"/>
        <v>4.284392042212648E-2</v>
      </c>
      <c r="AY816" s="9">
        <f t="shared" si="902"/>
        <v>-0.32239949353466502</v>
      </c>
      <c r="AZ816" s="9">
        <f t="shared" si="902"/>
        <v>0.10787529314239608</v>
      </c>
      <c r="BA816" s="9">
        <f t="shared" si="902"/>
        <v>-0.45706016418132211</v>
      </c>
      <c r="BB816" s="9">
        <f t="shared" si="902"/>
        <v>0.20113734100374669</v>
      </c>
      <c r="BC816" s="9">
        <f t="shared" si="902"/>
        <v>0.14671430215266246</v>
      </c>
      <c r="BD816" s="9">
        <f t="shared" si="902"/>
        <v>-6.7535761705113218E-2</v>
      </c>
      <c r="BE816" s="9">
        <f t="shared" si="902"/>
        <v>0.45731557243842391</v>
      </c>
      <c r="BF816" s="9">
        <f t="shared" si="902"/>
        <v>-8.1724936583213892E-2</v>
      </c>
      <c r="BG816" s="9">
        <f t="shared" si="902"/>
        <v>-0.16834356404303108</v>
      </c>
      <c r="BH816" s="17">
        <f t="shared" si="902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903">+C598/C586-1</f>
        <v>-8.3054133456777146E-2</v>
      </c>
      <c r="D817" s="8">
        <f t="shared" si="903"/>
        <v>-0.3484770097044102</v>
      </c>
      <c r="E817" s="8">
        <f t="shared" si="903"/>
        <v>0.44914705699576651</v>
      </c>
      <c r="F817" s="8">
        <f t="shared" si="903"/>
        <v>-2.5410746454645139E-2</v>
      </c>
      <c r="G817" s="8">
        <f t="shared" si="903"/>
        <v>0.12642913668121136</v>
      </c>
      <c r="H817" s="8">
        <f t="shared" si="903"/>
        <v>8.2647254753392962E-2</v>
      </c>
      <c r="I817" s="8">
        <f t="shared" si="903"/>
        <v>-4.8567750241390484E-2</v>
      </c>
      <c r="J817" s="8">
        <f t="shared" si="903"/>
        <v>-0.19312794150540558</v>
      </c>
      <c r="K817" s="8">
        <f t="shared" si="903"/>
        <v>-5.5118813795299482E-2</v>
      </c>
      <c r="L817" s="8">
        <f t="shared" si="903"/>
        <v>0.15356154648314524</v>
      </c>
      <c r="M817" s="8">
        <f t="shared" si="903"/>
        <v>0.10805712732860684</v>
      </c>
      <c r="N817" s="8">
        <f t="shared" si="903"/>
        <v>-1.1436916044057166E-2</v>
      </c>
      <c r="O817" s="8">
        <f t="shared" si="903"/>
        <v>-0.11288990091929574</v>
      </c>
      <c r="P817" s="8">
        <f t="shared" si="903"/>
        <v>0.33178659062352245</v>
      </c>
      <c r="Q817" s="8">
        <f t="shared" si="903"/>
        <v>-0.42381608512353064</v>
      </c>
      <c r="R817" s="8">
        <f t="shared" si="903"/>
        <v>0.24519004211217998</v>
      </c>
      <c r="S817" s="8">
        <f t="shared" si="903"/>
        <v>-0.68527151436524325</v>
      </c>
      <c r="T817" s="16">
        <f t="shared" si="903"/>
        <v>-2.8784194812413677E-2</v>
      </c>
      <c r="V817" s="21">
        <v>43282</v>
      </c>
      <c r="W817" s="8">
        <f t="shared" ref="W817:AN817" si="904">+W598/W586-1</f>
        <v>1.1366114440913844E-3</v>
      </c>
      <c r="X817" s="8">
        <f t="shared" si="904"/>
        <v>-3.4324867627545386E-3</v>
      </c>
      <c r="Y817" s="8">
        <f t="shared" si="904"/>
        <v>3.8051775474741145E-3</v>
      </c>
      <c r="Z817" s="8">
        <f t="shared" si="904"/>
        <v>6.3064790147613348E-3</v>
      </c>
      <c r="AA817" s="8">
        <f t="shared" si="904"/>
        <v>7.6439573596114307E-3</v>
      </c>
      <c r="AB817" s="8">
        <f t="shared" si="904"/>
        <v>8.6683862166698766E-3</v>
      </c>
      <c r="AC817" s="8">
        <f t="shared" si="904"/>
        <v>-4.3062326019054353E-3</v>
      </c>
      <c r="AD817" s="8">
        <f t="shared" si="904"/>
        <v>-4.7872236065058527E-3</v>
      </c>
      <c r="AE817" s="8">
        <f t="shared" si="904"/>
        <v>8.9349831062635054E-4</v>
      </c>
      <c r="AF817" s="8">
        <f t="shared" si="904"/>
        <v>-1.2016611975675939E-3</v>
      </c>
      <c r="AG817" s="8">
        <f t="shared" si="904"/>
        <v>5.50465995087146E-3</v>
      </c>
      <c r="AH817" s="8">
        <f t="shared" si="904"/>
        <v>4.1021265424001641E-4</v>
      </c>
      <c r="AI817" s="8">
        <f t="shared" si="904"/>
        <v>-1.6099340850757038E-3</v>
      </c>
      <c r="AJ817" s="8">
        <f t="shared" si="904"/>
        <v>-4.7914095933210277E-4</v>
      </c>
      <c r="AK817" s="8">
        <f t="shared" si="904"/>
        <v>1.6851259549046649E-3</v>
      </c>
      <c r="AL817" s="8">
        <f t="shared" si="904"/>
        <v>1.4170981016858875E-3</v>
      </c>
      <c r="AM817" s="8">
        <f t="shared" si="904"/>
        <v>-3.4163894088621305E-3</v>
      </c>
      <c r="AN817" s="16">
        <f t="shared" si="904"/>
        <v>2.4094317701717216E-4</v>
      </c>
      <c r="AP817" s="21">
        <v>43282</v>
      </c>
      <c r="AQ817" s="8">
        <f t="shared" ref="AQ817:BH817" si="905">+AQ598/AQ586-1</f>
        <v>-0.12908829265690125</v>
      </c>
      <c r="AR817" s="8">
        <f t="shared" si="905"/>
        <v>-0.36291906648466887</v>
      </c>
      <c r="AS817" s="8">
        <f t="shared" si="905"/>
        <v>0.20286201342994925</v>
      </c>
      <c r="AT817" s="8">
        <f t="shared" si="905"/>
        <v>7.3828690100673278E-2</v>
      </c>
      <c r="AU817" s="8">
        <f t="shared" si="905"/>
        <v>8.4402838639915156E-2</v>
      </c>
      <c r="AV817" s="8">
        <f t="shared" si="905"/>
        <v>0.43647298924539779</v>
      </c>
      <c r="AW817" s="8">
        <f t="shared" si="905"/>
        <v>-4.4147649535444256E-2</v>
      </c>
      <c r="AX817" s="8">
        <f t="shared" si="905"/>
        <v>-0.2053877014398876</v>
      </c>
      <c r="AY817" s="8">
        <f t="shared" si="905"/>
        <v>-1.6933735494856328E-2</v>
      </c>
      <c r="AZ817" s="8">
        <f t="shared" si="905"/>
        <v>0.17827515993783738</v>
      </c>
      <c r="BA817" s="8">
        <f t="shared" si="905"/>
        <v>0.30079835706540625</v>
      </c>
      <c r="BB817" s="8">
        <f t="shared" si="905"/>
        <v>4.9935270932064846E-2</v>
      </c>
      <c r="BC817" s="8">
        <f t="shared" si="905"/>
        <v>-9.809447399178961E-2</v>
      </c>
      <c r="BD817" s="8">
        <f t="shared" si="905"/>
        <v>0.27284752507888088</v>
      </c>
      <c r="BE817" s="8">
        <f t="shared" si="905"/>
        <v>-0.36075452055585422</v>
      </c>
      <c r="BF817" s="8">
        <f t="shared" si="905"/>
        <v>6.5916461476164701E-2</v>
      </c>
      <c r="BG817" s="8">
        <f t="shared" si="905"/>
        <v>-0.64718567621732337</v>
      </c>
      <c r="BH817" s="16">
        <f t="shared" si="905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906">+C599/C587-1</f>
        <v>-0.13407259919546866</v>
      </c>
      <c r="D818" s="9">
        <f t="shared" si="906"/>
        <v>1.4403810132307098</v>
      </c>
      <c r="E818" s="9">
        <f t="shared" si="906"/>
        <v>2.5602710540872491</v>
      </c>
      <c r="F818" s="9">
        <f t="shared" si="906"/>
        <v>-0.18113972771227427</v>
      </c>
      <c r="G818" s="9">
        <f t="shared" si="906"/>
        <v>-0.50284231548279812</v>
      </c>
      <c r="H818" s="9">
        <f t="shared" si="906"/>
        <v>-0.31760545280710595</v>
      </c>
      <c r="I818" s="9">
        <f t="shared" si="906"/>
        <v>-0.16347899933298271</v>
      </c>
      <c r="J818" s="9">
        <f t="shared" si="906"/>
        <v>0.23531578605633707</v>
      </c>
      <c r="K818" s="9">
        <f t="shared" si="906"/>
        <v>0.11612577790203504</v>
      </c>
      <c r="L818" s="9">
        <f t="shared" si="906"/>
        <v>8.7793057892937343E-2</v>
      </c>
      <c r="M818" s="9">
        <f t="shared" si="906"/>
        <v>-0.40636960409085199</v>
      </c>
      <c r="N818" s="9">
        <f t="shared" si="906"/>
        <v>-0.39851617359898606</v>
      </c>
      <c r="O818" s="9">
        <f t="shared" si="906"/>
        <v>0.63966735160186405</v>
      </c>
      <c r="P818" s="9">
        <f t="shared" si="906"/>
        <v>-0.19080181502646631</v>
      </c>
      <c r="Q818" s="9">
        <f t="shared" si="906"/>
        <v>0.30423633029694952</v>
      </c>
      <c r="R818" s="9">
        <f t="shared" si="906"/>
        <v>-0.40154726362282556</v>
      </c>
      <c r="S818" s="9">
        <f t="shared" si="906"/>
        <v>8.7285661917312796E-2</v>
      </c>
      <c r="T818" s="17">
        <f t="shared" si="906"/>
        <v>5.0130426720707E-3</v>
      </c>
      <c r="V818" s="20">
        <v>43313</v>
      </c>
      <c r="W818" s="9">
        <f t="shared" ref="W818:AN818" si="907">+W599/W587-1</f>
        <v>-1.9160310126602464E-3</v>
      </c>
      <c r="X818" s="9">
        <f t="shared" si="907"/>
        <v>-5.5735477445273407E-4</v>
      </c>
      <c r="Y818" s="9">
        <f t="shared" si="907"/>
        <v>-3.7230771265516216E-3</v>
      </c>
      <c r="Z818" s="9">
        <f t="shared" si="907"/>
        <v>-5.8314867504949408E-3</v>
      </c>
      <c r="AA818" s="9">
        <f t="shared" si="907"/>
        <v>1.9386340187554918E-3</v>
      </c>
      <c r="AB818" s="9">
        <f t="shared" si="907"/>
        <v>5.5203421281915244E-3</v>
      </c>
      <c r="AC818" s="9">
        <f t="shared" si="907"/>
        <v>8.568988734522387E-3</v>
      </c>
      <c r="AD818" s="9">
        <f t="shared" si="907"/>
        <v>5.1324773759351405E-3</v>
      </c>
      <c r="AE818" s="9">
        <f t="shared" si="907"/>
        <v>1.3759571336433574E-3</v>
      </c>
      <c r="AF818" s="9">
        <f t="shared" si="907"/>
        <v>-7.2903608893581939E-4</v>
      </c>
      <c r="AG818" s="9">
        <f t="shared" si="907"/>
        <v>-1.1889546116576888E-3</v>
      </c>
      <c r="AH818" s="9">
        <f t="shared" si="907"/>
        <v>-6.0404949012851095E-3</v>
      </c>
      <c r="AI818" s="9">
        <f t="shared" si="907"/>
        <v>-2.0959248103452621E-3</v>
      </c>
      <c r="AJ818" s="9">
        <f t="shared" si="907"/>
        <v>-6.0130479209788978E-3</v>
      </c>
      <c r="AK818" s="9">
        <f t="shared" si="907"/>
        <v>-1.9953273772620683E-2</v>
      </c>
      <c r="AL818" s="9">
        <f t="shared" si="907"/>
        <v>-8.3674535821287588E-4</v>
      </c>
      <c r="AM818" s="9">
        <f t="shared" si="907"/>
        <v>-5.8490721649484545E-3</v>
      </c>
      <c r="AN818" s="17">
        <f t="shared" si="907"/>
        <v>-8.6348101495270502E-4</v>
      </c>
      <c r="AP818" s="20">
        <v>43313</v>
      </c>
      <c r="AQ818" s="9">
        <f t="shared" ref="AQ818:BH818" si="908">+AQ599/AQ587-1</f>
        <v>-3.1735355492291784E-2</v>
      </c>
      <c r="AR818" s="9">
        <f t="shared" si="908"/>
        <v>2.843212735514995</v>
      </c>
      <c r="AS818" s="9">
        <f t="shared" si="908"/>
        <v>1.6782262134697326</v>
      </c>
      <c r="AT818" s="9">
        <f t="shared" si="908"/>
        <v>4.6476351383145875E-2</v>
      </c>
      <c r="AU818" s="9">
        <f t="shared" si="908"/>
        <v>-0.52945032817086779</v>
      </c>
      <c r="AV818" s="9">
        <f t="shared" si="908"/>
        <v>-0.58655168765210042</v>
      </c>
      <c r="AW818" s="9">
        <f t="shared" si="908"/>
        <v>-5.1597436236331728E-2</v>
      </c>
      <c r="AX818" s="9">
        <f t="shared" si="908"/>
        <v>0.60925496971895488</v>
      </c>
      <c r="AY818" s="9">
        <f t="shared" si="908"/>
        <v>7.7098487289971374E-2</v>
      </c>
      <c r="AZ818" s="9">
        <f t="shared" si="908"/>
        <v>0.22409508455927685</v>
      </c>
      <c r="BA818" s="9">
        <f t="shared" si="908"/>
        <v>-0.48411115934730076</v>
      </c>
      <c r="BB818" s="9">
        <f t="shared" si="908"/>
        <v>-0.53871450168390766</v>
      </c>
      <c r="BC818" s="9">
        <f t="shared" si="908"/>
        <v>0.44676711579225414</v>
      </c>
      <c r="BD818" s="9">
        <f t="shared" si="908"/>
        <v>-5.4011086292276023E-3</v>
      </c>
      <c r="BE818" s="9">
        <f t="shared" si="908"/>
        <v>0.61139701191962725</v>
      </c>
      <c r="BF818" s="9">
        <f t="shared" si="908"/>
        <v>-0.51676633551895057</v>
      </c>
      <c r="BG818" s="9">
        <f t="shared" si="908"/>
        <v>0.1671138484668715</v>
      </c>
      <c r="BH818" s="17">
        <f t="shared" si="908"/>
        <v>1.556904312287255E-2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-4.0830037724904122E-2</v>
      </c>
      <c r="D819" s="8">
        <f t="shared" si="909"/>
        <v>-0.68739093968244713</v>
      </c>
      <c r="E819" s="8">
        <f t="shared" si="909"/>
        <v>-0.20304056636994294</v>
      </c>
      <c r="F819" s="8">
        <f t="shared" si="909"/>
        <v>-9.768267322022528E-2</v>
      </c>
      <c r="G819" s="8">
        <f t="shared" si="909"/>
        <v>0.50399871442376898</v>
      </c>
      <c r="H819" s="8">
        <f t="shared" si="909"/>
        <v>1.2462634147634462</v>
      </c>
      <c r="I819" s="8">
        <f t="shared" si="909"/>
        <v>-0.21033253086069359</v>
      </c>
      <c r="J819" s="8">
        <f t="shared" si="909"/>
        <v>-0.34544440426287637</v>
      </c>
      <c r="K819" s="8">
        <f t="shared" si="909"/>
        <v>-0.22652329865222609</v>
      </c>
      <c r="L819" s="8">
        <f t="shared" si="909"/>
        <v>-0.3302340972170229</v>
      </c>
      <c r="M819" s="8">
        <f t="shared" si="909"/>
        <v>-0.31211637787680746</v>
      </c>
      <c r="N819" s="8">
        <f t="shared" si="909"/>
        <v>0.60846546604233231</v>
      </c>
      <c r="O819" s="8">
        <f t="shared" si="909"/>
        <v>-5.6002299646945253E-2</v>
      </c>
      <c r="P819" s="8">
        <f t="shared" si="909"/>
        <v>0.20225199777181913</v>
      </c>
      <c r="Q819" s="8">
        <f t="shared" si="909"/>
        <v>-0.25826582688080746</v>
      </c>
      <c r="R819" s="8">
        <f t="shared" si="909"/>
        <v>0.21800669522651228</v>
      </c>
      <c r="S819" s="8">
        <f t="shared" si="909"/>
        <v>3.693167169892666</v>
      </c>
      <c r="T819" s="16">
        <f t="shared" si="909"/>
        <v>-9.3314582419474101E-2</v>
      </c>
      <c r="V819" s="21">
        <v>43344</v>
      </c>
      <c r="W819" s="8">
        <f t="shared" ref="W819:AN819" si="910">+W600/W588-1</f>
        <v>-1.3805373881814464E-3</v>
      </c>
      <c r="X819" s="8">
        <f t="shared" si="910"/>
        <v>-4.0030524508416487E-3</v>
      </c>
      <c r="Y819" s="8">
        <f t="shared" si="910"/>
        <v>4.8538396217374657E-3</v>
      </c>
      <c r="Z819" s="8">
        <f t="shared" si="910"/>
        <v>4.9685829627819089E-3</v>
      </c>
      <c r="AA819" s="8">
        <f t="shared" si="910"/>
        <v>4.9195768966954212E-3</v>
      </c>
      <c r="AB819" s="8">
        <f t="shared" si="910"/>
        <v>-1.0164200985401828E-2</v>
      </c>
      <c r="AC819" s="8">
        <f t="shared" si="910"/>
        <v>5.3871169070052183E-4</v>
      </c>
      <c r="AD819" s="8">
        <f t="shared" si="910"/>
        <v>-1.8703364636858399E-3</v>
      </c>
      <c r="AE819" s="8">
        <f t="shared" si="910"/>
        <v>-4.6953945454053514E-4</v>
      </c>
      <c r="AF819" s="8">
        <f t="shared" si="910"/>
        <v>-2.333722287047979E-3</v>
      </c>
      <c r="AG819" s="8">
        <f t="shared" si="910"/>
        <v>3.1797495659493524E-3</v>
      </c>
      <c r="AH819" s="8">
        <f t="shared" si="910"/>
        <v>-8.2746922777179321E-3</v>
      </c>
      <c r="AI819" s="8">
        <f t="shared" si="910"/>
        <v>-1.2192228607581512E-3</v>
      </c>
      <c r="AJ819" s="8">
        <f t="shared" si="910"/>
        <v>-7.7576617074011089E-3</v>
      </c>
      <c r="AK819" s="8">
        <f t="shared" si="910"/>
        <v>-3.6708453233231797E-3</v>
      </c>
      <c r="AL819" s="8">
        <f t="shared" si="910"/>
        <v>-2.2379129560945454E-3</v>
      </c>
      <c r="AM819" s="8">
        <f t="shared" si="910"/>
        <v>-1.1822896626116908E-2</v>
      </c>
      <c r="AN819" s="16">
        <f t="shared" si="910"/>
        <v>-1.2521789561441565E-3</v>
      </c>
      <c r="AP819" s="21">
        <v>43344</v>
      </c>
      <c r="AQ819" s="8">
        <f t="shared" ref="AQ819:BH819" si="911">+AQ600/AQ588-1</f>
        <v>-0.11875924218551615</v>
      </c>
      <c r="AR819" s="8">
        <f t="shared" si="911"/>
        <v>-0.72264707072451762</v>
      </c>
      <c r="AS819" s="8">
        <f t="shared" si="911"/>
        <v>-0.18980985768664183</v>
      </c>
      <c r="AT819" s="8">
        <f t="shared" si="911"/>
        <v>-6.4903074177075193E-2</v>
      </c>
      <c r="AU819" s="8">
        <f t="shared" si="911"/>
        <v>0.68947355615585137</v>
      </c>
      <c r="AV819" s="8">
        <f t="shared" si="911"/>
        <v>3.5340447785006468</v>
      </c>
      <c r="AW819" s="8">
        <f t="shared" si="911"/>
        <v>-0.28705958312320179</v>
      </c>
      <c r="AX819" s="8">
        <f t="shared" si="911"/>
        <v>-0.45055457129633436</v>
      </c>
      <c r="AY819" s="8">
        <f t="shared" si="911"/>
        <v>-0.16429060840694287</v>
      </c>
      <c r="AZ819" s="8">
        <f t="shared" si="911"/>
        <v>-0.29359587223995376</v>
      </c>
      <c r="BA819" s="8">
        <f t="shared" si="911"/>
        <v>-0.17641819307899853</v>
      </c>
      <c r="BB819" s="8">
        <f t="shared" si="911"/>
        <v>0.49657612226830805</v>
      </c>
      <c r="BC819" s="8">
        <f t="shared" si="911"/>
        <v>-4.8990025234936452E-2</v>
      </c>
      <c r="BD819" s="8">
        <f t="shared" si="911"/>
        <v>0.53042780330399752</v>
      </c>
      <c r="BE819" s="8">
        <f t="shared" si="911"/>
        <v>-0.28287768341493991</v>
      </c>
      <c r="BF819" s="8">
        <f t="shared" si="911"/>
        <v>6.7287620498346135E-2</v>
      </c>
      <c r="BG819" s="8">
        <f t="shared" si="911"/>
        <v>3.955350233232287</v>
      </c>
      <c r="BH819" s="16">
        <f t="shared" si="911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-0.18265903948269369</v>
      </c>
      <c r="D820" s="9">
        <f t="shared" si="912"/>
        <v>1.3231867813080478</v>
      </c>
      <c r="E820" s="9">
        <f t="shared" si="912"/>
        <v>0.44282362023953437</v>
      </c>
      <c r="F820" s="9">
        <f t="shared" si="912"/>
        <v>-0.40895945463755212</v>
      </c>
      <c r="G820" s="9">
        <f t="shared" si="912"/>
        <v>-0.22701541745255382</v>
      </c>
      <c r="H820" s="9">
        <f t="shared" si="912"/>
        <v>-0.47639323233314412</v>
      </c>
      <c r="I820" s="9">
        <f t="shared" si="912"/>
        <v>-8.5559872169294393E-2</v>
      </c>
      <c r="J820" s="9">
        <f t="shared" si="912"/>
        <v>9.7096623755391409E-2</v>
      </c>
      <c r="K820" s="9">
        <f t="shared" si="912"/>
        <v>-0.2639647804106583</v>
      </c>
      <c r="L820" s="9">
        <f t="shared" si="912"/>
        <v>-0.21606174578143578</v>
      </c>
      <c r="M820" s="9">
        <f t="shared" si="912"/>
        <v>-0.64858660081247088</v>
      </c>
      <c r="N820" s="9">
        <f t="shared" si="912"/>
        <v>1.0617072546273287</v>
      </c>
      <c r="O820" s="9">
        <f t="shared" si="912"/>
        <v>7.8744182884382896E-2</v>
      </c>
      <c r="P820" s="9">
        <f t="shared" si="912"/>
        <v>-7.7736770192745608E-2</v>
      </c>
      <c r="Q820" s="9">
        <f t="shared" si="912"/>
        <v>-0.42120889289588459</v>
      </c>
      <c r="R820" s="9">
        <f t="shared" si="912"/>
        <v>0.20535483870967752</v>
      </c>
      <c r="S820" s="9">
        <f t="shared" si="912"/>
        <v>1.4408411685746105</v>
      </c>
      <c r="T820" s="17">
        <f t="shared" si="912"/>
        <v>-7.3228600863738169E-2</v>
      </c>
      <c r="V820" s="20">
        <v>43374</v>
      </c>
      <c r="W820" s="9">
        <f t="shared" ref="W820:AN820" si="913">+W601/W589-1</f>
        <v>-2.5733911356584649E-4</v>
      </c>
      <c r="X820" s="9">
        <f t="shared" si="913"/>
        <v>9.8647264391136247E-3</v>
      </c>
      <c r="Y820" s="9">
        <f t="shared" si="913"/>
        <v>5.645343505362943E-3</v>
      </c>
      <c r="Z820" s="9">
        <f t="shared" si="913"/>
        <v>-3.0929261255088214E-3</v>
      </c>
      <c r="AA820" s="9">
        <f t="shared" si="913"/>
        <v>-1.4396756322656579E-3</v>
      </c>
      <c r="AB820" s="9">
        <f t="shared" si="913"/>
        <v>1.4206238823764039E-3</v>
      </c>
      <c r="AC820" s="9">
        <f t="shared" si="913"/>
        <v>6.6924007376512051E-3</v>
      </c>
      <c r="AD820" s="9">
        <f t="shared" si="913"/>
        <v>1.725662407841444E-3</v>
      </c>
      <c r="AE820" s="9">
        <f t="shared" si="913"/>
        <v>-3.3067798909103274E-6</v>
      </c>
      <c r="AF820" s="9">
        <f t="shared" si="913"/>
        <v>-2.0788442945623986E-3</v>
      </c>
      <c r="AG820" s="9">
        <f t="shared" si="913"/>
        <v>1.1947747634445394E-2</v>
      </c>
      <c r="AH820" s="9">
        <f t="shared" si="913"/>
        <v>-6.964360215106824E-3</v>
      </c>
      <c r="AI820" s="9">
        <f t="shared" si="913"/>
        <v>1.3544540063759047E-3</v>
      </c>
      <c r="AJ820" s="9">
        <f t="shared" si="913"/>
        <v>-5.6939035963221585E-4</v>
      </c>
      <c r="AK820" s="9">
        <f t="shared" si="913"/>
        <v>-1.7187593140859381E-3</v>
      </c>
      <c r="AL820" s="9">
        <f t="shared" si="913"/>
        <v>-8.6105365255007005E-4</v>
      </c>
      <c r="AM820" s="9">
        <f t="shared" si="913"/>
        <v>-1.1220287739783119E-2</v>
      </c>
      <c r="AN820" s="17">
        <f t="shared" si="913"/>
        <v>9.5680203765935445E-5</v>
      </c>
      <c r="AP820" s="20">
        <v>43374</v>
      </c>
      <c r="AQ820" s="9">
        <f t="shared" ref="AQ820:BH820" si="914">+AQ601/AQ589-1</f>
        <v>-0.24626233420910282</v>
      </c>
      <c r="AR820" s="9">
        <f t="shared" si="914"/>
        <v>1.1790789028465083</v>
      </c>
      <c r="AS820" s="9">
        <f t="shared" si="914"/>
        <v>0.38366680153117572</v>
      </c>
      <c r="AT820" s="9">
        <f t="shared" si="914"/>
        <v>-0.5750381143818617</v>
      </c>
      <c r="AU820" s="9">
        <f t="shared" si="914"/>
        <v>-0.43421850731295786</v>
      </c>
      <c r="AV820" s="9">
        <f t="shared" si="914"/>
        <v>-0.69206519935212396</v>
      </c>
      <c r="AW820" s="9">
        <f t="shared" si="914"/>
        <v>-1.6056004044970873E-3</v>
      </c>
      <c r="AX820" s="9">
        <f t="shared" si="914"/>
        <v>0.35743497994651152</v>
      </c>
      <c r="AY820" s="9">
        <f t="shared" si="914"/>
        <v>-0.26665821901895093</v>
      </c>
      <c r="AZ820" s="9">
        <f t="shared" si="914"/>
        <v>-0.18914160998005325</v>
      </c>
      <c r="BA820" s="9">
        <f t="shared" si="914"/>
        <v>-0.65713515535374345</v>
      </c>
      <c r="BB820" s="9">
        <f t="shared" si="914"/>
        <v>1.0050757846805332</v>
      </c>
      <c r="BC820" s="9">
        <f t="shared" si="914"/>
        <v>7.4868125425760823E-2</v>
      </c>
      <c r="BD820" s="9">
        <f t="shared" si="914"/>
        <v>0.18928196741072467</v>
      </c>
      <c r="BE820" s="9">
        <f t="shared" si="914"/>
        <v>-0.4353892298931169</v>
      </c>
      <c r="BF820" s="9">
        <f t="shared" si="914"/>
        <v>0.1029132764167191</v>
      </c>
      <c r="BG820" s="9">
        <f t="shared" si="914"/>
        <v>1.0672729676241417</v>
      </c>
      <c r="BH820" s="17">
        <f t="shared" si="914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915">+C602/C590-1</f>
        <v>0.29722199464838917</v>
      </c>
      <c r="D821" s="8">
        <f t="shared" si="915"/>
        <v>-0.44256592442217002</v>
      </c>
      <c r="E821" s="8">
        <f t="shared" si="915"/>
        <v>-7.3624052033244292E-2</v>
      </c>
      <c r="F821" s="8">
        <f t="shared" si="915"/>
        <v>0.17899394919223499</v>
      </c>
      <c r="G821" s="8">
        <f t="shared" si="915"/>
        <v>4.2338961506528161E-2</v>
      </c>
      <c r="H821" s="8">
        <f t="shared" si="915"/>
        <v>-0.59633341795083339</v>
      </c>
      <c r="I821" s="8">
        <f t="shared" si="915"/>
        <v>0.55493356007047678</v>
      </c>
      <c r="J821" s="8">
        <f t="shared" si="915"/>
        <v>4.1652975391062386E-2</v>
      </c>
      <c r="K821" s="8">
        <f t="shared" si="915"/>
        <v>-0.21540574362121123</v>
      </c>
      <c r="L821" s="8">
        <f t="shared" si="915"/>
        <v>-2.2758352744000176E-2</v>
      </c>
      <c r="M821" s="8">
        <f t="shared" si="915"/>
        <v>0.24935204398587474</v>
      </c>
      <c r="N821" s="8">
        <f t="shared" si="915"/>
        <v>-0.27428780560033306</v>
      </c>
      <c r="O821" s="8">
        <f t="shared" si="915"/>
        <v>-0.1352668277570872</v>
      </c>
      <c r="P821" s="8">
        <f t="shared" si="915"/>
        <v>-0.39996253261007675</v>
      </c>
      <c r="Q821" s="8">
        <f t="shared" si="915"/>
        <v>-0.31253595269113488</v>
      </c>
      <c r="R821" s="8">
        <f t="shared" si="915"/>
        <v>0.20028359044213828</v>
      </c>
      <c r="S821" s="8">
        <f t="shared" si="915"/>
        <v>0.23955199169407781</v>
      </c>
      <c r="T821" s="16">
        <f t="shared" si="915"/>
        <v>-4.7671656125046202E-2</v>
      </c>
      <c r="V821" s="21">
        <v>43405</v>
      </c>
      <c r="W821" s="8">
        <f t="shared" ref="W821:AN821" si="916">+W602/W590-1</f>
        <v>1.1542127115093948E-4</v>
      </c>
      <c r="X821" s="8">
        <f t="shared" si="916"/>
        <v>1.5982262460159768E-2</v>
      </c>
      <c r="Y821" s="8">
        <f t="shared" si="916"/>
        <v>4.5764694576171383E-3</v>
      </c>
      <c r="Z821" s="8">
        <f t="shared" si="916"/>
        <v>-7.255516360220482E-3</v>
      </c>
      <c r="AA821" s="8">
        <f t="shared" si="916"/>
        <v>-3.9686964963958626E-4</v>
      </c>
      <c r="AB821" s="8">
        <f t="shared" si="916"/>
        <v>5.7079598946836452E-3</v>
      </c>
      <c r="AC821" s="8">
        <f t="shared" si="916"/>
        <v>-2.0154418897307957E-3</v>
      </c>
      <c r="AD821" s="8">
        <f t="shared" si="916"/>
        <v>9.2819143702405071E-4</v>
      </c>
      <c r="AE821" s="8">
        <f t="shared" si="916"/>
        <v>3.1410669708553662E-4</v>
      </c>
      <c r="AF821" s="8">
        <f t="shared" si="916"/>
        <v>-8.5772912914228172E-5</v>
      </c>
      <c r="AG821" s="8">
        <f t="shared" si="916"/>
        <v>-1.3050753294738815E-3</v>
      </c>
      <c r="AH821" s="8">
        <f t="shared" si="916"/>
        <v>-1.3920580461939114E-3</v>
      </c>
      <c r="AI821" s="8">
        <f t="shared" si="916"/>
        <v>-1.1822705522422927E-3</v>
      </c>
      <c r="AJ821" s="8">
        <f t="shared" si="916"/>
        <v>3.9498416120085089E-3</v>
      </c>
      <c r="AK821" s="8">
        <f t="shared" si="916"/>
        <v>-5.5803534444764935E-3</v>
      </c>
      <c r="AL821" s="8">
        <f t="shared" si="916"/>
        <v>-1.5581384555207745E-4</v>
      </c>
      <c r="AM821" s="8">
        <f t="shared" si="916"/>
        <v>-1.3278842681018199E-2</v>
      </c>
      <c r="AN821" s="16">
        <f t="shared" si="916"/>
        <v>-1.9448903774077486E-4</v>
      </c>
      <c r="AP821" s="21">
        <v>43405</v>
      </c>
      <c r="AQ821" s="8">
        <f t="shared" ref="AQ821:BH821" si="917">+AQ602/AQ590-1</f>
        <v>0.27538829071448712</v>
      </c>
      <c r="AR821" s="8">
        <f t="shared" si="917"/>
        <v>-0.46497664271110983</v>
      </c>
      <c r="AS821" s="8">
        <f t="shared" si="917"/>
        <v>-0.20373116118758205</v>
      </c>
      <c r="AT821" s="8">
        <f t="shared" si="917"/>
        <v>0.46566339891224073</v>
      </c>
      <c r="AU821" s="8">
        <f t="shared" si="917"/>
        <v>-6.009072868714882E-2</v>
      </c>
      <c r="AV821" s="8">
        <f t="shared" si="917"/>
        <v>-0.70768924988318194</v>
      </c>
      <c r="AW821" s="8">
        <f t="shared" si="917"/>
        <v>0.7746792141055534</v>
      </c>
      <c r="AX821" s="8">
        <f t="shared" si="917"/>
        <v>4.3809317692284688E-2</v>
      </c>
      <c r="AY821" s="8">
        <f t="shared" si="917"/>
        <v>-0.17104934858843557</v>
      </c>
      <c r="AZ821" s="8">
        <f t="shared" si="917"/>
        <v>4.925785656848225E-2</v>
      </c>
      <c r="BA821" s="8">
        <f t="shared" si="917"/>
        <v>6.8040467165579877E-2</v>
      </c>
      <c r="BB821" s="8">
        <f t="shared" si="917"/>
        <v>-0.32128056011455863</v>
      </c>
      <c r="BC821" s="8">
        <f t="shared" si="917"/>
        <v>-0.15494285216964432</v>
      </c>
      <c r="BD821" s="8">
        <f t="shared" si="917"/>
        <v>-0.44000605362411105</v>
      </c>
      <c r="BE821" s="8">
        <f t="shared" si="917"/>
        <v>-0.38866772110140069</v>
      </c>
      <c r="BF821" s="8">
        <f t="shared" si="917"/>
        <v>0.3058474706003822</v>
      </c>
      <c r="BG821" s="8">
        <f t="shared" si="917"/>
        <v>-0.10930387384013651</v>
      </c>
      <c r="BH821" s="16">
        <f t="shared" si="917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-9.1068790058023485E-2</v>
      </c>
      <c r="D822" s="9">
        <f t="shared" si="918"/>
        <v>0.3153524831323411</v>
      </c>
      <c r="E822" s="9">
        <f t="shared" si="918"/>
        <v>1.5506976395889644</v>
      </c>
      <c r="F822" s="9">
        <f t="shared" si="918"/>
        <v>-0.14718045264663338</v>
      </c>
      <c r="G822" s="9">
        <f t="shared" si="918"/>
        <v>-0.23692532230600827</v>
      </c>
      <c r="H822" s="9">
        <f t="shared" si="918"/>
        <v>0.29140824115808117</v>
      </c>
      <c r="I822" s="9">
        <f t="shared" si="918"/>
        <v>-2.4108698822135399E-2</v>
      </c>
      <c r="J822" s="9">
        <f t="shared" si="918"/>
        <v>0.82028776008735327</v>
      </c>
      <c r="K822" s="9">
        <f t="shared" si="918"/>
        <v>6.9041678579090382E-2</v>
      </c>
      <c r="L822" s="9">
        <f t="shared" si="918"/>
        <v>4.6457582086729232E-2</v>
      </c>
      <c r="M822" s="9">
        <f t="shared" si="918"/>
        <v>-0.15208130183034918</v>
      </c>
      <c r="N822" s="9">
        <f t="shared" si="918"/>
        <v>-0.29603863816541776</v>
      </c>
      <c r="O822" s="9">
        <f t="shared" si="918"/>
        <v>-0.12222848285987509</v>
      </c>
      <c r="P822" s="9">
        <f t="shared" si="918"/>
        <v>-1.0498640976781326E-2</v>
      </c>
      <c r="Q822" s="9">
        <f t="shared" si="918"/>
        <v>-0.26917689388930954</v>
      </c>
      <c r="R822" s="9">
        <f t="shared" si="918"/>
        <v>-0.14325213707962259</v>
      </c>
      <c r="S822" s="9">
        <f t="shared" si="918"/>
        <v>0.36956020283293656</v>
      </c>
      <c r="T822" s="17">
        <f t="shared" si="918"/>
        <v>-2.9921116116263913E-2</v>
      </c>
      <c r="V822" s="20">
        <v>43435</v>
      </c>
      <c r="W822" s="9">
        <f t="shared" ref="W822:AN822" si="919">+W603/W591-1</f>
        <v>2.0116013335935712E-4</v>
      </c>
      <c r="X822" s="9">
        <f t="shared" si="919"/>
        <v>1.1441481554774979E-2</v>
      </c>
      <c r="Y822" s="9">
        <f t="shared" si="919"/>
        <v>7.1918591735165016E-3</v>
      </c>
      <c r="Z822" s="9">
        <f t="shared" si="919"/>
        <v>-1.0724898162663976E-3</v>
      </c>
      <c r="AA822" s="9">
        <f t="shared" si="919"/>
        <v>-1.0516797389475974E-3</v>
      </c>
      <c r="AB822" s="9">
        <f t="shared" si="919"/>
        <v>-1.6355301651654885E-3</v>
      </c>
      <c r="AC822" s="9">
        <f t="shared" si="919"/>
        <v>1.1105141778919858E-3</v>
      </c>
      <c r="AD822" s="9">
        <f t="shared" si="919"/>
        <v>4.7306055043456752E-3</v>
      </c>
      <c r="AE822" s="9">
        <f t="shared" si="919"/>
        <v>8.6651100336676556E-4</v>
      </c>
      <c r="AF822" s="9">
        <f t="shared" si="919"/>
        <v>-8.6074697007176848E-4</v>
      </c>
      <c r="AG822" s="9">
        <f t="shared" si="919"/>
        <v>-1.4379730174398642E-3</v>
      </c>
      <c r="AH822" s="9">
        <f t="shared" si="919"/>
        <v>-3.241231340842754E-3</v>
      </c>
      <c r="AI822" s="9">
        <f t="shared" si="919"/>
        <v>-6.5955229590075604E-6</v>
      </c>
      <c r="AJ822" s="9">
        <f t="shared" si="919"/>
        <v>-1.6657448890431414E-3</v>
      </c>
      <c r="AK822" s="9">
        <f t="shared" si="919"/>
        <v>-2.8836039408147718E-3</v>
      </c>
      <c r="AL822" s="9">
        <f t="shared" si="919"/>
        <v>-1.6526030150089133E-3</v>
      </c>
      <c r="AM822" s="9">
        <f t="shared" si="919"/>
        <v>3.3290338838618538E-3</v>
      </c>
      <c r="AN822" s="17">
        <f t="shared" si="919"/>
        <v>1.615258589713342E-4</v>
      </c>
      <c r="AP822" s="20">
        <v>43435</v>
      </c>
      <c r="AQ822" s="9">
        <f t="shared" ref="AQ822:BH822" si="920">+AQ603/AQ591-1</f>
        <v>-7.0388943117465019E-2</v>
      </c>
      <c r="AR822" s="9">
        <f t="shared" si="920"/>
        <v>0.2302828558668315</v>
      </c>
      <c r="AS822" s="9">
        <f t="shared" si="920"/>
        <v>1.2157280596396971</v>
      </c>
      <c r="AT822" s="9">
        <f t="shared" si="920"/>
        <v>-7.6726379647280019E-2</v>
      </c>
      <c r="AU822" s="9">
        <f t="shared" si="920"/>
        <v>-3.6674954204552246E-2</v>
      </c>
      <c r="AV822" s="9">
        <f t="shared" si="920"/>
        <v>0.4429016230539915</v>
      </c>
      <c r="AW822" s="9">
        <f t="shared" si="920"/>
        <v>2.2539133639329911E-3</v>
      </c>
      <c r="AX822" s="9">
        <f t="shared" si="920"/>
        <v>1.0485774438507756</v>
      </c>
      <c r="AY822" s="9">
        <f t="shared" si="920"/>
        <v>1.3521631780481824E-2</v>
      </c>
      <c r="AZ822" s="9">
        <f t="shared" si="920"/>
        <v>1.2056607859358026E-2</v>
      </c>
      <c r="BA822" s="9">
        <f t="shared" si="920"/>
        <v>-0.27278271020477241</v>
      </c>
      <c r="BB822" s="9">
        <f t="shared" si="920"/>
        <v>-0.27549646122704774</v>
      </c>
      <c r="BC822" s="9">
        <f t="shared" si="920"/>
        <v>-7.0663928504088536E-2</v>
      </c>
      <c r="BD822" s="9">
        <f t="shared" si="920"/>
        <v>-5.1499768269626434E-2</v>
      </c>
      <c r="BE822" s="9">
        <f t="shared" si="920"/>
        <v>-0.46579401536013887</v>
      </c>
      <c r="BF822" s="9">
        <f t="shared" si="920"/>
        <v>-5.7724381088549714E-2</v>
      </c>
      <c r="BG822" s="9">
        <f t="shared" si="920"/>
        <v>0.74955536653263222</v>
      </c>
      <c r="BH822" s="17">
        <f t="shared" si="920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921">+C604/C592-1</f>
        <v>-3.2425259605452061E-2</v>
      </c>
      <c r="D823" s="8">
        <f t="shared" si="921"/>
        <v>0.33933066677047452</v>
      </c>
      <c r="E823" s="8">
        <f t="shared" si="921"/>
        <v>-0.217728480556726</v>
      </c>
      <c r="F823" s="8">
        <f t="shared" si="921"/>
        <v>5.4978724066915063E-2</v>
      </c>
      <c r="G823" s="8">
        <f t="shared" si="921"/>
        <v>-0.10957427367665717</v>
      </c>
      <c r="H823" s="8">
        <f t="shared" si="921"/>
        <v>-0.41354201212739117</v>
      </c>
      <c r="I823" s="8">
        <f t="shared" si="921"/>
        <v>0.46703842531001483</v>
      </c>
      <c r="J823" s="8">
        <f t="shared" si="921"/>
        <v>0.29629442568690867</v>
      </c>
      <c r="K823" s="8">
        <f t="shared" si="921"/>
        <v>5.4603935519378366E-2</v>
      </c>
      <c r="L823" s="8">
        <f t="shared" si="921"/>
        <v>0.16232844788121126</v>
      </c>
      <c r="M823" s="8">
        <f t="shared" si="921"/>
        <v>-0.34084293472107363</v>
      </c>
      <c r="N823" s="8">
        <f t="shared" si="921"/>
        <v>-3.0695579982567556E-2</v>
      </c>
      <c r="O823" s="8">
        <f t="shared" si="921"/>
        <v>-8.0525645144639002E-3</v>
      </c>
      <c r="P823" s="8">
        <f t="shared" si="921"/>
        <v>6.8082201905778073E-2</v>
      </c>
      <c r="Q823" s="8">
        <f t="shared" si="921"/>
        <v>1.3196026849804059</v>
      </c>
      <c r="R823" s="8">
        <f t="shared" si="921"/>
        <v>-0.3224453864417437</v>
      </c>
      <c r="S823" s="8">
        <f t="shared" si="921"/>
        <v>-0.63725880889829933</v>
      </c>
      <c r="T823" s="16">
        <f t="shared" si="921"/>
        <v>2.3826243793040103E-2</v>
      </c>
      <c r="V823" s="21">
        <v>43466</v>
      </c>
      <c r="W823" s="8">
        <f t="shared" ref="W823:AN823" si="922">+W604/W592-1</f>
        <v>-4.2728848067155045E-3</v>
      </c>
      <c r="X823" s="8">
        <f t="shared" si="922"/>
        <v>1.099245712776753E-3</v>
      </c>
      <c r="Y823" s="8">
        <f t="shared" si="922"/>
        <v>-1.5283871562776774E-3</v>
      </c>
      <c r="Z823" s="8">
        <f t="shared" si="922"/>
        <v>8.4061958491514766E-3</v>
      </c>
      <c r="AA823" s="8">
        <f t="shared" si="922"/>
        <v>3.7251928529036249E-4</v>
      </c>
      <c r="AB823" s="8">
        <f t="shared" si="922"/>
        <v>-3.7604945961526859E-3</v>
      </c>
      <c r="AC823" s="8">
        <f t="shared" si="922"/>
        <v>7.8570252017788889E-3</v>
      </c>
      <c r="AD823" s="8">
        <f t="shared" si="922"/>
        <v>1.006804153560692E-3</v>
      </c>
      <c r="AE823" s="8">
        <f t="shared" si="922"/>
        <v>-1.3882645371130486E-3</v>
      </c>
      <c r="AF823" s="8">
        <f t="shared" si="922"/>
        <v>-1.0180313448227007E-3</v>
      </c>
      <c r="AG823" s="8">
        <f t="shared" si="922"/>
        <v>2.3935322025427919E-3</v>
      </c>
      <c r="AH823" s="8">
        <f t="shared" si="922"/>
        <v>-3.1553006748198387E-3</v>
      </c>
      <c r="AI823" s="8">
        <f t="shared" si="922"/>
        <v>1.5685471620854319E-3</v>
      </c>
      <c r="AJ823" s="8">
        <f t="shared" si="922"/>
        <v>-1.1053362635069508E-2</v>
      </c>
      <c r="AK823" s="8">
        <f t="shared" si="922"/>
        <v>-1.957818810350842E-3</v>
      </c>
      <c r="AL823" s="8">
        <f t="shared" si="922"/>
        <v>-6.9735236359690367E-3</v>
      </c>
      <c r="AM823" s="8">
        <f t="shared" si="922"/>
        <v>-4.3442515127598558E-3</v>
      </c>
      <c r="AN823" s="16">
        <f t="shared" si="922"/>
        <v>-9.234767580689196E-4</v>
      </c>
      <c r="AP823" s="21">
        <v>43466</v>
      </c>
      <c r="AQ823" s="8">
        <f t="shared" ref="AQ823:BH823" si="923">+AQ604/AQ592-1</f>
        <v>-8.5323575585572353E-2</v>
      </c>
      <c r="AR823" s="8">
        <f t="shared" si="923"/>
        <v>0.45372323932109415</v>
      </c>
      <c r="AS823" s="8">
        <f t="shared" si="923"/>
        <v>0.11416966984096022</v>
      </c>
      <c r="AT823" s="8">
        <f t="shared" si="923"/>
        <v>7.1081881904612843E-2</v>
      </c>
      <c r="AU823" s="8">
        <f t="shared" si="923"/>
        <v>-0.16296552567700162</v>
      </c>
      <c r="AV823" s="8">
        <f t="shared" si="923"/>
        <v>-0.2364714742451155</v>
      </c>
      <c r="AW823" s="8">
        <f t="shared" si="923"/>
        <v>0.20574634172519568</v>
      </c>
      <c r="AX823" s="8">
        <f t="shared" si="923"/>
        <v>0.47218400566257368</v>
      </c>
      <c r="AY823" s="8">
        <f t="shared" si="923"/>
        <v>2.8490777499531106E-2</v>
      </c>
      <c r="AZ823" s="8">
        <f t="shared" si="923"/>
        <v>0.28998973150825957</v>
      </c>
      <c r="BA823" s="8">
        <f t="shared" si="923"/>
        <v>-0.35135511032509137</v>
      </c>
      <c r="BB823" s="8">
        <f t="shared" si="923"/>
        <v>-0.12664530606503699</v>
      </c>
      <c r="BC823" s="8">
        <f t="shared" si="923"/>
        <v>4.3892083961618811E-2</v>
      </c>
      <c r="BD823" s="8">
        <f t="shared" si="923"/>
        <v>0.1091381512616787</v>
      </c>
      <c r="BE823" s="8">
        <f t="shared" si="923"/>
        <v>1.3321273156940769</v>
      </c>
      <c r="BF823" s="8">
        <f t="shared" si="923"/>
        <v>-0.29322652723140941</v>
      </c>
      <c r="BG823" s="8">
        <f t="shared" si="923"/>
        <v>-0.59687811481546338</v>
      </c>
      <c r="BH823" s="16">
        <f t="shared" si="923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-0.24065853429082129</v>
      </c>
      <c r="D824" s="9">
        <f t="shared" si="924"/>
        <v>0.47674058657831364</v>
      </c>
      <c r="E824" s="9">
        <f t="shared" si="924"/>
        <v>-0.50974725370064289</v>
      </c>
      <c r="F824" s="9">
        <f t="shared" si="924"/>
        <v>0.28615242334680646</v>
      </c>
      <c r="G824" s="9">
        <f t="shared" si="924"/>
        <v>0.35215972661980799</v>
      </c>
      <c r="H824" s="9">
        <f t="shared" si="924"/>
        <v>0.93639139790488213</v>
      </c>
      <c r="I824" s="9">
        <f t="shared" si="924"/>
        <v>-0.32411672506115774</v>
      </c>
      <c r="J824" s="9">
        <f t="shared" si="924"/>
        <v>-7.492027472597429E-2</v>
      </c>
      <c r="K824" s="9">
        <f t="shared" si="924"/>
        <v>6.5272674933388286E-2</v>
      </c>
      <c r="L824" s="9">
        <f t="shared" si="924"/>
        <v>-0.16667197619852292</v>
      </c>
      <c r="M824" s="9">
        <f t="shared" si="924"/>
        <v>-0.27669920997012232</v>
      </c>
      <c r="N824" s="9">
        <f t="shared" si="924"/>
        <v>0.47389243875130571</v>
      </c>
      <c r="O824" s="9">
        <f t="shared" si="924"/>
        <v>0.14167036868893179</v>
      </c>
      <c r="P824" s="9">
        <f t="shared" si="924"/>
        <v>0.19841347220467376</v>
      </c>
      <c r="Q824" s="9">
        <f t="shared" si="924"/>
        <v>-7.731844224115858E-2</v>
      </c>
      <c r="R824" s="9">
        <f t="shared" si="924"/>
        <v>0.57231729663857278</v>
      </c>
      <c r="S824" s="9">
        <f t="shared" si="924"/>
        <v>-0.47349096842273286</v>
      </c>
      <c r="T824" s="17">
        <f t="shared" si="924"/>
        <v>1.8058816240275277E-2</v>
      </c>
      <c r="V824" s="20">
        <v>43497</v>
      </c>
      <c r="W824" s="9">
        <f t="shared" ref="W824:AN824" si="925">+W605/W593-1</f>
        <v>2.0127761792898546E-4</v>
      </c>
      <c r="X824" s="9">
        <f t="shared" si="925"/>
        <v>7.9104320059113498E-3</v>
      </c>
      <c r="Y824" s="9">
        <f t="shared" si="925"/>
        <v>-1.1705613734586118E-3</v>
      </c>
      <c r="Z824" s="9">
        <f t="shared" si="925"/>
        <v>-1.6126749670059004E-3</v>
      </c>
      <c r="AA824" s="9">
        <f t="shared" si="925"/>
        <v>-1.4488952992853799E-3</v>
      </c>
      <c r="AB824" s="9">
        <f t="shared" si="925"/>
        <v>-2.2075708824361717E-3</v>
      </c>
      <c r="AC824" s="9">
        <f t="shared" si="925"/>
        <v>-3.0565762402134933E-4</v>
      </c>
      <c r="AD824" s="9">
        <f t="shared" si="925"/>
        <v>8.4738553751728674E-4</v>
      </c>
      <c r="AE824" s="9">
        <f t="shared" si="925"/>
        <v>-2.1721763358224511E-3</v>
      </c>
      <c r="AF824" s="9">
        <f t="shared" si="925"/>
        <v>-9.7253495356552921E-4</v>
      </c>
      <c r="AG824" s="9">
        <f t="shared" si="925"/>
        <v>4.6018991964937861E-3</v>
      </c>
      <c r="AH824" s="9">
        <f t="shared" si="925"/>
        <v>-1.8895004345192978E-3</v>
      </c>
      <c r="AI824" s="9">
        <f t="shared" si="925"/>
        <v>-3.5949275242830314E-4</v>
      </c>
      <c r="AJ824" s="9">
        <f t="shared" si="925"/>
        <v>4.0332162754468381E-3</v>
      </c>
      <c r="AK824" s="9">
        <f t="shared" si="925"/>
        <v>-2.6023520242534071E-3</v>
      </c>
      <c r="AL824" s="9">
        <f t="shared" si="925"/>
        <v>-1.6718256004503163E-3</v>
      </c>
      <c r="AM824" s="9">
        <f t="shared" si="925"/>
        <v>6.3485310296917952E-4</v>
      </c>
      <c r="AN824" s="17">
        <f t="shared" si="925"/>
        <v>-5.8361909786330823E-4</v>
      </c>
      <c r="AP824" s="20">
        <v>43497</v>
      </c>
      <c r="AQ824" s="9">
        <f t="shared" ref="AQ824:BH824" si="926">+AQ605/AQ593-1</f>
        <v>-0.30708976886196904</v>
      </c>
      <c r="AR824" s="9">
        <f t="shared" si="926"/>
        <v>0.97324341661506431</v>
      </c>
      <c r="AS824" s="9">
        <f t="shared" si="926"/>
        <v>-0.53864248773336576</v>
      </c>
      <c r="AT824" s="9">
        <f t="shared" si="926"/>
        <v>0.20674903399681788</v>
      </c>
      <c r="AU824" s="9">
        <f t="shared" si="926"/>
        <v>0.39450876362755749</v>
      </c>
      <c r="AV824" s="9">
        <f t="shared" si="926"/>
        <v>1.037109236031927</v>
      </c>
      <c r="AW824" s="9">
        <f t="shared" si="926"/>
        <v>-0.49159284785408663</v>
      </c>
      <c r="AX824" s="9">
        <f t="shared" si="926"/>
        <v>-9.2585256756559819E-2</v>
      </c>
      <c r="AY824" s="9">
        <f t="shared" si="926"/>
        <v>0.12144204767349542</v>
      </c>
      <c r="AZ824" s="9">
        <f t="shared" si="926"/>
        <v>-5.7445141639042241E-2</v>
      </c>
      <c r="BA824" s="9">
        <f t="shared" si="926"/>
        <v>-0.39610105930805817</v>
      </c>
      <c r="BB824" s="9">
        <f t="shared" si="926"/>
        <v>0.31980627117905236</v>
      </c>
      <c r="BC824" s="9">
        <f t="shared" si="926"/>
        <v>4.026000692874443E-2</v>
      </c>
      <c r="BD824" s="9">
        <f t="shared" si="926"/>
        <v>0.25512617063177068</v>
      </c>
      <c r="BE824" s="9">
        <f t="shared" si="926"/>
        <v>-0.10369804501099256</v>
      </c>
      <c r="BF824" s="9">
        <f t="shared" si="926"/>
        <v>0.75654402949370403</v>
      </c>
      <c r="BG824" s="9">
        <f t="shared" si="926"/>
        <v>-0.34193344723719787</v>
      </c>
      <c r="BH824" s="17">
        <f t="shared" si="926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927">+C606/C594-1</f>
        <v>2.9122053086005684E-2</v>
      </c>
      <c r="D825" s="8">
        <f t="shared" si="927"/>
        <v>-0.15785066659688873</v>
      </c>
      <c r="E825" s="8">
        <f t="shared" si="927"/>
        <v>-0.65101637967240655</v>
      </c>
      <c r="F825" s="8">
        <f t="shared" si="927"/>
        <v>1.0297469859386648</v>
      </c>
      <c r="G825" s="8">
        <f t="shared" si="927"/>
        <v>-0.15245719480781872</v>
      </c>
      <c r="H825" s="8">
        <f t="shared" si="927"/>
        <v>-3.721355674441762E-3</v>
      </c>
      <c r="I825" s="8">
        <f t="shared" si="927"/>
        <v>0.28250601775997741</v>
      </c>
      <c r="J825" s="8">
        <f t="shared" si="927"/>
        <v>-0.20926987645939843</v>
      </c>
      <c r="K825" s="8">
        <f t="shared" si="927"/>
        <v>3.572515034984125E-2</v>
      </c>
      <c r="L825" s="8">
        <f t="shared" si="927"/>
        <v>-0.36055685243750468</v>
      </c>
      <c r="M825" s="8">
        <f t="shared" si="927"/>
        <v>0.4616173743289409</v>
      </c>
      <c r="N825" s="8">
        <f t="shared" si="927"/>
        <v>0.3409708499261046</v>
      </c>
      <c r="O825" s="8">
        <f t="shared" si="927"/>
        <v>0.11985718140148816</v>
      </c>
      <c r="P825" s="8">
        <f t="shared" si="927"/>
        <v>-0.22124665797101628</v>
      </c>
      <c r="Q825" s="8">
        <f t="shared" si="927"/>
        <v>8.6837408656548654E-2</v>
      </c>
      <c r="R825" s="8">
        <f t="shared" si="927"/>
        <v>-0.10035289476437015</v>
      </c>
      <c r="S825" s="8">
        <f t="shared" si="927"/>
        <v>-0.51653394943482689</v>
      </c>
      <c r="T825" s="16">
        <f t="shared" si="927"/>
        <v>-2.3806914520937306E-2</v>
      </c>
      <c r="V825" s="21">
        <v>43525</v>
      </c>
      <c r="W825" s="8">
        <f t="shared" ref="W825:AN825" si="928">+W606/W594-1</f>
        <v>-7.3493547068825826E-4</v>
      </c>
      <c r="X825" s="8">
        <f t="shared" si="928"/>
        <v>-2.9757870129931696E-5</v>
      </c>
      <c r="Y825" s="8">
        <f t="shared" si="928"/>
        <v>-7.3136669600948334E-4</v>
      </c>
      <c r="Z825" s="8">
        <f t="shared" si="928"/>
        <v>-3.0245547822482788E-4</v>
      </c>
      <c r="AA825" s="8">
        <f t="shared" si="928"/>
        <v>-1.04530872652564E-3</v>
      </c>
      <c r="AB825" s="8">
        <f t="shared" si="928"/>
        <v>-4.4917086288260855E-3</v>
      </c>
      <c r="AC825" s="8">
        <f t="shared" si="928"/>
        <v>2.5550119828081641E-3</v>
      </c>
      <c r="AD825" s="8">
        <f t="shared" si="928"/>
        <v>-6.2038404726727503E-4</v>
      </c>
      <c r="AE825" s="8">
        <f t="shared" si="928"/>
        <v>-1.9554991808043987E-3</v>
      </c>
      <c r="AF825" s="8">
        <f t="shared" si="928"/>
        <v>-2.5726527017788658E-4</v>
      </c>
      <c r="AG825" s="8">
        <f t="shared" si="928"/>
        <v>-7.0483743477218752E-3</v>
      </c>
      <c r="AH825" s="8">
        <f t="shared" si="928"/>
        <v>-5.1507929986029932E-3</v>
      </c>
      <c r="AI825" s="8">
        <f t="shared" si="928"/>
        <v>-1.3196050422108474E-3</v>
      </c>
      <c r="AJ825" s="8">
        <f t="shared" si="928"/>
        <v>-4.8699921009511815E-3</v>
      </c>
      <c r="AK825" s="8">
        <f t="shared" si="928"/>
        <v>-8.6753817830220736E-4</v>
      </c>
      <c r="AL825" s="8">
        <f t="shared" si="928"/>
        <v>3.4577093007082116E-3</v>
      </c>
      <c r="AM825" s="8">
        <f t="shared" si="928"/>
        <v>-7.7821011673151474E-4</v>
      </c>
      <c r="AN825" s="16">
        <f t="shared" si="928"/>
        <v>-1.2659980614403432E-3</v>
      </c>
      <c r="AP825" s="21">
        <v>43525</v>
      </c>
      <c r="AQ825" s="8">
        <f t="shared" ref="AQ825:BH825" si="929">+AQ606/AQ594-1</f>
        <v>9.3927889702576817E-2</v>
      </c>
      <c r="AR825" s="8">
        <f t="shared" si="929"/>
        <v>-2.0597814804711678E-2</v>
      </c>
      <c r="AS825" s="8">
        <f t="shared" si="929"/>
        <v>-0.74130757060064589</v>
      </c>
      <c r="AT825" s="8">
        <f t="shared" si="929"/>
        <v>1.147240829187369</v>
      </c>
      <c r="AU825" s="8">
        <f t="shared" si="929"/>
        <v>-0.27936851965439469</v>
      </c>
      <c r="AV825" s="8">
        <f t="shared" si="929"/>
        <v>1.3944072656056177</v>
      </c>
      <c r="AW825" s="8">
        <f t="shared" si="929"/>
        <v>0.36116559512991664</v>
      </c>
      <c r="AX825" s="8">
        <f t="shared" si="929"/>
        <v>-0.16879862166753956</v>
      </c>
      <c r="AY825" s="8">
        <f t="shared" si="929"/>
        <v>6.2975801855122304E-2</v>
      </c>
      <c r="AZ825" s="8">
        <f t="shared" si="929"/>
        <v>-0.30324233214100649</v>
      </c>
      <c r="BA825" s="8">
        <f t="shared" si="929"/>
        <v>0.43801712007504712</v>
      </c>
      <c r="BB825" s="8">
        <f t="shared" si="929"/>
        <v>0.3224117665254107</v>
      </c>
      <c r="BC825" s="8">
        <f t="shared" si="929"/>
        <v>1.8782304102316738E-2</v>
      </c>
      <c r="BD825" s="8">
        <f t="shared" si="929"/>
        <v>-0.2722600291257079</v>
      </c>
      <c r="BE825" s="8">
        <f t="shared" si="929"/>
        <v>0.20120118299828471</v>
      </c>
      <c r="BF825" s="8">
        <f t="shared" si="929"/>
        <v>-0.31157187116491458</v>
      </c>
      <c r="BG825" s="8">
        <f t="shared" si="929"/>
        <v>-0.32066158149430479</v>
      </c>
      <c r="BH825" s="16">
        <f t="shared" si="929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-0.10781376148227706</v>
      </c>
      <c r="D826" s="9">
        <f t="shared" si="930"/>
        <v>0.25604944375772565</v>
      </c>
      <c r="E826" s="9">
        <f t="shared" si="930"/>
        <v>-0.38192703775665082</v>
      </c>
      <c r="F826" s="9">
        <f t="shared" si="930"/>
        <v>-0.22690878286853866</v>
      </c>
      <c r="G826" s="9">
        <f t="shared" si="930"/>
        <v>-0.10908192496865121</v>
      </c>
      <c r="H826" s="9">
        <f t="shared" si="930"/>
        <v>-0.72646234031474921</v>
      </c>
      <c r="I826" s="9">
        <f t="shared" si="930"/>
        <v>-0.1109990266348112</v>
      </c>
      <c r="J826" s="9">
        <f t="shared" si="930"/>
        <v>-0.25597470490210228</v>
      </c>
      <c r="K826" s="9">
        <f t="shared" si="930"/>
        <v>-0.18315701237137227</v>
      </c>
      <c r="L826" s="9">
        <f t="shared" si="930"/>
        <v>0.10076144839086476</v>
      </c>
      <c r="M826" s="9">
        <f t="shared" si="930"/>
        <v>-0.42423991173667808</v>
      </c>
      <c r="N826" s="9">
        <f t="shared" si="930"/>
        <v>0.29313543498791339</v>
      </c>
      <c r="O826" s="9">
        <f t="shared" si="930"/>
        <v>-0.27987716552941699</v>
      </c>
      <c r="P826" s="9">
        <f t="shared" si="930"/>
        <v>-0.40655443089142229</v>
      </c>
      <c r="Q826" s="9">
        <f t="shared" si="930"/>
        <v>-0.50726808329465711</v>
      </c>
      <c r="R826" s="9">
        <f t="shared" si="930"/>
        <v>0.42077731488248293</v>
      </c>
      <c r="S826" s="9">
        <f t="shared" si="930"/>
        <v>-5.7670389331682004E-2</v>
      </c>
      <c r="T826" s="17">
        <f t="shared" si="930"/>
        <v>-0.1310731880440078</v>
      </c>
      <c r="V826" s="20">
        <v>43556</v>
      </c>
      <c r="W826" s="9">
        <f t="shared" ref="W826:AN826" si="931">+W607/W595-1</f>
        <v>7.0653878534754355E-4</v>
      </c>
      <c r="X826" s="9">
        <f t="shared" si="931"/>
        <v>1.6963752355618755E-3</v>
      </c>
      <c r="Y826" s="9">
        <f t="shared" si="931"/>
        <v>-5.5035773252620768E-4</v>
      </c>
      <c r="Z826" s="9">
        <f t="shared" si="931"/>
        <v>-3.3540147787305408E-3</v>
      </c>
      <c r="AA826" s="9">
        <f t="shared" si="931"/>
        <v>-4.266281607412381E-5</v>
      </c>
      <c r="AB826" s="9">
        <f t="shared" si="931"/>
        <v>-6.9941107417308412E-3</v>
      </c>
      <c r="AC826" s="9">
        <f t="shared" si="931"/>
        <v>5.1471871593651297E-3</v>
      </c>
      <c r="AD826" s="9">
        <f t="shared" si="931"/>
        <v>-1.3428709926754934E-4</v>
      </c>
      <c r="AE826" s="9">
        <f t="shared" si="931"/>
        <v>3.7375882302348451E-4</v>
      </c>
      <c r="AF826" s="9">
        <f t="shared" si="931"/>
        <v>-2.4185269032325207E-3</v>
      </c>
      <c r="AG826" s="9">
        <f t="shared" si="931"/>
        <v>6.8806960635019454E-3</v>
      </c>
      <c r="AH826" s="9">
        <f t="shared" si="931"/>
        <v>-5.3990386355335929E-3</v>
      </c>
      <c r="AI826" s="9">
        <f t="shared" si="931"/>
        <v>4.5549364949426518E-4</v>
      </c>
      <c r="AJ826" s="9">
        <f t="shared" si="931"/>
        <v>-5.2212155172695063E-3</v>
      </c>
      <c r="AK826" s="9">
        <f t="shared" si="931"/>
        <v>-1.1905157793222765E-3</v>
      </c>
      <c r="AL826" s="9">
        <f t="shared" si="931"/>
        <v>1.8463554333474352E-3</v>
      </c>
      <c r="AM826" s="9">
        <f t="shared" si="931"/>
        <v>9.4108332695743702E-3</v>
      </c>
      <c r="AN826" s="17">
        <f t="shared" si="931"/>
        <v>-1.550126813566477E-4</v>
      </c>
      <c r="AP826" s="20">
        <v>43556</v>
      </c>
      <c r="AQ826" s="9">
        <f t="shared" ref="AQ826:BH826" si="932">+AQ607/AQ595-1</f>
        <v>-9.8659053338888358E-2</v>
      </c>
      <c r="AR826" s="9">
        <f t="shared" si="932"/>
        <v>0.19807479531794647</v>
      </c>
      <c r="AS826" s="9">
        <f t="shared" si="932"/>
        <v>-0.46505447270758504</v>
      </c>
      <c r="AT826" s="9">
        <f t="shared" si="932"/>
        <v>-0.14050725719017654</v>
      </c>
      <c r="AU826" s="9">
        <f t="shared" si="932"/>
        <v>8.8066661691238446E-2</v>
      </c>
      <c r="AV826" s="9">
        <f t="shared" si="932"/>
        <v>-0.85954856040749805</v>
      </c>
      <c r="AW826" s="9">
        <f t="shared" si="932"/>
        <v>7.6171298073833604E-2</v>
      </c>
      <c r="AX826" s="9">
        <f t="shared" si="932"/>
        <v>-0.19547732482990721</v>
      </c>
      <c r="AY826" s="9">
        <f t="shared" si="932"/>
        <v>-0.18331216950017115</v>
      </c>
      <c r="AZ826" s="9">
        <f t="shared" si="932"/>
        <v>0.18034205577583418</v>
      </c>
      <c r="BA826" s="9">
        <f t="shared" si="932"/>
        <v>-0.45292296203159987</v>
      </c>
      <c r="BB826" s="9">
        <f t="shared" si="932"/>
        <v>0.30734992943054151</v>
      </c>
      <c r="BC826" s="9">
        <f t="shared" si="932"/>
        <v>-0.34773696995895109</v>
      </c>
      <c r="BD826" s="9">
        <f t="shared" si="932"/>
        <v>-0.38785846139838898</v>
      </c>
      <c r="BE826" s="9">
        <f t="shared" si="932"/>
        <v>-0.35114464743097062</v>
      </c>
      <c r="BF826" s="9">
        <f t="shared" si="932"/>
        <v>0.18295388984155325</v>
      </c>
      <c r="BG826" s="9">
        <f t="shared" si="932"/>
        <v>-0.13500294450266714</v>
      </c>
      <c r="BH826" s="17">
        <f t="shared" si="932"/>
        <v>-0.1183657724412206</v>
      </c>
    </row>
    <row r="827" spans="2:60" ht="16.5" hidden="1" customHeight="1" x14ac:dyDescent="0.25">
      <c r="B827" s="21">
        <v>43586</v>
      </c>
      <c r="C827" s="8">
        <f t="shared" ref="C827:T827" si="933">+C608/C596-1</f>
        <v>0.29794501581507116</v>
      </c>
      <c r="D827" s="8">
        <f t="shared" si="933"/>
        <v>-9.0098406306312606E-3</v>
      </c>
      <c r="E827" s="8">
        <f t="shared" si="933"/>
        <v>-3.5089648127531126E-2</v>
      </c>
      <c r="F827" s="8">
        <f t="shared" si="933"/>
        <v>-4.1660987300938146E-2</v>
      </c>
      <c r="G827" s="8">
        <f t="shared" si="933"/>
        <v>-0.28604169704038485</v>
      </c>
      <c r="H827" s="8">
        <f t="shared" si="933"/>
        <v>0.41115250668178493</v>
      </c>
      <c r="I827" s="8">
        <f t="shared" si="933"/>
        <v>-6.7173224092188399E-2</v>
      </c>
      <c r="J827" s="8">
        <f t="shared" si="933"/>
        <v>0.25629303311244023</v>
      </c>
      <c r="K827" s="8">
        <f t="shared" si="933"/>
        <v>-3.3049525055312889E-2</v>
      </c>
      <c r="L827" s="8">
        <f t="shared" si="933"/>
        <v>-0.27305738371600918</v>
      </c>
      <c r="M827" s="8">
        <f t="shared" si="933"/>
        <v>-0.59891886851003551</v>
      </c>
      <c r="N827" s="8">
        <f t="shared" si="933"/>
        <v>8.6607601983079485E-2</v>
      </c>
      <c r="O827" s="8">
        <f t="shared" si="933"/>
        <v>0.31763548197157498</v>
      </c>
      <c r="P827" s="8">
        <f t="shared" si="933"/>
        <v>0.54348228802942677</v>
      </c>
      <c r="Q827" s="8">
        <f t="shared" si="933"/>
        <v>0.69129741716304038</v>
      </c>
      <c r="R827" s="8">
        <f t="shared" si="933"/>
        <v>0.94062350034779985</v>
      </c>
      <c r="S827" s="8">
        <f t="shared" si="933"/>
        <v>0.31595543234230639</v>
      </c>
      <c r="T827" s="16">
        <f t="shared" si="933"/>
        <v>9.4211979245624411E-2</v>
      </c>
      <c r="V827" s="21">
        <v>43586</v>
      </c>
      <c r="W827" s="8">
        <f t="shared" ref="W827:AN827" si="934">+W608/W596-1</f>
        <v>-3.6515250972256608E-3</v>
      </c>
      <c r="X827" s="8">
        <f t="shared" si="934"/>
        <v>-4.0771099866179217E-3</v>
      </c>
      <c r="Y827" s="8">
        <f t="shared" si="934"/>
        <v>1.7780691559634576E-3</v>
      </c>
      <c r="Z827" s="8">
        <f t="shared" si="934"/>
        <v>-7.1562212268462266E-3</v>
      </c>
      <c r="AA827" s="8">
        <f t="shared" si="934"/>
        <v>5.8059437118673785E-4</v>
      </c>
      <c r="AB827" s="8">
        <f t="shared" si="934"/>
        <v>-3.6449004319880629E-3</v>
      </c>
      <c r="AC827" s="8">
        <f t="shared" si="934"/>
        <v>-7.0851870159827079E-4</v>
      </c>
      <c r="AD827" s="8">
        <f t="shared" si="934"/>
        <v>9.4778926014478238E-3</v>
      </c>
      <c r="AE827" s="8">
        <f t="shared" si="934"/>
        <v>-6.9758753731763434E-4</v>
      </c>
      <c r="AF827" s="8">
        <f t="shared" si="934"/>
        <v>-1.9452366429831836E-3</v>
      </c>
      <c r="AG827" s="8">
        <f t="shared" si="934"/>
        <v>-3.2356181049931765E-3</v>
      </c>
      <c r="AH827" s="8">
        <f t="shared" si="934"/>
        <v>3.8215551551394888E-3</v>
      </c>
      <c r="AI827" s="8">
        <f t="shared" si="934"/>
        <v>-3.1083701371844574E-3</v>
      </c>
      <c r="AJ827" s="8">
        <f t="shared" si="934"/>
        <v>-2.9091622266541606E-4</v>
      </c>
      <c r="AK827" s="8">
        <f t="shared" si="934"/>
        <v>-8.0803287494274345E-3</v>
      </c>
      <c r="AL827" s="8">
        <f t="shared" si="934"/>
        <v>-1.1528675924944443E-3</v>
      </c>
      <c r="AM827" s="8">
        <f t="shared" si="934"/>
        <v>-7.9358838254761643E-3</v>
      </c>
      <c r="AN827" s="16">
        <f t="shared" si="934"/>
        <v>-2.0483827342115957E-3</v>
      </c>
      <c r="AP827" s="21">
        <v>43586</v>
      </c>
      <c r="AQ827" s="8">
        <f t="shared" ref="AQ827:BH827" si="935">+AQ608/AQ596-1</f>
        <v>0.34925034128130994</v>
      </c>
      <c r="AR827" s="8">
        <f t="shared" si="935"/>
        <v>0.12573903631286654</v>
      </c>
      <c r="AS827" s="8">
        <f t="shared" si="935"/>
        <v>2.9926202240686983E-2</v>
      </c>
      <c r="AT827" s="8">
        <f t="shared" si="935"/>
        <v>0.2160472518729788</v>
      </c>
      <c r="AU827" s="8">
        <f t="shared" si="935"/>
        <v>-0.41057341125739177</v>
      </c>
      <c r="AV827" s="8">
        <f t="shared" si="935"/>
        <v>0.87679290818769995</v>
      </c>
      <c r="AW827" s="8">
        <f t="shared" si="935"/>
        <v>-4.0210447318948295E-2</v>
      </c>
      <c r="AX827" s="8">
        <f t="shared" si="935"/>
        <v>0.17082439738202893</v>
      </c>
      <c r="AY827" s="8">
        <f t="shared" si="935"/>
        <v>-4.1556983411511705E-2</v>
      </c>
      <c r="AZ827" s="8">
        <f t="shared" si="935"/>
        <v>-0.12315544027139536</v>
      </c>
      <c r="BA827" s="8">
        <f t="shared" si="935"/>
        <v>-0.60586276666961592</v>
      </c>
      <c r="BB827" s="8">
        <f t="shared" si="935"/>
        <v>0.23432849450764026</v>
      </c>
      <c r="BC827" s="8">
        <f t="shared" si="935"/>
        <v>0.43522992727226151</v>
      </c>
      <c r="BD827" s="8">
        <f t="shared" si="935"/>
        <v>0.34040176139063116</v>
      </c>
      <c r="BE827" s="8">
        <f t="shared" si="935"/>
        <v>0.96128211156323906</v>
      </c>
      <c r="BF827" s="8">
        <f t="shared" si="935"/>
        <v>0.9394433412445351</v>
      </c>
      <c r="BG827" s="8">
        <f t="shared" si="935"/>
        <v>-5.7340451665064851E-2</v>
      </c>
      <c r="BH827" s="16">
        <f t="shared" si="935"/>
        <v>0.15443198471456543</v>
      </c>
    </row>
    <row r="828" spans="2:60" ht="16.5" hidden="1" customHeight="1" x14ac:dyDescent="0.25">
      <c r="B828" s="20">
        <v>43617</v>
      </c>
      <c r="C828" s="9">
        <f t="shared" ref="C828:T828" si="936">+C609/C597-1</f>
        <v>-3.557380554196854E-3</v>
      </c>
      <c r="D828" s="9">
        <f t="shared" si="936"/>
        <v>-0.49503849553872825</v>
      </c>
      <c r="E828" s="9">
        <f t="shared" si="936"/>
        <v>2.6947801698555152E-2</v>
      </c>
      <c r="F828" s="9">
        <f t="shared" si="936"/>
        <v>2.3120363999777904E-3</v>
      </c>
      <c r="G828" s="9">
        <f t="shared" si="936"/>
        <v>0.40591455902271845</v>
      </c>
      <c r="H828" s="9">
        <f t="shared" si="936"/>
        <v>-0.65976314702307859</v>
      </c>
      <c r="I828" s="9">
        <f t="shared" si="936"/>
        <v>-0.22234067824672288</v>
      </c>
      <c r="J828" s="9">
        <f t="shared" si="936"/>
        <v>1.3679861392444677</v>
      </c>
      <c r="K828" s="9">
        <f t="shared" si="936"/>
        <v>0.27207725770479252</v>
      </c>
      <c r="L828" s="9">
        <f t="shared" si="936"/>
        <v>-0.17322467333860159</v>
      </c>
      <c r="M828" s="9">
        <f t="shared" si="936"/>
        <v>4.3077575776621968E-2</v>
      </c>
      <c r="N828" s="9">
        <f t="shared" si="936"/>
        <v>-0.10578613146067983</v>
      </c>
      <c r="O828" s="9">
        <f t="shared" si="936"/>
        <v>-0.10496491589877055</v>
      </c>
      <c r="P828" s="9">
        <f t="shared" si="936"/>
        <v>-0.28302809285304775</v>
      </c>
      <c r="Q828" s="9">
        <f t="shared" si="936"/>
        <v>-0.53598079946516208</v>
      </c>
      <c r="R828" s="9">
        <f t="shared" si="936"/>
        <v>7.4661161413225763E-2</v>
      </c>
      <c r="S828" s="9">
        <f t="shared" si="936"/>
        <v>0.75402401430927823</v>
      </c>
      <c r="T828" s="17">
        <f t="shared" si="936"/>
        <v>-1.1574399394950197E-2</v>
      </c>
      <c r="V828" s="20">
        <v>43617</v>
      </c>
      <c r="W828" s="9">
        <f t="shared" ref="W828:AN828" si="937">+W609/W597-1</f>
        <v>-1.4912619309203068E-3</v>
      </c>
      <c r="X828" s="9">
        <f t="shared" si="937"/>
        <v>-1.1144704465734789E-2</v>
      </c>
      <c r="Y828" s="9">
        <f t="shared" si="937"/>
        <v>-1.4399700170626417E-3</v>
      </c>
      <c r="Z828" s="9">
        <f t="shared" si="937"/>
        <v>-4.3487271255965299E-3</v>
      </c>
      <c r="AA828" s="9">
        <f t="shared" si="937"/>
        <v>5.563628271088028E-4</v>
      </c>
      <c r="AB828" s="9">
        <f t="shared" si="937"/>
        <v>-7.0105554035027051E-3</v>
      </c>
      <c r="AC828" s="9">
        <f t="shared" si="937"/>
        <v>-1.5309508321671439E-3</v>
      </c>
      <c r="AD828" s="9">
        <f t="shared" si="937"/>
        <v>-1.7099357129934933E-4</v>
      </c>
      <c r="AE828" s="9">
        <f t="shared" si="937"/>
        <v>-8.0359800257956415E-4</v>
      </c>
      <c r="AF828" s="9">
        <f t="shared" si="937"/>
        <v>-9.3856993667962296E-4</v>
      </c>
      <c r="AG828" s="9">
        <f t="shared" si="937"/>
        <v>-5.8369608231104708E-3</v>
      </c>
      <c r="AH828" s="9">
        <f t="shared" si="937"/>
        <v>7.0452470944122325E-3</v>
      </c>
      <c r="AI828" s="9">
        <f t="shared" si="937"/>
        <v>1.8426708508589851E-3</v>
      </c>
      <c r="AJ828" s="9">
        <f t="shared" si="937"/>
        <v>1.9206356514704925E-3</v>
      </c>
      <c r="AK828" s="9">
        <f t="shared" si="937"/>
        <v>-4.9183248007599323E-3</v>
      </c>
      <c r="AL828" s="9">
        <f t="shared" si="937"/>
        <v>3.1074174716194669E-4</v>
      </c>
      <c r="AM828" s="9">
        <f t="shared" si="937"/>
        <v>-1.3281329578723633E-2</v>
      </c>
      <c r="AN828" s="17">
        <f t="shared" si="937"/>
        <v>-2.3417581656448583E-4</v>
      </c>
      <c r="AP828" s="20">
        <v>43617</v>
      </c>
      <c r="AQ828" s="9">
        <f t="shared" ref="AQ828:BH828" si="938">+AQ609/AQ597-1</f>
        <v>-8.8202866593164453E-3</v>
      </c>
      <c r="AR828" s="9">
        <f t="shared" si="938"/>
        <v>-0.43862516787844974</v>
      </c>
      <c r="AS828" s="9">
        <f t="shared" si="938"/>
        <v>7.7081495758857921E-2</v>
      </c>
      <c r="AT828" s="9">
        <f t="shared" si="938"/>
        <v>0.19104818989578343</v>
      </c>
      <c r="AU828" s="9">
        <f t="shared" si="938"/>
        <v>0.81838287310846525</v>
      </c>
      <c r="AV828" s="9">
        <f t="shared" si="938"/>
        <v>-0.74194132181341521</v>
      </c>
      <c r="AW828" s="9">
        <f t="shared" si="938"/>
        <v>-7.6729078751775481E-2</v>
      </c>
      <c r="AX828" s="9">
        <f t="shared" si="938"/>
        <v>1.7673499451221288</v>
      </c>
      <c r="AY828" s="9">
        <f t="shared" si="938"/>
        <v>0.3244221307670887</v>
      </c>
      <c r="AZ828" s="9">
        <f t="shared" si="938"/>
        <v>-0.19749018802789298</v>
      </c>
      <c r="BA828" s="9">
        <f t="shared" si="938"/>
        <v>-3.9523881652024695E-2</v>
      </c>
      <c r="BB828" s="9">
        <f t="shared" si="938"/>
        <v>-3.0089366597267686E-2</v>
      </c>
      <c r="BC828" s="9">
        <f t="shared" si="938"/>
        <v>-9.785518469341481E-2</v>
      </c>
      <c r="BD828" s="9">
        <f t="shared" si="938"/>
        <v>-0.2545618093035209</v>
      </c>
      <c r="BE828" s="9">
        <f t="shared" si="938"/>
        <v>-0.41875136744135499</v>
      </c>
      <c r="BF828" s="9">
        <f t="shared" si="938"/>
        <v>0.22146258292550924</v>
      </c>
      <c r="BG828" s="9">
        <f t="shared" si="938"/>
        <v>0.64033473479977698</v>
      </c>
      <c r="BH828" s="17">
        <f t="shared" si="938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939">+C610/C598-1</f>
        <v>3.0571147944137289E-2</v>
      </c>
      <c r="D829" s="8">
        <f t="shared" si="939"/>
        <v>1.0061197918360283</v>
      </c>
      <c r="E829" s="8">
        <f t="shared" si="939"/>
        <v>-7.7945118287527926E-2</v>
      </c>
      <c r="F829" s="8">
        <f t="shared" si="939"/>
        <v>0.43338181408823395</v>
      </c>
      <c r="G829" s="8">
        <f t="shared" si="939"/>
        <v>-0.46901164564970477</v>
      </c>
      <c r="H829" s="8">
        <f t="shared" si="939"/>
        <v>-8.6304582165931176E-2</v>
      </c>
      <c r="I829" s="8">
        <f t="shared" si="939"/>
        <v>5.2034197991585929E-2</v>
      </c>
      <c r="J829" s="8">
        <f t="shared" si="939"/>
        <v>-0.29472011541922061</v>
      </c>
      <c r="K829" s="8">
        <f t="shared" si="939"/>
        <v>7.8805280698285518E-2</v>
      </c>
      <c r="L829" s="8">
        <f t="shared" si="939"/>
        <v>-2.7160474224621534E-2</v>
      </c>
      <c r="M829" s="8">
        <f t="shared" si="939"/>
        <v>-5.7039483703846261E-2</v>
      </c>
      <c r="N829" s="8">
        <f t="shared" si="939"/>
        <v>-0.18887942069403096</v>
      </c>
      <c r="O829" s="8">
        <f t="shared" si="939"/>
        <v>0.1562858199493562</v>
      </c>
      <c r="P829" s="8">
        <f t="shared" si="939"/>
        <v>-0.17416933256935507</v>
      </c>
      <c r="Q829" s="8">
        <f t="shared" si="939"/>
        <v>-4.5723426305093184E-2</v>
      </c>
      <c r="R829" s="8">
        <f t="shared" si="939"/>
        <v>0.17795404924290792</v>
      </c>
      <c r="S829" s="8">
        <f t="shared" si="939"/>
        <v>1.1200071604905419</v>
      </c>
      <c r="T829" s="16">
        <f t="shared" si="939"/>
        <v>3.6779923307831419E-2</v>
      </c>
      <c r="V829" s="21">
        <v>43647</v>
      </c>
      <c r="W829" s="8">
        <f t="shared" ref="W829:AN829" si="940">+W610/W598-1</f>
        <v>-8.7459323163852076E-4</v>
      </c>
      <c r="X829" s="8">
        <f t="shared" si="940"/>
        <v>-1.8226823423939109E-3</v>
      </c>
      <c r="Y829" s="8">
        <f t="shared" si="940"/>
        <v>-2.5654923215898684E-3</v>
      </c>
      <c r="Z829" s="8">
        <f t="shared" si="940"/>
        <v>8.4413408922201505E-4</v>
      </c>
      <c r="AA829" s="8">
        <f t="shared" si="940"/>
        <v>-1.1248388307682267E-2</v>
      </c>
      <c r="AB829" s="8">
        <f t="shared" si="940"/>
        <v>-1.736504341260825E-3</v>
      </c>
      <c r="AC829" s="8">
        <f t="shared" si="940"/>
        <v>-7.4159146841679124E-4</v>
      </c>
      <c r="AD829" s="8">
        <f t="shared" si="940"/>
        <v>3.108263512403564E-3</v>
      </c>
      <c r="AE829" s="8">
        <f t="shared" si="940"/>
        <v>1.0216463384391528E-3</v>
      </c>
      <c r="AF829" s="8">
        <f t="shared" si="940"/>
        <v>-8.8910923814244924E-4</v>
      </c>
      <c r="AG829" s="8">
        <f t="shared" si="940"/>
        <v>-2.1700818055080395E-3</v>
      </c>
      <c r="AH829" s="8">
        <f t="shared" si="940"/>
        <v>9.3818169889625658E-4</v>
      </c>
      <c r="AI829" s="8">
        <f t="shared" si="940"/>
        <v>2.9937547500247241E-3</v>
      </c>
      <c r="AJ829" s="8">
        <f t="shared" si="940"/>
        <v>-3.8677987693963578E-3</v>
      </c>
      <c r="AK829" s="8">
        <f t="shared" si="940"/>
        <v>-8.4873234419016175E-3</v>
      </c>
      <c r="AL829" s="8">
        <f t="shared" si="940"/>
        <v>2.5915750612268695E-3</v>
      </c>
      <c r="AM829" s="8">
        <f t="shared" si="940"/>
        <v>9.2157181589802573E-3</v>
      </c>
      <c r="AN829" s="16">
        <f t="shared" si="940"/>
        <v>3.1678045464600402E-4</v>
      </c>
      <c r="AP829" s="21">
        <v>43647</v>
      </c>
      <c r="AQ829" s="8">
        <f t="shared" ref="AQ829:BH829" si="941">+AQ610/AQ598-1</f>
        <v>0.11923092696385895</v>
      </c>
      <c r="AR829" s="8">
        <f t="shared" si="941"/>
        <v>1.3541276575282239</v>
      </c>
      <c r="AS829" s="8">
        <f t="shared" si="941"/>
        <v>-8.7011488784519142E-2</v>
      </c>
      <c r="AT829" s="8">
        <f t="shared" si="941"/>
        <v>0.21709979062811025</v>
      </c>
      <c r="AU829" s="8">
        <f t="shared" si="941"/>
        <v>-0.58894190980661176</v>
      </c>
      <c r="AV829" s="8">
        <f t="shared" si="941"/>
        <v>-0.49948263431839079</v>
      </c>
      <c r="AW829" s="8">
        <f t="shared" si="941"/>
        <v>-3.3406078641484815E-2</v>
      </c>
      <c r="AX829" s="8">
        <f t="shared" si="941"/>
        <v>-0.27251409896196155</v>
      </c>
      <c r="AY829" s="8">
        <f t="shared" si="941"/>
        <v>7.3233746905384534E-2</v>
      </c>
      <c r="AZ829" s="8">
        <f t="shared" si="941"/>
        <v>7.2230240501622633E-2</v>
      </c>
      <c r="BA829" s="8">
        <f t="shared" si="941"/>
        <v>-0.28686740627226026</v>
      </c>
      <c r="BB829" s="8">
        <f t="shared" si="941"/>
        <v>1.2626663935274784E-2</v>
      </c>
      <c r="BC829" s="8">
        <f t="shared" si="941"/>
        <v>0.19878284813536307</v>
      </c>
      <c r="BD829" s="8">
        <f t="shared" si="941"/>
        <v>-0.18401054031216901</v>
      </c>
      <c r="BE829" s="8">
        <f t="shared" si="941"/>
        <v>0.48782585154592706</v>
      </c>
      <c r="BF829" s="8">
        <f t="shared" si="941"/>
        <v>0.43613563600833016</v>
      </c>
      <c r="BG829" s="8">
        <f t="shared" si="941"/>
        <v>0.70061122679810039</v>
      </c>
      <c r="BH829" s="16">
        <f t="shared" si="941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942">+C611/C599-1</f>
        <v>-0.10541534555696286</v>
      </c>
      <c r="D830" s="9">
        <f t="shared" si="942"/>
        <v>-0.29775206500867257</v>
      </c>
      <c r="E830" s="9">
        <f t="shared" si="942"/>
        <v>-0.78338086016025099</v>
      </c>
      <c r="F830" s="9">
        <f t="shared" si="942"/>
        <v>-0.19059386870236128</v>
      </c>
      <c r="G830" s="9">
        <f t="shared" si="942"/>
        <v>1.3436383512567232</v>
      </c>
      <c r="H830" s="9">
        <f t="shared" si="942"/>
        <v>0.16492259390272568</v>
      </c>
      <c r="I830" s="9">
        <f t="shared" si="942"/>
        <v>-0.12218228477691984</v>
      </c>
      <c r="J830" s="9">
        <f t="shared" si="942"/>
        <v>-0.35745056651533236</v>
      </c>
      <c r="K830" s="9">
        <f t="shared" si="942"/>
        <v>-0.10055134390075804</v>
      </c>
      <c r="L830" s="9">
        <f t="shared" si="942"/>
        <v>-0.15565628091512118</v>
      </c>
      <c r="M830" s="9">
        <f t="shared" si="942"/>
        <v>-0.13972352229426288</v>
      </c>
      <c r="N830" s="9">
        <f t="shared" si="942"/>
        <v>0.88166449934980484</v>
      </c>
      <c r="O830" s="9">
        <f t="shared" si="942"/>
        <v>-0.34401275336970916</v>
      </c>
      <c r="P830" s="9">
        <f t="shared" si="942"/>
        <v>0.26431269207655772</v>
      </c>
      <c r="Q830" s="9">
        <f t="shared" si="942"/>
        <v>-0.30701421379070193</v>
      </c>
      <c r="R830" s="9">
        <f t="shared" si="942"/>
        <v>0.20815280602027308</v>
      </c>
      <c r="S830" s="9">
        <f t="shared" si="942"/>
        <v>-0.84546852932974714</v>
      </c>
      <c r="T830" s="17">
        <f t="shared" si="942"/>
        <v>-8.2414272211663753E-2</v>
      </c>
      <c r="V830" s="20">
        <v>43678</v>
      </c>
      <c r="W830" s="9">
        <f t="shared" ref="W830:AN830" si="943">+W611/W599-1</f>
        <v>-1.569469684454039E-3</v>
      </c>
      <c r="X830" s="9">
        <f t="shared" si="943"/>
        <v>3.4581866298848407E-3</v>
      </c>
      <c r="Y830" s="9">
        <f t="shared" si="943"/>
        <v>1.2346006796941644E-3</v>
      </c>
      <c r="Z830" s="9">
        <f t="shared" si="943"/>
        <v>-1.6848616336232469E-3</v>
      </c>
      <c r="AA830" s="9">
        <f t="shared" si="943"/>
        <v>-3.9156784552418777E-3</v>
      </c>
      <c r="AB830" s="9">
        <f t="shared" si="943"/>
        <v>-3.3270936547098451E-3</v>
      </c>
      <c r="AC830" s="9">
        <f t="shared" si="943"/>
        <v>-4.3376460129153083E-3</v>
      </c>
      <c r="AD830" s="9">
        <f t="shared" si="943"/>
        <v>-9.4779643828760696E-3</v>
      </c>
      <c r="AE830" s="9">
        <f t="shared" si="943"/>
        <v>-1.7506135405009893E-4</v>
      </c>
      <c r="AF830" s="9">
        <f t="shared" si="943"/>
        <v>3.1757664590204016E-3</v>
      </c>
      <c r="AG830" s="9">
        <f t="shared" si="943"/>
        <v>4.3779159929504541E-3</v>
      </c>
      <c r="AH830" s="9">
        <f t="shared" si="943"/>
        <v>3.5296560315591918E-3</v>
      </c>
      <c r="AI830" s="9">
        <f t="shared" si="943"/>
        <v>2.8103431194479445E-3</v>
      </c>
      <c r="AJ830" s="9">
        <f t="shared" si="943"/>
        <v>-4.8434925864904166E-4</v>
      </c>
      <c r="AK830" s="9">
        <f t="shared" si="943"/>
        <v>-9.7219586417229831E-4</v>
      </c>
      <c r="AL830" s="9">
        <f t="shared" si="943"/>
        <v>1.8900463077895502E-3</v>
      </c>
      <c r="AM830" s="9">
        <f t="shared" si="943"/>
        <v>-4.4864477421752147E-3</v>
      </c>
      <c r="AN830" s="17">
        <f t="shared" si="943"/>
        <v>1.1545020632608427E-4</v>
      </c>
      <c r="AP830" s="20">
        <v>43678</v>
      </c>
      <c r="AQ830" s="9">
        <f t="shared" ref="AQ830:BH830" si="944">+AQ611/AQ599-1</f>
        <v>-0.10149651458625475</v>
      </c>
      <c r="AR830" s="9">
        <f t="shared" si="944"/>
        <v>-0.64727462544174852</v>
      </c>
      <c r="AS830" s="9">
        <f t="shared" si="944"/>
        <v>-0.79200738420526251</v>
      </c>
      <c r="AT830" s="9">
        <f t="shared" si="944"/>
        <v>-0.38710452907513804</v>
      </c>
      <c r="AU830" s="9">
        <f t="shared" si="944"/>
        <v>1.0451963935992241</v>
      </c>
      <c r="AV830" s="9">
        <f t="shared" si="944"/>
        <v>0.55237780654376634</v>
      </c>
      <c r="AW830" s="9">
        <f t="shared" si="944"/>
        <v>-0.11148863886703719</v>
      </c>
      <c r="AX830" s="9">
        <f t="shared" si="944"/>
        <v>-0.32925143763143483</v>
      </c>
      <c r="AY830" s="9">
        <f t="shared" si="944"/>
        <v>-0.17817276856959219</v>
      </c>
      <c r="AZ830" s="9">
        <f t="shared" si="944"/>
        <v>-0.1505207836098752</v>
      </c>
      <c r="BA830" s="9">
        <f t="shared" si="944"/>
        <v>-6.4707665386128932E-3</v>
      </c>
      <c r="BB830" s="9">
        <f t="shared" si="944"/>
        <v>1.2446913748253139</v>
      </c>
      <c r="BC830" s="9">
        <f t="shared" si="944"/>
        <v>-0.15893591404623619</v>
      </c>
      <c r="BD830" s="9">
        <f t="shared" si="944"/>
        <v>0.39991426840793154</v>
      </c>
      <c r="BE830" s="9">
        <f t="shared" si="944"/>
        <v>-0.24139202168237883</v>
      </c>
      <c r="BF830" s="9">
        <f t="shared" si="944"/>
        <v>0.14029730077199698</v>
      </c>
      <c r="BG830" s="9">
        <f t="shared" si="944"/>
        <v>-0.90063421330977178</v>
      </c>
      <c r="BH830" s="17">
        <f t="shared" si="944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945">+C612/C600-1</f>
        <v>-6.0991812721524208E-2</v>
      </c>
      <c r="D831" s="8">
        <f t="shared" si="945"/>
        <v>1.5717910900661223</v>
      </c>
      <c r="E831" s="8">
        <f t="shared" si="945"/>
        <v>0.45647914603865059</v>
      </c>
      <c r="F831" s="8">
        <f t="shared" si="945"/>
        <v>0.76360598870088925</v>
      </c>
      <c r="G831" s="8">
        <f t="shared" si="945"/>
        <v>0.21777882184879616</v>
      </c>
      <c r="H831" s="8">
        <f t="shared" si="945"/>
        <v>0.36109072699153244</v>
      </c>
      <c r="I831" s="8">
        <f t="shared" si="945"/>
        <v>-0.12925209187550191</v>
      </c>
      <c r="J831" s="8">
        <f t="shared" si="945"/>
        <v>0.19286592684172255</v>
      </c>
      <c r="K831" s="8">
        <f t="shared" si="945"/>
        <v>0.1341208188248173</v>
      </c>
      <c r="L831" s="8">
        <f t="shared" si="945"/>
        <v>0.18224870388552916</v>
      </c>
      <c r="M831" s="8">
        <f t="shared" si="945"/>
        <v>1.5900416357725429</v>
      </c>
      <c r="N831" s="8">
        <f t="shared" si="945"/>
        <v>0.19988756985046319</v>
      </c>
      <c r="O831" s="8">
        <f t="shared" si="945"/>
        <v>7.3930639599193215E-2</v>
      </c>
      <c r="P831" s="8">
        <f t="shared" si="945"/>
        <v>5.4724207812473002E-2</v>
      </c>
      <c r="Q831" s="8">
        <f t="shared" si="945"/>
        <v>-0.1606817940132016</v>
      </c>
      <c r="R831" s="8">
        <f t="shared" si="945"/>
        <v>-0.38108435294859166</v>
      </c>
      <c r="S831" s="8">
        <f t="shared" si="945"/>
        <v>1.0149277886527228</v>
      </c>
      <c r="T831" s="16">
        <f t="shared" si="945"/>
        <v>0.10178109504829469</v>
      </c>
      <c r="V831" s="21">
        <v>43709</v>
      </c>
      <c r="W831" s="8">
        <f t="shared" ref="W831:AN831" si="946">+W612/W600-1</f>
        <v>-1.8278640385896994E-3</v>
      </c>
      <c r="X831" s="8">
        <f t="shared" si="946"/>
        <v>5.0396134755168465E-3</v>
      </c>
      <c r="Y831" s="8">
        <f t="shared" si="946"/>
        <v>-2.1439187678385929E-3</v>
      </c>
      <c r="Z831" s="8">
        <f t="shared" si="946"/>
        <v>1.1834086112694209E-4</v>
      </c>
      <c r="AA831" s="8">
        <f t="shared" si="946"/>
        <v>-6.4826910516002645E-3</v>
      </c>
      <c r="AB831" s="8">
        <f t="shared" si="946"/>
        <v>-2.526735233772448E-3</v>
      </c>
      <c r="AC831" s="8">
        <f t="shared" si="946"/>
        <v>1.996099726192968E-3</v>
      </c>
      <c r="AD831" s="8">
        <f t="shared" si="946"/>
        <v>8.9221139558430806E-3</v>
      </c>
      <c r="AE831" s="8">
        <f t="shared" si="946"/>
        <v>2.8549500135632844E-3</v>
      </c>
      <c r="AF831" s="8">
        <f t="shared" si="946"/>
        <v>5.2202068259177281E-4</v>
      </c>
      <c r="AG831" s="8">
        <f t="shared" si="946"/>
        <v>-5.3527119205188933E-3</v>
      </c>
      <c r="AH831" s="8">
        <f t="shared" si="946"/>
        <v>3.3018338385648605E-6</v>
      </c>
      <c r="AI831" s="8">
        <f t="shared" si="946"/>
        <v>-1.3493807365178023E-3</v>
      </c>
      <c r="AJ831" s="8">
        <f t="shared" si="946"/>
        <v>-2.6093826318704938E-3</v>
      </c>
      <c r="AK831" s="8">
        <f t="shared" si="946"/>
        <v>1.6523033975488488E-3</v>
      </c>
      <c r="AL831" s="8">
        <f t="shared" si="946"/>
        <v>2.9618635223647161E-3</v>
      </c>
      <c r="AM831" s="8">
        <f t="shared" si="946"/>
        <v>5.3248845165665415E-4</v>
      </c>
      <c r="AN831" s="16">
        <f t="shared" si="946"/>
        <v>9.8980174272345067E-6</v>
      </c>
      <c r="AP831" s="21">
        <v>43709</v>
      </c>
      <c r="AQ831" s="8">
        <f t="shared" ref="AQ831:BH831" si="947">+AQ612/AQ600-1</f>
        <v>6.9062289815341904E-2</v>
      </c>
      <c r="AR831" s="8">
        <f t="shared" si="947"/>
        <v>1.7008658208967415</v>
      </c>
      <c r="AS831" s="8">
        <f t="shared" si="947"/>
        <v>0.54980588171103095</v>
      </c>
      <c r="AT831" s="8">
        <f t="shared" si="947"/>
        <v>0.80343108717799439</v>
      </c>
      <c r="AU831" s="8">
        <f t="shared" si="947"/>
        <v>0.64085147474745896</v>
      </c>
      <c r="AV831" s="8">
        <f t="shared" si="947"/>
        <v>-1.8575452470035003E-2</v>
      </c>
      <c r="AW831" s="8">
        <f t="shared" si="947"/>
        <v>-5.8858899564165235E-2</v>
      </c>
      <c r="AX831" s="8">
        <f t="shared" si="947"/>
        <v>0.51522982523140892</v>
      </c>
      <c r="AY831" s="8">
        <f t="shared" si="947"/>
        <v>0.10839466236936213</v>
      </c>
      <c r="AZ831" s="8">
        <f t="shared" si="947"/>
        <v>0.20521238439015654</v>
      </c>
      <c r="BA831" s="8">
        <f t="shared" si="947"/>
        <v>1.2253766465645586</v>
      </c>
      <c r="BB831" s="8">
        <f t="shared" si="947"/>
        <v>0.30755268236138944</v>
      </c>
      <c r="BC831" s="8">
        <f t="shared" si="947"/>
        <v>2.4958145557278932E-3</v>
      </c>
      <c r="BD831" s="8">
        <f t="shared" si="947"/>
        <v>-9.6228828495489527E-2</v>
      </c>
      <c r="BE831" s="8">
        <f t="shared" si="947"/>
        <v>-0.13504115197143796</v>
      </c>
      <c r="BF831" s="8">
        <f t="shared" si="947"/>
        <v>-0.25297831349532285</v>
      </c>
      <c r="BG831" s="8">
        <f t="shared" si="947"/>
        <v>0.97340361279456622</v>
      </c>
      <c r="BH831" s="16">
        <f t="shared" si="947"/>
        <v>0.12983552505801099</v>
      </c>
    </row>
    <row r="832" spans="2:60" ht="16.5" hidden="1" customHeight="1" x14ac:dyDescent="0.25">
      <c r="B832" s="20">
        <v>43739</v>
      </c>
      <c r="C832" s="9">
        <f t="shared" ref="C832:T832" si="948">+C613/C601-1</f>
        <v>0.15335035638843064</v>
      </c>
      <c r="D832" s="9">
        <f t="shared" si="948"/>
        <v>-0.40096699210277797</v>
      </c>
      <c r="E832" s="9">
        <f t="shared" si="948"/>
        <v>-4.9594611312662629E-2</v>
      </c>
      <c r="F832" s="9">
        <f t="shared" si="948"/>
        <v>-0.30160006079386648</v>
      </c>
      <c r="G832" s="9">
        <f t="shared" si="948"/>
        <v>0.2188876559003996</v>
      </c>
      <c r="H832" s="9">
        <f t="shared" si="948"/>
        <v>2.8110115531316371E-2</v>
      </c>
      <c r="I832" s="9">
        <f t="shared" si="948"/>
        <v>0.42266410829535239</v>
      </c>
      <c r="J832" s="9">
        <f t="shared" si="948"/>
        <v>-0.17129053470503852</v>
      </c>
      <c r="K832" s="9">
        <f t="shared" si="948"/>
        <v>8.0998050494015761E-2</v>
      </c>
      <c r="L832" s="9">
        <f t="shared" si="948"/>
        <v>0.17238093445243163</v>
      </c>
      <c r="M832" s="9">
        <f t="shared" si="948"/>
        <v>-0.16775709886882595</v>
      </c>
      <c r="N832" s="9">
        <f t="shared" si="948"/>
        <v>-0.4803893924773166</v>
      </c>
      <c r="O832" s="9">
        <f t="shared" si="948"/>
        <v>-0.2469107883753332</v>
      </c>
      <c r="P832" s="9">
        <f t="shared" si="948"/>
        <v>-0.3785267853233184</v>
      </c>
      <c r="Q832" s="9">
        <f t="shared" si="948"/>
        <v>-0.20255108476651518</v>
      </c>
      <c r="R832" s="9">
        <f t="shared" si="948"/>
        <v>-0.25049230643868925</v>
      </c>
      <c r="S832" s="9">
        <f t="shared" si="948"/>
        <v>-0.77952485584303133</v>
      </c>
      <c r="T832" s="17">
        <f t="shared" si="948"/>
        <v>-8.3396762241158884E-2</v>
      </c>
      <c r="V832" s="20">
        <v>43739</v>
      </c>
      <c r="W832" s="9">
        <f t="shared" ref="W832:AN832" si="949">+W613/W601-1</f>
        <v>-1.2705264269496919E-3</v>
      </c>
      <c r="X832" s="9">
        <f t="shared" si="949"/>
        <v>-1.3183214721365188E-2</v>
      </c>
      <c r="Y832" s="9">
        <f t="shared" si="949"/>
        <v>4.3118402141051337E-3</v>
      </c>
      <c r="Z832" s="9">
        <f t="shared" si="949"/>
        <v>2.7324661250194282E-3</v>
      </c>
      <c r="AA832" s="9">
        <f t="shared" si="949"/>
        <v>-2.4813814658132261E-3</v>
      </c>
      <c r="AB832" s="9">
        <f t="shared" si="949"/>
        <v>1.4933417986898512E-2</v>
      </c>
      <c r="AC832" s="9">
        <f t="shared" si="949"/>
        <v>-2.9907388864996998E-3</v>
      </c>
      <c r="AD832" s="9">
        <f t="shared" si="949"/>
        <v>-5.394479518040729E-3</v>
      </c>
      <c r="AE832" s="9">
        <f t="shared" si="949"/>
        <v>-8.762995687945363E-4</v>
      </c>
      <c r="AF832" s="9">
        <f t="shared" si="949"/>
        <v>1.501208572099344E-3</v>
      </c>
      <c r="AG832" s="9">
        <f t="shared" si="949"/>
        <v>-1.1028293525292887E-2</v>
      </c>
      <c r="AH832" s="9">
        <f t="shared" si="949"/>
        <v>8.3397565889369307E-3</v>
      </c>
      <c r="AI832" s="9">
        <f t="shared" si="949"/>
        <v>-5.5424508849788445E-4</v>
      </c>
      <c r="AJ832" s="9">
        <f t="shared" si="949"/>
        <v>6.9871912407994952E-3</v>
      </c>
      <c r="AK832" s="9">
        <f t="shared" si="949"/>
        <v>-4.4784586140655946E-4</v>
      </c>
      <c r="AL832" s="9">
        <f t="shared" si="949"/>
        <v>-2.6415194019600019E-3</v>
      </c>
      <c r="AM832" s="9">
        <f t="shared" si="949"/>
        <v>-1.1410214168039556E-2</v>
      </c>
      <c r="AN832" s="17">
        <f t="shared" si="949"/>
        <v>-5.4103628242085922E-4</v>
      </c>
      <c r="AP832" s="20">
        <v>43739</v>
      </c>
      <c r="AQ832" s="9">
        <f t="shared" ref="AQ832:BH832" si="950">+AQ613/AQ601-1</f>
        <v>0.31202755560744944</v>
      </c>
      <c r="AR832" s="9">
        <f t="shared" si="950"/>
        <v>-0.48240681949254138</v>
      </c>
      <c r="AS832" s="9">
        <f t="shared" si="950"/>
        <v>0.17958702569808049</v>
      </c>
      <c r="AT832" s="9">
        <f t="shared" si="950"/>
        <v>-0.19596664457786639</v>
      </c>
      <c r="AU832" s="9">
        <f t="shared" si="950"/>
        <v>5.4858722864690179E-2</v>
      </c>
      <c r="AV832" s="9">
        <f t="shared" si="950"/>
        <v>-0.17020893396333248</v>
      </c>
      <c r="AW832" s="9">
        <f t="shared" si="950"/>
        <v>0.48272710792906559</v>
      </c>
      <c r="AX832" s="9">
        <f t="shared" si="950"/>
        <v>-0.32006748625046078</v>
      </c>
      <c r="AY832" s="9">
        <f t="shared" si="950"/>
        <v>0.14196263663168507</v>
      </c>
      <c r="AZ832" s="9">
        <f t="shared" si="950"/>
        <v>0.2809904869656128</v>
      </c>
      <c r="BA832" s="9">
        <f t="shared" si="950"/>
        <v>-6.6959771254653577E-2</v>
      </c>
      <c r="BB832" s="9">
        <f t="shared" si="950"/>
        <v>-0.43454312454465638</v>
      </c>
      <c r="BC832" s="9">
        <f t="shared" si="950"/>
        <v>-0.23288361655300915</v>
      </c>
      <c r="BD832" s="9">
        <f t="shared" si="950"/>
        <v>-0.434706475135054</v>
      </c>
      <c r="BE832" s="9">
        <f t="shared" si="950"/>
        <v>-0.33332923411167303</v>
      </c>
      <c r="BF832" s="9">
        <f t="shared" si="950"/>
        <v>-0.20276240244547106</v>
      </c>
      <c r="BG832" s="9">
        <f t="shared" si="950"/>
        <v>-0.57265254300118618</v>
      </c>
      <c r="BH832" s="17">
        <f t="shared" si="950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-0.13654626641839818</v>
      </c>
      <c r="D833" s="8">
        <f t="shared" si="951"/>
        <v>-0.26499165417954895</v>
      </c>
      <c r="E833" s="8">
        <f t="shared" si="951"/>
        <v>-0.50963906190331976</v>
      </c>
      <c r="F833" s="8">
        <f t="shared" si="951"/>
        <v>-0.22550985272461732</v>
      </c>
      <c r="G833" s="8">
        <f t="shared" si="951"/>
        <v>0.46319478159884486</v>
      </c>
      <c r="H833" s="8">
        <f t="shared" si="951"/>
        <v>4.81579205948508</v>
      </c>
      <c r="I833" s="8">
        <f t="shared" si="951"/>
        <v>-0.34200356325105874</v>
      </c>
      <c r="J833" s="8">
        <f t="shared" si="951"/>
        <v>9.896913612038416E-2</v>
      </c>
      <c r="K833" s="8">
        <f t="shared" si="951"/>
        <v>0.31396842017058302</v>
      </c>
      <c r="L833" s="8">
        <f t="shared" si="951"/>
        <v>0.50091957571614443</v>
      </c>
      <c r="M833" s="8">
        <f t="shared" si="951"/>
        <v>0.1137170594902015</v>
      </c>
      <c r="N833" s="8">
        <f t="shared" si="951"/>
        <v>1.4516791421122894</v>
      </c>
      <c r="O833" s="8">
        <f t="shared" si="951"/>
        <v>7.6055687914756698E-2</v>
      </c>
      <c r="P833" s="8">
        <f t="shared" si="951"/>
        <v>0.68516941446433277</v>
      </c>
      <c r="Q833" s="8">
        <f t="shared" si="951"/>
        <v>0.32517495571040822</v>
      </c>
      <c r="R833" s="8">
        <f t="shared" si="951"/>
        <v>-0.20531792344267497</v>
      </c>
      <c r="S833" s="8">
        <f t="shared" si="951"/>
        <v>1.2786964186734</v>
      </c>
      <c r="T833" s="16">
        <f t="shared" si="951"/>
        <v>0.1456088984519408</v>
      </c>
      <c r="V833" s="21">
        <v>43770</v>
      </c>
      <c r="W833" s="8">
        <f t="shared" ref="W833:AN833" si="952">+W614/W602-1</f>
        <v>-2.9577409058534343E-3</v>
      </c>
      <c r="X833" s="8">
        <f t="shared" si="952"/>
        <v>-8.1284707563408221E-3</v>
      </c>
      <c r="Y833" s="8">
        <f t="shared" si="952"/>
        <v>-2.939216604759487E-3</v>
      </c>
      <c r="Z833" s="8">
        <f t="shared" si="952"/>
        <v>2.9776773454999184E-3</v>
      </c>
      <c r="AA833" s="8">
        <f t="shared" si="952"/>
        <v>-6.6936820172913691E-4</v>
      </c>
      <c r="AB833" s="8">
        <f t="shared" si="952"/>
        <v>2.3898851334600568E-3</v>
      </c>
      <c r="AC833" s="8">
        <f t="shared" si="952"/>
        <v>-1.3496251588519526E-3</v>
      </c>
      <c r="AD833" s="8">
        <f t="shared" si="952"/>
        <v>-5.7769753290713988E-3</v>
      </c>
      <c r="AE833" s="8">
        <f t="shared" si="952"/>
        <v>-1.5006280161300456E-3</v>
      </c>
      <c r="AF833" s="8">
        <f t="shared" si="952"/>
        <v>-1.9762454635433579E-3</v>
      </c>
      <c r="AG833" s="8">
        <f t="shared" si="952"/>
        <v>9.4371296905859658E-3</v>
      </c>
      <c r="AH833" s="8">
        <f t="shared" si="952"/>
        <v>6.1546352096422119E-3</v>
      </c>
      <c r="AI833" s="8">
        <f t="shared" si="952"/>
        <v>-8.1439131667626619E-4</v>
      </c>
      <c r="AJ833" s="8">
        <f t="shared" si="952"/>
        <v>6.5822635654855244E-3</v>
      </c>
      <c r="AK833" s="8">
        <f t="shared" si="952"/>
        <v>1.4529023056493173E-3</v>
      </c>
      <c r="AL833" s="8">
        <f t="shared" si="952"/>
        <v>9.4829158308340489E-4</v>
      </c>
      <c r="AM833" s="8">
        <f t="shared" si="952"/>
        <v>-7.2811211871393056E-3</v>
      </c>
      <c r="AN833" s="16">
        <f t="shared" si="952"/>
        <v>-1.0913287174414421E-3</v>
      </c>
      <c r="AP833" s="21">
        <v>43770</v>
      </c>
      <c r="AQ833" s="8">
        <f t="shared" ref="AQ833:BH833" si="953">+AQ614/AQ602-1</f>
        <v>-8.4015540196137217E-2</v>
      </c>
      <c r="AR833" s="8">
        <f t="shared" si="953"/>
        <v>-0.31363089878168438</v>
      </c>
      <c r="AS833" s="8">
        <f t="shared" si="953"/>
        <v>-0.33135017742224426</v>
      </c>
      <c r="AT833" s="8">
        <f t="shared" si="953"/>
        <v>-0.38321936063601336</v>
      </c>
      <c r="AU833" s="8">
        <f t="shared" si="953"/>
        <v>-0.18131582597254425</v>
      </c>
      <c r="AV833" s="8">
        <f t="shared" si="953"/>
        <v>4.9953703703703711</v>
      </c>
      <c r="AW833" s="8">
        <f t="shared" si="953"/>
        <v>-0.41037914981980173</v>
      </c>
      <c r="AX833" s="8">
        <f t="shared" si="953"/>
        <v>0.19401777971434142</v>
      </c>
      <c r="AY833" s="8">
        <f t="shared" si="953"/>
        <v>0.34562671145792412</v>
      </c>
      <c r="AZ833" s="8">
        <f t="shared" si="953"/>
        <v>0.42319339670919143</v>
      </c>
      <c r="BA833" s="8">
        <f t="shared" si="953"/>
        <v>0.29163297391280341</v>
      </c>
      <c r="BB833" s="8">
        <f t="shared" si="953"/>
        <v>1.6878204066406561</v>
      </c>
      <c r="BC833" s="8">
        <f t="shared" si="953"/>
        <v>0.22323346131758925</v>
      </c>
      <c r="BD833" s="8">
        <f t="shared" si="953"/>
        <v>0.96198498541271427</v>
      </c>
      <c r="BE833" s="8">
        <f t="shared" si="953"/>
        <v>0.63293465774134572</v>
      </c>
      <c r="BF833" s="8">
        <f t="shared" si="953"/>
        <v>-0.22694926159246376</v>
      </c>
      <c r="BG833" s="8">
        <f t="shared" si="953"/>
        <v>1.8123701187979129</v>
      </c>
      <c r="BH833" s="16">
        <f t="shared" si="953"/>
        <v>0.16071761394062989</v>
      </c>
    </row>
    <row r="834" spans="2:60" ht="16.5" hidden="1" customHeight="1" x14ac:dyDescent="0.25">
      <c r="B834" s="20">
        <v>43800</v>
      </c>
      <c r="C834" s="9">
        <f t="shared" ref="C834:T834" si="954">+C615/C603-1</f>
        <v>5.8027843366556642E-2</v>
      </c>
      <c r="D834" s="9">
        <f t="shared" si="954"/>
        <v>0.40527990744385356</v>
      </c>
      <c r="E834" s="9">
        <f t="shared" si="954"/>
        <v>-0.34542973608950911</v>
      </c>
      <c r="F834" s="9">
        <f t="shared" si="954"/>
        <v>7.0435014941380825E-2</v>
      </c>
      <c r="G834" s="9">
        <f t="shared" si="954"/>
        <v>-3.9274086105299477E-2</v>
      </c>
      <c r="H834" s="9">
        <f t="shared" si="954"/>
        <v>0.13216831231961113</v>
      </c>
      <c r="I834" s="9">
        <f t="shared" si="954"/>
        <v>-0.3301018959432056</v>
      </c>
      <c r="J834" s="9">
        <f t="shared" si="954"/>
        <v>-0.49349296299031054</v>
      </c>
      <c r="K834" s="9">
        <f t="shared" si="954"/>
        <v>7.6261515176981653E-2</v>
      </c>
      <c r="L834" s="9">
        <f t="shared" si="954"/>
        <v>0.19315539693431005</v>
      </c>
      <c r="M834" s="9">
        <f t="shared" si="954"/>
        <v>0.64730873683433798</v>
      </c>
      <c r="N834" s="9">
        <f t="shared" si="954"/>
        <v>0.22238691021113977</v>
      </c>
      <c r="O834" s="9">
        <f t="shared" si="954"/>
        <v>8.3869024416173721E-2</v>
      </c>
      <c r="P834" s="9">
        <f t="shared" si="954"/>
        <v>-0.22947452221631925</v>
      </c>
      <c r="Q834" s="9">
        <f t="shared" si="954"/>
        <v>-9.6997720919242081E-2</v>
      </c>
      <c r="R834" s="9">
        <f t="shared" si="954"/>
        <v>0.34746207409350882</v>
      </c>
      <c r="S834" s="9">
        <f t="shared" si="954"/>
        <v>-4.1992338039748556E-2</v>
      </c>
      <c r="T834" s="17">
        <f t="shared" si="954"/>
        <v>6.0174405964272815E-2</v>
      </c>
      <c r="V834" s="20">
        <v>43800</v>
      </c>
      <c r="W834" s="9">
        <f t="shared" ref="W834:AN834" si="955">+W615/W603-1</f>
        <v>-2.4958622099425787E-3</v>
      </c>
      <c r="X834" s="9">
        <f t="shared" si="955"/>
        <v>-1.1735971617144458E-2</v>
      </c>
      <c r="Y834" s="9">
        <f t="shared" si="955"/>
        <v>-9.5470107979989116E-4</v>
      </c>
      <c r="Z834" s="9">
        <f t="shared" si="955"/>
        <v>-5.9592016311468265E-3</v>
      </c>
      <c r="AA834" s="9">
        <f t="shared" si="955"/>
        <v>-1.3741985208507446E-3</v>
      </c>
      <c r="AB834" s="9">
        <f t="shared" si="955"/>
        <v>7.0340826686003943E-3</v>
      </c>
      <c r="AC834" s="9">
        <f t="shared" si="955"/>
        <v>-2.7650252124489239E-3</v>
      </c>
      <c r="AD834" s="9">
        <f t="shared" si="955"/>
        <v>-2.6684915001177201E-3</v>
      </c>
      <c r="AE834" s="9">
        <f t="shared" si="955"/>
        <v>-7.6662789468107118E-4</v>
      </c>
      <c r="AF834" s="9">
        <f t="shared" si="955"/>
        <v>-9.5060799302870702E-4</v>
      </c>
      <c r="AG834" s="9">
        <f t="shared" si="955"/>
        <v>9.5563544814325496E-5</v>
      </c>
      <c r="AH834" s="9">
        <f t="shared" si="955"/>
        <v>-6.3985404765107834E-3</v>
      </c>
      <c r="AI834" s="9">
        <f t="shared" si="955"/>
        <v>-9.0359260505101791E-4</v>
      </c>
      <c r="AJ834" s="9">
        <f t="shared" si="955"/>
        <v>-1.8684848882177807E-4</v>
      </c>
      <c r="AK834" s="9">
        <f t="shared" si="955"/>
        <v>1.6839162700921229E-3</v>
      </c>
      <c r="AL834" s="9">
        <f t="shared" si="955"/>
        <v>1.2911641334456547E-4</v>
      </c>
      <c r="AM834" s="9">
        <f t="shared" si="955"/>
        <v>-2.5777199075982526E-4</v>
      </c>
      <c r="AN834" s="17">
        <f t="shared" si="955"/>
        <v>-1.6578446042595507E-3</v>
      </c>
      <c r="AP834" s="20">
        <v>43800</v>
      </c>
      <c r="AQ834" s="9">
        <f t="shared" ref="AQ834:BH834" si="956">+AQ615/AQ603-1</f>
        <v>0.1311805654019369</v>
      </c>
      <c r="AR834" s="9">
        <f t="shared" si="956"/>
        <v>0.56359994154823267</v>
      </c>
      <c r="AS834" s="9">
        <f t="shared" si="956"/>
        <v>-0.171436237671452</v>
      </c>
      <c r="AT834" s="9">
        <f t="shared" si="956"/>
        <v>9.217365987140802E-2</v>
      </c>
      <c r="AU834" s="9">
        <f t="shared" si="956"/>
        <v>-0.16279279647521194</v>
      </c>
      <c r="AV834" s="9">
        <f t="shared" si="956"/>
        <v>-0.2453087347718349</v>
      </c>
      <c r="AW834" s="9">
        <f t="shared" si="956"/>
        <v>-0.22133312776173497</v>
      </c>
      <c r="AX834" s="9">
        <f t="shared" si="956"/>
        <v>-0.50856194672763377</v>
      </c>
      <c r="AY834" s="9">
        <f t="shared" si="956"/>
        <v>0.16530405507824764</v>
      </c>
      <c r="AZ834" s="9">
        <f t="shared" si="956"/>
        <v>0.25912977490131373</v>
      </c>
      <c r="BA834" s="9">
        <f t="shared" si="956"/>
        <v>0.82817593014088886</v>
      </c>
      <c r="BB834" s="9">
        <f t="shared" si="956"/>
        <v>0.24849205833014709</v>
      </c>
      <c r="BC834" s="9">
        <f t="shared" si="956"/>
        <v>5.7530969409353094E-2</v>
      </c>
      <c r="BD834" s="9">
        <f t="shared" si="956"/>
        <v>-0.22118407652359662</v>
      </c>
      <c r="BE834" s="9">
        <f t="shared" si="956"/>
        <v>-7.6773676507888466E-2</v>
      </c>
      <c r="BF834" s="9">
        <f t="shared" si="956"/>
        <v>0.15111636637868742</v>
      </c>
      <c r="BG834" s="9">
        <f t="shared" si="956"/>
        <v>2.7289753704379027E-2</v>
      </c>
      <c r="BH834" s="17">
        <f t="shared" si="956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-0.22768024373798157</v>
      </c>
      <c r="D835" s="8">
        <f t="shared" si="957"/>
        <v>-7.8338002941641283E-2</v>
      </c>
      <c r="E835" s="8">
        <f t="shared" si="957"/>
        <v>0.12114696508174383</v>
      </c>
      <c r="F835" s="8">
        <f t="shared" si="957"/>
        <v>-0.30798309869549978</v>
      </c>
      <c r="G835" s="8">
        <f t="shared" si="957"/>
        <v>0.11273832342319601</v>
      </c>
      <c r="H835" s="8">
        <f t="shared" si="957"/>
        <v>1.1995895799738734</v>
      </c>
      <c r="I835" s="8">
        <f t="shared" si="957"/>
        <v>-0.12496876533808077</v>
      </c>
      <c r="J835" s="8">
        <f t="shared" si="957"/>
        <v>0.34829524239344667</v>
      </c>
      <c r="K835" s="8">
        <f t="shared" si="957"/>
        <v>0.27977985643523473</v>
      </c>
      <c r="L835" s="8">
        <f t="shared" si="957"/>
        <v>-0.13339489135821725</v>
      </c>
      <c r="M835" s="8">
        <f t="shared" si="957"/>
        <v>-0.25168020908302213</v>
      </c>
      <c r="N835" s="8">
        <f t="shared" si="957"/>
        <v>-0.21404854924803585</v>
      </c>
      <c r="O835" s="8">
        <f t="shared" si="957"/>
        <v>-0.21846792972947116</v>
      </c>
      <c r="P835" s="8">
        <f t="shared" si="957"/>
        <v>-0.34599914794056008</v>
      </c>
      <c r="Q835" s="8">
        <f t="shared" si="957"/>
        <v>-0.13719257208389257</v>
      </c>
      <c r="R835" s="8">
        <f t="shared" si="957"/>
        <v>0.28149401186873724</v>
      </c>
      <c r="S835" s="8">
        <f t="shared" si="957"/>
        <v>2.9634394070045107</v>
      </c>
      <c r="T835" s="16">
        <f t="shared" si="957"/>
        <v>-6.2412359302797205E-2</v>
      </c>
      <c r="V835" s="21">
        <v>43831</v>
      </c>
      <c r="W835" s="8">
        <f t="shared" ref="W835:AN835" si="958">+W616/W604-1</f>
        <v>1.71714999420991E-3</v>
      </c>
      <c r="X835" s="8">
        <f t="shared" si="958"/>
        <v>2.2092670509252788E-3</v>
      </c>
      <c r="Y835" s="8">
        <f t="shared" si="958"/>
        <v>-5.3146567081456819E-3</v>
      </c>
      <c r="Z835" s="8">
        <f t="shared" si="958"/>
        <v>-7.1194800254478219E-3</v>
      </c>
      <c r="AA835" s="8">
        <f t="shared" si="958"/>
        <v>7.0488675346758178E-3</v>
      </c>
      <c r="AB835" s="8">
        <f t="shared" si="958"/>
        <v>2.68717969183907E-3</v>
      </c>
      <c r="AC835" s="8">
        <f t="shared" si="958"/>
        <v>-4.4159707127330305E-3</v>
      </c>
      <c r="AD835" s="8">
        <f t="shared" si="958"/>
        <v>7.8885609292589365E-5</v>
      </c>
      <c r="AE835" s="8">
        <f t="shared" si="958"/>
        <v>-1.2246951502070669E-4</v>
      </c>
      <c r="AF835" s="8">
        <f t="shared" si="958"/>
        <v>-2.7834759150182631E-3</v>
      </c>
      <c r="AG835" s="8">
        <f t="shared" si="958"/>
        <v>-1.0135101892213672E-2</v>
      </c>
      <c r="AH835" s="8">
        <f t="shared" si="958"/>
        <v>4.3073002963951446E-3</v>
      </c>
      <c r="AI835" s="8">
        <f t="shared" si="958"/>
        <v>7.3853539200063878E-4</v>
      </c>
      <c r="AJ835" s="8">
        <f t="shared" si="958"/>
        <v>4.8466225305321409E-4</v>
      </c>
      <c r="AK835" s="8">
        <f t="shared" si="958"/>
        <v>6.9174304593413449E-3</v>
      </c>
      <c r="AL835" s="8">
        <f t="shared" si="958"/>
        <v>2.3088109126925271E-3</v>
      </c>
      <c r="AM835" s="8">
        <f t="shared" si="958"/>
        <v>-7.7157078732589257E-3</v>
      </c>
      <c r="AN835" s="16">
        <f t="shared" si="958"/>
        <v>1.1224011461696826E-4</v>
      </c>
      <c r="AP835" s="21">
        <v>43831</v>
      </c>
      <c r="AQ835" s="8">
        <f t="shared" ref="AQ835:BH835" si="959">+AQ616/AQ604-1</f>
        <v>-0.21826000554965785</v>
      </c>
      <c r="AR835" s="8">
        <f t="shared" si="959"/>
        <v>-0.1874879055000459</v>
      </c>
      <c r="AS835" s="8">
        <f t="shared" si="959"/>
        <v>-0.14720301271078939</v>
      </c>
      <c r="AT835" s="8">
        <f t="shared" si="959"/>
        <v>-0.29261766967618885</v>
      </c>
      <c r="AU835" s="8">
        <f t="shared" si="959"/>
        <v>0.33311342379584241</v>
      </c>
      <c r="AV835" s="8">
        <f t="shared" si="959"/>
        <v>0.67885624785514853</v>
      </c>
      <c r="AW835" s="8">
        <f t="shared" si="959"/>
        <v>-6.4490863958563072E-2</v>
      </c>
      <c r="AX835" s="8">
        <f t="shared" si="959"/>
        <v>0.27056621238543088</v>
      </c>
      <c r="AY835" s="8">
        <f t="shared" si="959"/>
        <v>0.35236575622100896</v>
      </c>
      <c r="AZ835" s="8">
        <f t="shared" si="959"/>
        <v>-0.15733855052327295</v>
      </c>
      <c r="BA835" s="8">
        <f t="shared" si="959"/>
        <v>-0.23204670613226086</v>
      </c>
      <c r="BB835" s="8">
        <f t="shared" si="959"/>
        <v>-9.1642238212588101E-2</v>
      </c>
      <c r="BC835" s="8">
        <f t="shared" si="959"/>
        <v>-0.19911746372849259</v>
      </c>
      <c r="BD835" s="8">
        <f t="shared" si="959"/>
        <v>-0.36371890124016937</v>
      </c>
      <c r="BE835" s="8">
        <f t="shared" si="959"/>
        <v>-0.14658082111669346</v>
      </c>
      <c r="BF835" s="8">
        <f t="shared" si="959"/>
        <v>0.32965740139972532</v>
      </c>
      <c r="BG835" s="8">
        <f t="shared" si="959"/>
        <v>3.4213474780485322</v>
      </c>
      <c r="BH835" s="16">
        <f t="shared" si="959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0.53980319344000161</v>
      </c>
      <c r="D836" s="9">
        <f t="shared" si="960"/>
        <v>-4.8646461605051927E-3</v>
      </c>
      <c r="E836" s="9">
        <f t="shared" si="960"/>
        <v>1.5221350924496484</v>
      </c>
      <c r="F836" s="9">
        <f t="shared" si="960"/>
        <v>-0.18008087292511343</v>
      </c>
      <c r="G836" s="9">
        <f t="shared" si="960"/>
        <v>-0.10203539554957686</v>
      </c>
      <c r="H836" s="9">
        <f t="shared" si="960"/>
        <v>0.8856538467168924</v>
      </c>
      <c r="I836" s="9">
        <f t="shared" si="960"/>
        <v>-3.8492115876809452E-2</v>
      </c>
      <c r="J836" s="9">
        <f t="shared" si="960"/>
        <v>0.99285514619556103</v>
      </c>
      <c r="K836" s="9">
        <f t="shared" si="960"/>
        <v>0.13313781301127969</v>
      </c>
      <c r="L836" s="9">
        <f t="shared" si="960"/>
        <v>0.36608384256685267</v>
      </c>
      <c r="M836" s="9">
        <f t="shared" si="960"/>
        <v>-0.28516526343258985</v>
      </c>
      <c r="N836" s="9">
        <f t="shared" si="960"/>
        <v>-0.21571088317742315</v>
      </c>
      <c r="O836" s="9">
        <f t="shared" si="960"/>
        <v>-8.0309500486928975E-2</v>
      </c>
      <c r="P836" s="9">
        <f t="shared" si="960"/>
        <v>-0.53258275765169216</v>
      </c>
      <c r="Q836" s="9">
        <f t="shared" si="960"/>
        <v>-0.20731068315491663</v>
      </c>
      <c r="R836" s="9">
        <f t="shared" si="960"/>
        <v>-8.9153875056726561E-2</v>
      </c>
      <c r="S836" s="9">
        <f t="shared" si="960"/>
        <v>0.13711674704568177</v>
      </c>
      <c r="T836" s="17">
        <f t="shared" si="960"/>
        <v>9.011682224543982E-2</v>
      </c>
      <c r="V836" s="20">
        <v>43862</v>
      </c>
      <c r="W836" s="9">
        <f t="shared" ref="W836:AN836" si="961">+W617/W605-1</f>
        <v>-9.1711340206190872E-4</v>
      </c>
      <c r="X836" s="9">
        <f t="shared" si="961"/>
        <v>-8.7058407682085726E-3</v>
      </c>
      <c r="Y836" s="9">
        <f t="shared" si="961"/>
        <v>-1.3076655686691252E-3</v>
      </c>
      <c r="Z836" s="9">
        <f t="shared" si="961"/>
        <v>3.6261385250835332E-4</v>
      </c>
      <c r="AA836" s="9">
        <f t="shared" si="961"/>
        <v>5.9090401749073429E-4</v>
      </c>
      <c r="AB836" s="9">
        <f t="shared" si="961"/>
        <v>-1.8101904821568038E-3</v>
      </c>
      <c r="AC836" s="9">
        <f t="shared" si="961"/>
        <v>-3.241618968402471E-3</v>
      </c>
      <c r="AD836" s="9">
        <f t="shared" si="961"/>
        <v>1.0983802160799971E-3</v>
      </c>
      <c r="AE836" s="9">
        <f t="shared" si="961"/>
        <v>-1.234020591271201E-3</v>
      </c>
      <c r="AF836" s="9">
        <f t="shared" si="961"/>
        <v>-2.4848532847583371E-3</v>
      </c>
      <c r="AG836" s="9">
        <f t="shared" si="961"/>
        <v>6.7555508550201093E-3</v>
      </c>
      <c r="AH836" s="9">
        <f t="shared" si="961"/>
        <v>5.0789881600210585E-4</v>
      </c>
      <c r="AI836" s="9">
        <f t="shared" si="961"/>
        <v>-1.8113073085755937E-3</v>
      </c>
      <c r="AJ836" s="9">
        <f t="shared" si="961"/>
        <v>4.1649408624420126E-3</v>
      </c>
      <c r="AK836" s="9">
        <f t="shared" si="961"/>
        <v>-6.0659238779531277E-3</v>
      </c>
      <c r="AL836" s="9">
        <f t="shared" si="961"/>
        <v>-7.2953972675371404E-5</v>
      </c>
      <c r="AM836" s="9">
        <f t="shared" si="961"/>
        <v>-1.9930376551248186E-3</v>
      </c>
      <c r="AN836" s="17">
        <f t="shared" si="961"/>
        <v>-1.2635968631126149E-3</v>
      </c>
      <c r="AP836" s="20">
        <v>43862</v>
      </c>
      <c r="AQ836" s="9">
        <f t="shared" ref="AQ836:BH836" si="962">+AQ617/AQ605-1</f>
        <v>0.68072376096203224</v>
      </c>
      <c r="AR836" s="9">
        <f t="shared" si="962"/>
        <v>-0.18732082206860545</v>
      </c>
      <c r="AS836" s="9">
        <f t="shared" si="962"/>
        <v>1.4980985582090076</v>
      </c>
      <c r="AT836" s="9">
        <f t="shared" si="962"/>
        <v>-0.27433099162651076</v>
      </c>
      <c r="AU836" s="9">
        <f t="shared" si="962"/>
        <v>-0.12476520193032303</v>
      </c>
      <c r="AV836" s="9">
        <f t="shared" si="962"/>
        <v>0.57896046043737592</v>
      </c>
      <c r="AW836" s="9">
        <f t="shared" si="962"/>
        <v>0.21497113526175893</v>
      </c>
      <c r="AX836" s="9">
        <f t="shared" si="962"/>
        <v>1.3847384083578005</v>
      </c>
      <c r="AY836" s="9">
        <f t="shared" si="962"/>
        <v>0.12658296421188364</v>
      </c>
      <c r="AZ836" s="9">
        <f t="shared" si="962"/>
        <v>0.39878785292138352</v>
      </c>
      <c r="BA836" s="9">
        <f t="shared" si="962"/>
        <v>-0.26820788042918198</v>
      </c>
      <c r="BB836" s="9">
        <f t="shared" si="962"/>
        <v>-5.4359381458432332E-2</v>
      </c>
      <c r="BC836" s="9">
        <f t="shared" si="962"/>
        <v>2.6185023068110436E-2</v>
      </c>
      <c r="BD836" s="9">
        <f t="shared" si="962"/>
        <v>-0.57617139991223121</v>
      </c>
      <c r="BE836" s="9">
        <f t="shared" si="962"/>
        <v>0.29720902865819987</v>
      </c>
      <c r="BF836" s="9">
        <f t="shared" si="962"/>
        <v>-4.7272916276747678E-2</v>
      </c>
      <c r="BG836" s="9">
        <f t="shared" si="962"/>
        <v>0.48646699506108915</v>
      </c>
      <c r="BH836" s="17">
        <f t="shared" si="962"/>
        <v>0.15849097262678891</v>
      </c>
    </row>
    <row r="837" spans="2:60" ht="15" hidden="1" customHeight="1" x14ac:dyDescent="0.25">
      <c r="B837" s="21">
        <v>43891</v>
      </c>
      <c r="C837" s="8">
        <f t="shared" ref="C837:T837" si="963">+C618/C606-1</f>
        <v>2.1806965190492411E-2</v>
      </c>
      <c r="D837" s="8">
        <f t="shared" si="963"/>
        <v>1.9824369251802136</v>
      </c>
      <c r="E837" s="8">
        <f t="shared" si="963"/>
        <v>2.9933073651076372</v>
      </c>
      <c r="F837" s="8">
        <f t="shared" si="963"/>
        <v>-0.58523905150366451</v>
      </c>
      <c r="G837" s="8">
        <f t="shared" si="963"/>
        <v>-0.35479094451562487</v>
      </c>
      <c r="H837" s="8">
        <f t="shared" si="963"/>
        <v>-0.89108491951479352</v>
      </c>
      <c r="I837" s="8">
        <f t="shared" si="963"/>
        <v>-0.14582060067898739</v>
      </c>
      <c r="J837" s="8">
        <f t="shared" si="963"/>
        <v>-0.43008193564650565</v>
      </c>
      <c r="K837" s="8">
        <f t="shared" si="963"/>
        <v>0.15020700524650632</v>
      </c>
      <c r="L837" s="8">
        <f t="shared" si="963"/>
        <v>0.1714831145389677</v>
      </c>
      <c r="M837" s="8">
        <f t="shared" si="963"/>
        <v>0.47486321536876241</v>
      </c>
      <c r="N837" s="8">
        <f t="shared" si="963"/>
        <v>-0.23754715618626909</v>
      </c>
      <c r="O837" s="8">
        <f t="shared" si="963"/>
        <v>-0.19849638214343168</v>
      </c>
      <c r="P837" s="8">
        <f t="shared" si="963"/>
        <v>-4.2918830480030201E-2</v>
      </c>
      <c r="Q837" s="8">
        <f t="shared" si="963"/>
        <v>-0.39590260326728888</v>
      </c>
      <c r="R837" s="8">
        <f t="shared" si="963"/>
        <v>0.94929517979628364</v>
      </c>
      <c r="S837" s="8">
        <f t="shared" si="963"/>
        <v>0.65355903142143745</v>
      </c>
      <c r="T837" s="16">
        <f t="shared" si="963"/>
        <v>1.9594895450583572E-2</v>
      </c>
      <c r="V837" s="21">
        <v>43891</v>
      </c>
      <c r="W837" s="8">
        <f t="shared" ref="W837:AN837" si="964">+W618/W606-1</f>
        <v>-4.4986065533221264E-3</v>
      </c>
      <c r="X837" s="8">
        <f t="shared" si="964"/>
        <v>5.478917574859743E-3</v>
      </c>
      <c r="Y837" s="8">
        <f t="shared" si="964"/>
        <v>-4.7590187876922485E-3</v>
      </c>
      <c r="Z837" s="8">
        <f t="shared" si="964"/>
        <v>3.2885541871863211E-6</v>
      </c>
      <c r="AA837" s="8">
        <f t="shared" si="964"/>
        <v>-2.3355442277286365E-3</v>
      </c>
      <c r="AB837" s="8">
        <f t="shared" si="964"/>
        <v>1.0728768393001964E-2</v>
      </c>
      <c r="AC837" s="8">
        <f t="shared" si="964"/>
        <v>1.362822184466661E-2</v>
      </c>
      <c r="AD837" s="8">
        <f t="shared" si="964"/>
        <v>6.0270445147325713E-3</v>
      </c>
      <c r="AE837" s="8">
        <f t="shared" si="964"/>
        <v>5.8912306714664631E-4</v>
      </c>
      <c r="AF837" s="8">
        <f t="shared" si="964"/>
        <v>-1.7815255797380969E-3</v>
      </c>
      <c r="AG837" s="8">
        <f t="shared" si="964"/>
        <v>9.9423935734477276E-4</v>
      </c>
      <c r="AH837" s="8">
        <f t="shared" si="964"/>
        <v>3.0166062023802009E-3</v>
      </c>
      <c r="AI837" s="8">
        <f t="shared" si="964"/>
        <v>2.7748322712994877E-4</v>
      </c>
      <c r="AJ837" s="8">
        <f t="shared" si="964"/>
        <v>-3.9360522707698742E-5</v>
      </c>
      <c r="AK837" s="8">
        <f t="shared" si="964"/>
        <v>-5.5544140358320115E-3</v>
      </c>
      <c r="AL837" s="8">
        <f t="shared" si="964"/>
        <v>-8.3504412861660215E-3</v>
      </c>
      <c r="AM837" s="8">
        <f t="shared" si="964"/>
        <v>4.5900444090938297E-3</v>
      </c>
      <c r="AN837" s="16">
        <f t="shared" si="964"/>
        <v>-3.0699756382590593E-4</v>
      </c>
      <c r="AP837" s="21">
        <v>43891</v>
      </c>
      <c r="AQ837" s="8">
        <f t="shared" ref="AQ837:BH837" si="965">+AQ618/AQ606-1</f>
        <v>2.2189444460811725E-2</v>
      </c>
      <c r="AR837" s="8">
        <f t="shared" si="965"/>
        <v>2.4503264722280895</v>
      </c>
      <c r="AS837" s="8">
        <f t="shared" si="965"/>
        <v>3.1296056852752248</v>
      </c>
      <c r="AT837" s="8">
        <f t="shared" si="965"/>
        <v>-0.52232138776427706</v>
      </c>
      <c r="AU837" s="8">
        <f t="shared" si="965"/>
        <v>-0.36016764328050888</v>
      </c>
      <c r="AV837" s="8">
        <f t="shared" si="965"/>
        <v>-0.97433080819081797</v>
      </c>
      <c r="AW837" s="8">
        <f t="shared" si="965"/>
        <v>-5.7728907340008906E-2</v>
      </c>
      <c r="AX837" s="8">
        <f t="shared" si="965"/>
        <v>-0.43706626529747783</v>
      </c>
      <c r="AY837" s="8">
        <f t="shared" si="965"/>
        <v>0.18824507482999353</v>
      </c>
      <c r="AZ837" s="8">
        <f t="shared" si="965"/>
        <v>-1.9071180110202368E-2</v>
      </c>
      <c r="BA837" s="8">
        <f t="shared" si="965"/>
        <v>0.58065143925438889</v>
      </c>
      <c r="BB837" s="8">
        <f t="shared" si="965"/>
        <v>-0.20168295235923261</v>
      </c>
      <c r="BC837" s="8">
        <f t="shared" si="965"/>
        <v>-0.16456217770977244</v>
      </c>
      <c r="BD837" s="8">
        <f t="shared" si="965"/>
        <v>0.17979623843972781</v>
      </c>
      <c r="BE837" s="8">
        <f t="shared" si="965"/>
        <v>-0.53623580338493826</v>
      </c>
      <c r="BF837" s="8">
        <f t="shared" si="965"/>
        <v>1.3983292198130091</v>
      </c>
      <c r="BG837" s="8">
        <f t="shared" si="965"/>
        <v>0.71794743818209761</v>
      </c>
      <c r="BH837" s="16">
        <f t="shared" si="965"/>
        <v>6.4726667395989868E-2</v>
      </c>
    </row>
    <row r="838" spans="2:60" ht="15" hidden="1" customHeight="1" x14ac:dyDescent="0.25">
      <c r="B838" s="20">
        <v>43922</v>
      </c>
      <c r="C838" s="9">
        <f t="shared" ref="C838:T838" si="966">+C619/C607-1</f>
        <v>0.38507546274381221</v>
      </c>
      <c r="D838" s="9">
        <f t="shared" si="966"/>
        <v>1.6227001291155583</v>
      </c>
      <c r="E838" s="9">
        <f t="shared" si="966"/>
        <v>-7.8378140572882171E-2</v>
      </c>
      <c r="F838" s="9">
        <f t="shared" si="966"/>
        <v>0.2190527148724517</v>
      </c>
      <c r="G838" s="9">
        <f t="shared" si="966"/>
        <v>-0.50719426410908475</v>
      </c>
      <c r="H838" s="9">
        <f t="shared" si="966"/>
        <v>14.72670460832375</v>
      </c>
      <c r="I838" s="9">
        <f t="shared" si="966"/>
        <v>0.19500971626068675</v>
      </c>
      <c r="J838" s="9">
        <f t="shared" si="966"/>
        <v>0.12047363477028594</v>
      </c>
      <c r="K838" s="9">
        <f t="shared" si="966"/>
        <v>3.2155286105285175E-2</v>
      </c>
      <c r="L838" s="9">
        <f t="shared" si="966"/>
        <v>-0.38587569446479542</v>
      </c>
      <c r="M838" s="9">
        <f t="shared" si="966"/>
        <v>2.7038697190738326</v>
      </c>
      <c r="N838" s="9">
        <f t="shared" si="966"/>
        <v>-2.7537723037340589E-2</v>
      </c>
      <c r="O838" s="9">
        <f t="shared" si="966"/>
        <v>0.64899522278299493</v>
      </c>
      <c r="P838" s="9">
        <f t="shared" si="966"/>
        <v>1.8525574763692663</v>
      </c>
      <c r="Q838" s="9">
        <f t="shared" si="966"/>
        <v>-0.10054509443066673</v>
      </c>
      <c r="R838" s="9">
        <f t="shared" si="966"/>
        <v>0.53437708965091146</v>
      </c>
      <c r="S838" s="9">
        <f t="shared" si="966"/>
        <v>-0.88013518441803074</v>
      </c>
      <c r="T838" s="17">
        <f t="shared" si="966"/>
        <v>0.27700862753094291</v>
      </c>
      <c r="V838" s="20">
        <v>43922</v>
      </c>
      <c r="W838" s="9">
        <f t="shared" ref="W838:AN838" si="967">+W619/W607-1</f>
        <v>-1.5077581912179561E-3</v>
      </c>
      <c r="X838" s="9">
        <f t="shared" si="967"/>
        <v>-3.8252068280436591E-3</v>
      </c>
      <c r="Y838" s="9">
        <f t="shared" si="967"/>
        <v>1.384895407423592E-4</v>
      </c>
      <c r="Z838" s="9">
        <f t="shared" si="967"/>
        <v>8.8343307045006814E-3</v>
      </c>
      <c r="AA838" s="9">
        <f t="shared" si="967"/>
        <v>-4.3649204796818442E-3</v>
      </c>
      <c r="AB838" s="9">
        <f t="shared" si="967"/>
        <v>4.4604716774949704E-3</v>
      </c>
      <c r="AC838" s="9">
        <f t="shared" si="967"/>
        <v>-3.3090451602757476E-3</v>
      </c>
      <c r="AD838" s="9">
        <f t="shared" si="967"/>
        <v>4.3239701908115435E-4</v>
      </c>
      <c r="AE838" s="9">
        <f t="shared" si="967"/>
        <v>1.1770657338312507E-3</v>
      </c>
      <c r="AF838" s="9">
        <f t="shared" si="967"/>
        <v>-4.2748434041739447E-3</v>
      </c>
      <c r="AG838" s="9">
        <f t="shared" si="967"/>
        <v>-1.2148392134219477E-2</v>
      </c>
      <c r="AH838" s="9">
        <f t="shared" si="967"/>
        <v>2.9870791460195889E-3</v>
      </c>
      <c r="AI838" s="9">
        <f t="shared" si="967"/>
        <v>-4.8959769849492574E-3</v>
      </c>
      <c r="AJ838" s="9">
        <f t="shared" si="967"/>
        <v>-5.3898528875621077E-3</v>
      </c>
      <c r="AK838" s="9">
        <f t="shared" si="967"/>
        <v>7.4246217771145595E-4</v>
      </c>
      <c r="AL838" s="9">
        <f t="shared" si="967"/>
        <v>-4.6569234580129404E-4</v>
      </c>
      <c r="AM838" s="9">
        <f t="shared" si="967"/>
        <v>7.0228051674137149E-3</v>
      </c>
      <c r="AN838" s="17">
        <f t="shared" si="967"/>
        <v>-1.9824907472768549E-3</v>
      </c>
      <c r="AP838" s="20">
        <v>43922</v>
      </c>
      <c r="AQ838" s="9">
        <f t="shared" ref="AQ838:BH838" si="968">+AQ619/AQ607-1</f>
        <v>0.34134459414934315</v>
      </c>
      <c r="AR838" s="9">
        <f t="shared" si="968"/>
        <v>2.9118122472077501</v>
      </c>
      <c r="AS838" s="9">
        <f t="shared" si="968"/>
        <v>-0.11138081495499619</v>
      </c>
      <c r="AT838" s="9">
        <f t="shared" si="968"/>
        <v>0.40321471560674538</v>
      </c>
      <c r="AU838" s="9">
        <f t="shared" si="968"/>
        <v>-0.48235167695286996</v>
      </c>
      <c r="AV838" s="9">
        <f t="shared" si="968"/>
        <v>17.767905068913798</v>
      </c>
      <c r="AW838" s="9">
        <f t="shared" si="968"/>
        <v>-1.2189300378482981E-2</v>
      </c>
      <c r="AX838" s="9">
        <f t="shared" si="968"/>
        <v>0.16295822545477501</v>
      </c>
      <c r="AY838" s="9">
        <f t="shared" si="968"/>
        <v>6.9991270771094127E-2</v>
      </c>
      <c r="AZ838" s="9">
        <f t="shared" si="968"/>
        <v>-0.31351581230502523</v>
      </c>
      <c r="BA838" s="9">
        <f t="shared" si="968"/>
        <v>1.854376571379126</v>
      </c>
      <c r="BB838" s="9">
        <f t="shared" si="968"/>
        <v>-0.26353702586540917</v>
      </c>
      <c r="BC838" s="9">
        <f t="shared" si="968"/>
        <v>1.1931193550252526</v>
      </c>
      <c r="BD838" s="9">
        <f t="shared" si="968"/>
        <v>1.8185391312159154</v>
      </c>
      <c r="BE838" s="9">
        <f t="shared" si="968"/>
        <v>-0.38046675073359348</v>
      </c>
      <c r="BF838" s="9">
        <f t="shared" si="968"/>
        <v>0.62427179162229929</v>
      </c>
      <c r="BG838" s="9">
        <f t="shared" si="968"/>
        <v>-0.8375634517766497</v>
      </c>
      <c r="BH838" s="17">
        <f t="shared" si="968"/>
        <v>0.35234372838754813</v>
      </c>
    </row>
    <row r="839" spans="2:60" ht="15" hidden="1" customHeight="1" x14ac:dyDescent="0.25">
      <c r="B839" s="21">
        <v>43952</v>
      </c>
      <c r="C839" s="8">
        <f t="shared" ref="C839:T839" si="969">+C620/C608-1</f>
        <v>-9.4733565228261152E-2</v>
      </c>
      <c r="D839" s="8">
        <f t="shared" si="969"/>
        <v>1.0473799830002601</v>
      </c>
      <c r="E839" s="8">
        <f t="shared" si="969"/>
        <v>-0.58788862524662322</v>
      </c>
      <c r="F839" s="8">
        <f t="shared" si="969"/>
        <v>-8.9145759316820783E-2</v>
      </c>
      <c r="G839" s="8">
        <f t="shared" si="969"/>
        <v>1.3984625963290624</v>
      </c>
      <c r="H839" s="8">
        <f t="shared" si="969"/>
        <v>0.56544211950703205</v>
      </c>
      <c r="I839" s="8">
        <f t="shared" si="969"/>
        <v>0.32646492973325314</v>
      </c>
      <c r="J839" s="8">
        <f t="shared" si="969"/>
        <v>-0.36440661981503408</v>
      </c>
      <c r="K839" s="8">
        <f t="shared" si="969"/>
        <v>-8.6966842542538503E-3</v>
      </c>
      <c r="L839" s="8">
        <f t="shared" si="969"/>
        <v>8.3959853367323589E-2</v>
      </c>
      <c r="M839" s="8">
        <f t="shared" si="969"/>
        <v>0.35899150446905326</v>
      </c>
      <c r="N839" s="8">
        <f t="shared" si="969"/>
        <v>-7.9393337866962899E-2</v>
      </c>
      <c r="O839" s="8">
        <f t="shared" si="969"/>
        <v>-0.31069056412889584</v>
      </c>
      <c r="P839" s="8">
        <f t="shared" si="969"/>
        <v>8.4891547757971475E-2</v>
      </c>
      <c r="Q839" s="8">
        <f t="shared" si="969"/>
        <v>-0.75541368976554135</v>
      </c>
      <c r="R839" s="8">
        <f t="shared" si="969"/>
        <v>-0.45103247992165652</v>
      </c>
      <c r="S839" s="8">
        <f t="shared" si="969"/>
        <v>-0.47738589952768284</v>
      </c>
      <c r="T839" s="16">
        <f t="shared" si="969"/>
        <v>-8.7300846863465509E-2</v>
      </c>
      <c r="V839" s="21">
        <v>43952</v>
      </c>
      <c r="W839" s="8">
        <f t="shared" ref="W839:AN839" si="970">+W620/W608-1</f>
        <v>2.8306196905190095E-3</v>
      </c>
      <c r="X839" s="8">
        <f t="shared" si="970"/>
        <v>1.1753170219581666E-3</v>
      </c>
      <c r="Y839" s="8">
        <f t="shared" si="970"/>
        <v>9.8991902164931034E-3</v>
      </c>
      <c r="Z839" s="8">
        <f t="shared" si="970"/>
        <v>-1.4356198742596638E-3</v>
      </c>
      <c r="AA839" s="8">
        <f t="shared" si="970"/>
        <v>2.9373485839423452E-3</v>
      </c>
      <c r="AB839" s="8">
        <f t="shared" si="970"/>
        <v>-6.8174683167826489E-3</v>
      </c>
      <c r="AC839" s="8">
        <f t="shared" si="970"/>
        <v>6.6680957013538489E-3</v>
      </c>
      <c r="AD839" s="8">
        <f t="shared" si="970"/>
        <v>-1.0726449440841446E-2</v>
      </c>
      <c r="AE839" s="8">
        <f t="shared" si="970"/>
        <v>2.7095877721168282E-3</v>
      </c>
      <c r="AF839" s="8">
        <f t="shared" si="970"/>
        <v>-1.915993591331544E-4</v>
      </c>
      <c r="AG839" s="8">
        <f t="shared" si="970"/>
        <v>-5.6576199728830545E-3</v>
      </c>
      <c r="AH839" s="8">
        <f t="shared" si="970"/>
        <v>-2.4722529062123355E-3</v>
      </c>
      <c r="AI839" s="8">
        <f t="shared" si="970"/>
        <v>1.9550018224594456E-3</v>
      </c>
      <c r="AJ839" s="8">
        <f t="shared" si="970"/>
        <v>-6.1175578159893274E-3</v>
      </c>
      <c r="AK839" s="8">
        <f t="shared" si="970"/>
        <v>-1.54816761406118E-3</v>
      </c>
      <c r="AL839" s="8">
        <f t="shared" si="970"/>
        <v>3.7146609708527123E-4</v>
      </c>
      <c r="AM839" s="8">
        <f t="shared" si="970"/>
        <v>-5.687410411726157E-3</v>
      </c>
      <c r="AN839" s="16">
        <f t="shared" si="970"/>
        <v>1.1832950470178627E-3</v>
      </c>
      <c r="AP839" s="21">
        <v>43952</v>
      </c>
      <c r="AQ839" s="8">
        <f t="shared" ref="AQ839:BH839" si="971">+AQ620/AQ608-1</f>
        <v>-7.1778201337237779E-2</v>
      </c>
      <c r="AR839" s="8">
        <f t="shared" si="971"/>
        <v>0.70306608352889999</v>
      </c>
      <c r="AS839" s="8">
        <f t="shared" si="971"/>
        <v>-0.65183868722844673</v>
      </c>
      <c r="AT839" s="8">
        <f t="shared" si="971"/>
        <v>-0.11983156990171329</v>
      </c>
      <c r="AU839" s="8">
        <f t="shared" si="971"/>
        <v>1.8038795265129011</v>
      </c>
      <c r="AV839" s="8">
        <f t="shared" si="971"/>
        <v>0.42220785645260461</v>
      </c>
      <c r="AW839" s="8">
        <f t="shared" si="971"/>
        <v>0.41381775191217862</v>
      </c>
      <c r="AX839" s="8">
        <f t="shared" si="971"/>
        <v>-0.42281485415643238</v>
      </c>
      <c r="AY839" s="8">
        <f t="shared" si="971"/>
        <v>-0.1160230872277187</v>
      </c>
      <c r="AZ839" s="8">
        <f t="shared" si="971"/>
        <v>-8.0942214647287125E-3</v>
      </c>
      <c r="BA839" s="8">
        <f t="shared" si="971"/>
        <v>0.30006184036502748</v>
      </c>
      <c r="BB839" s="8">
        <f t="shared" si="971"/>
        <v>-0.14645763890645591</v>
      </c>
      <c r="BC839" s="8">
        <f t="shared" si="971"/>
        <v>-0.40372030191188801</v>
      </c>
      <c r="BD839" s="8">
        <f t="shared" si="971"/>
        <v>0.27165245908702818</v>
      </c>
      <c r="BE839" s="8">
        <f t="shared" si="971"/>
        <v>-0.71838307377152866</v>
      </c>
      <c r="BF839" s="8">
        <f t="shared" si="971"/>
        <v>-0.54753364754430423</v>
      </c>
      <c r="BG839" s="8">
        <f t="shared" si="971"/>
        <v>-0.29551445279456279</v>
      </c>
      <c r="BH839" s="16">
        <f t="shared" si="971"/>
        <v>-0.14339881486321882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-0.15160644813124813</v>
      </c>
      <c r="D840" s="9">
        <f t="shared" si="972"/>
        <v>1.3062614390886482</v>
      </c>
      <c r="E840" s="9">
        <f t="shared" si="972"/>
        <v>0.37801650061303049</v>
      </c>
      <c r="F840" s="9">
        <f t="shared" si="972"/>
        <v>0.22922918032807416</v>
      </c>
      <c r="G840" s="9">
        <f t="shared" si="972"/>
        <v>-0.42257626727622422</v>
      </c>
      <c r="H840" s="9">
        <f t="shared" si="972"/>
        <v>1.3442123642367974</v>
      </c>
      <c r="I840" s="9">
        <f t="shared" si="972"/>
        <v>-0.26136465670215991</v>
      </c>
      <c r="J840" s="9">
        <f t="shared" si="972"/>
        <v>-0.56397995927139299</v>
      </c>
      <c r="K840" s="9">
        <f t="shared" si="972"/>
        <v>-3.0870162469058826E-3</v>
      </c>
      <c r="L840" s="9">
        <f t="shared" si="972"/>
        <v>0.16569534672050024</v>
      </c>
      <c r="M840" s="9">
        <f t="shared" si="972"/>
        <v>-0.42719014800587507</v>
      </c>
      <c r="N840" s="9">
        <f t="shared" si="972"/>
        <v>-6.1372341813771492E-2</v>
      </c>
      <c r="O840" s="9">
        <f t="shared" si="972"/>
        <v>6.2351293525077178E-2</v>
      </c>
      <c r="P840" s="9">
        <f t="shared" si="972"/>
        <v>0.48187957615726029</v>
      </c>
      <c r="Q840" s="9">
        <f t="shared" si="972"/>
        <v>-0.60700527525636594</v>
      </c>
      <c r="R840" s="9">
        <f t="shared" si="972"/>
        <v>-0.15079073694289369</v>
      </c>
      <c r="S840" s="9">
        <f t="shared" si="972"/>
        <v>-2.3913376237387651E-2</v>
      </c>
      <c r="T840" s="17">
        <f t="shared" si="972"/>
        <v>-1.5709368404703383E-2</v>
      </c>
      <c r="V840" s="20">
        <v>43983</v>
      </c>
      <c r="W840" s="9">
        <f t="shared" ref="W840:AN840" si="973">+W621/W609-1</f>
        <v>-6.7074842968861681E-4</v>
      </c>
      <c r="X840" s="9">
        <f t="shared" si="973"/>
        <v>8.3054829423256926E-4</v>
      </c>
      <c r="Y840" s="9">
        <f t="shared" si="973"/>
        <v>-3.1738192832567735E-3</v>
      </c>
      <c r="Z840" s="9">
        <f t="shared" si="973"/>
        <v>2.8380275873463034E-3</v>
      </c>
      <c r="AA840" s="9">
        <f t="shared" si="973"/>
        <v>-2.5055114710559323E-3</v>
      </c>
      <c r="AB840" s="9">
        <f t="shared" si="973"/>
        <v>8.5444540748047526E-3</v>
      </c>
      <c r="AC840" s="9">
        <f t="shared" si="973"/>
        <v>-2.5236904448537878E-3</v>
      </c>
      <c r="AD840" s="9">
        <f t="shared" si="973"/>
        <v>-7.893360696986651E-5</v>
      </c>
      <c r="AE840" s="9">
        <f t="shared" si="973"/>
        <v>-6.0235580694156798E-4</v>
      </c>
      <c r="AF840" s="9">
        <f t="shared" si="973"/>
        <v>1.7598179316185014E-3</v>
      </c>
      <c r="AG840" s="9">
        <f t="shared" si="973"/>
        <v>1.6280226888247817E-2</v>
      </c>
      <c r="AH840" s="9">
        <f t="shared" si="973"/>
        <v>1.9600464652083094E-3</v>
      </c>
      <c r="AI840" s="9">
        <f t="shared" si="973"/>
        <v>-4.5965589968510745E-3</v>
      </c>
      <c r="AJ840" s="9">
        <f t="shared" si="973"/>
        <v>2.1992450352859017E-4</v>
      </c>
      <c r="AK840" s="9">
        <f t="shared" si="973"/>
        <v>-2.1878864022872868E-4</v>
      </c>
      <c r="AL840" s="9">
        <f t="shared" si="973"/>
        <v>-2.4422001612710575E-3</v>
      </c>
      <c r="AM840" s="9">
        <f t="shared" si="973"/>
        <v>-4.3290764081982402E-4</v>
      </c>
      <c r="AN840" s="17">
        <f t="shared" si="973"/>
        <v>-1.0358933755607591E-3</v>
      </c>
      <c r="AP840" s="20">
        <v>43983</v>
      </c>
      <c r="AQ840" s="9">
        <f t="shared" ref="AQ840:BH840" si="974">+AQ621/AQ609-1</f>
        <v>-0.10679237276802445</v>
      </c>
      <c r="AR840" s="9">
        <f t="shared" si="974"/>
        <v>1.1069230413043658</v>
      </c>
      <c r="AS840" s="9">
        <f t="shared" si="974"/>
        <v>0.30554338936102909</v>
      </c>
      <c r="AT840" s="9">
        <f t="shared" si="974"/>
        <v>5.7925606095298621E-2</v>
      </c>
      <c r="AU840" s="9">
        <f t="shared" si="974"/>
        <v>-0.52826299246738495</v>
      </c>
      <c r="AV840" s="9">
        <f t="shared" si="974"/>
        <v>3.2598969155844157</v>
      </c>
      <c r="AW840" s="9">
        <f t="shared" si="974"/>
        <v>-0.20928802862516516</v>
      </c>
      <c r="AX840" s="9">
        <f t="shared" si="974"/>
        <v>-0.57328512248916041</v>
      </c>
      <c r="AY840" s="9">
        <f t="shared" si="974"/>
        <v>6.3355186226601301E-3</v>
      </c>
      <c r="AZ840" s="9">
        <f t="shared" si="974"/>
        <v>0.21921352463856847</v>
      </c>
      <c r="BA840" s="9">
        <f t="shared" si="974"/>
        <v>-0.5083505973498661</v>
      </c>
      <c r="BB840" s="9">
        <f t="shared" si="974"/>
        <v>-7.3910211707740703E-2</v>
      </c>
      <c r="BC840" s="9">
        <f t="shared" si="974"/>
        <v>1.8000213022134171E-2</v>
      </c>
      <c r="BD840" s="9">
        <f t="shared" si="974"/>
        <v>0.36254864348406546</v>
      </c>
      <c r="BE840" s="9">
        <f t="shared" si="974"/>
        <v>-0.75129486874127438</v>
      </c>
      <c r="BF840" s="9">
        <f t="shared" si="974"/>
        <v>-0.37030877813135843</v>
      </c>
      <c r="BG840" s="9">
        <f t="shared" si="974"/>
        <v>0.22850081306012027</v>
      </c>
      <c r="BH840" s="17">
        <f t="shared" si="974"/>
        <v>-4.5393594422380557E-2</v>
      </c>
    </row>
    <row r="841" spans="2:60" ht="15" hidden="1" customHeight="1" x14ac:dyDescent="0.25">
      <c r="B841" s="21">
        <v>44013</v>
      </c>
      <c r="C841" s="8">
        <f t="shared" ref="C841:T841" si="975">+C622/C610-1</f>
        <v>-9.9522560892432166E-2</v>
      </c>
      <c r="D841" s="8">
        <f t="shared" si="975"/>
        <v>-0.10381407719055269</v>
      </c>
      <c r="E841" s="8">
        <f t="shared" si="975"/>
        <v>0.13132714025253445</v>
      </c>
      <c r="F841" s="8">
        <f t="shared" si="975"/>
        <v>-0.36196945684850246</v>
      </c>
      <c r="G841" s="8">
        <f t="shared" si="975"/>
        <v>-4.0750091143584632E-2</v>
      </c>
      <c r="H841" s="8">
        <f t="shared" si="975"/>
        <v>-0.27956255457947066</v>
      </c>
      <c r="I841" s="8">
        <f t="shared" si="975"/>
        <v>6.0239211052913522E-2</v>
      </c>
      <c r="J841" s="8">
        <f t="shared" si="975"/>
        <v>0.12500568403021117</v>
      </c>
      <c r="K841" s="8">
        <f t="shared" si="975"/>
        <v>-0.35474099369510836</v>
      </c>
      <c r="L841" s="8">
        <f t="shared" si="975"/>
        <v>7.4243654938324299E-2</v>
      </c>
      <c r="M841" s="8">
        <f t="shared" si="975"/>
        <v>-0.4401076616359163</v>
      </c>
      <c r="N841" s="8">
        <f t="shared" si="975"/>
        <v>-0.13017546359672338</v>
      </c>
      <c r="O841" s="8">
        <f t="shared" si="975"/>
        <v>2.398409010713598E-2</v>
      </c>
      <c r="P841" s="8">
        <f t="shared" si="975"/>
        <v>0.12807102326299957</v>
      </c>
      <c r="Q841" s="8">
        <f t="shared" si="975"/>
        <v>-0.69775889640201172</v>
      </c>
      <c r="R841" s="8">
        <f t="shared" si="975"/>
        <v>-0.29339017422787084</v>
      </c>
      <c r="S841" s="8">
        <f t="shared" si="975"/>
        <v>0.28004518652277732</v>
      </c>
      <c r="T841" s="16">
        <f t="shared" si="975"/>
        <v>-0.11792552823358304</v>
      </c>
      <c r="V841" s="21">
        <v>44013</v>
      </c>
      <c r="W841" s="8">
        <f t="shared" ref="W841:AN841" si="976">+W622/W610-1</f>
        <v>-2.5666181090268081E-3</v>
      </c>
      <c r="X841" s="8">
        <f t="shared" si="976"/>
        <v>-3.8204235816223786E-3</v>
      </c>
      <c r="Y841" s="8">
        <f t="shared" si="976"/>
        <v>-4.2912094426368341E-3</v>
      </c>
      <c r="Z841" s="8">
        <f t="shared" si="976"/>
        <v>-6.9574121052408122E-3</v>
      </c>
      <c r="AA841" s="8">
        <f t="shared" si="976"/>
        <v>1.2115849974745352E-3</v>
      </c>
      <c r="AB841" s="8">
        <f t="shared" si="976"/>
        <v>-5.23830506468137E-3</v>
      </c>
      <c r="AC841" s="8">
        <f t="shared" si="976"/>
        <v>5.7138353627306238E-4</v>
      </c>
      <c r="AD841" s="8">
        <f t="shared" si="976"/>
        <v>-7.396100833289676E-3</v>
      </c>
      <c r="AE841" s="8">
        <f t="shared" si="976"/>
        <v>-9.5784807868892763E-4</v>
      </c>
      <c r="AF841" s="8">
        <f t="shared" si="976"/>
        <v>4.4329613836135984E-4</v>
      </c>
      <c r="AG841" s="8">
        <f t="shared" si="976"/>
        <v>-8.1555048834174304E-3</v>
      </c>
      <c r="AH841" s="8">
        <f t="shared" si="976"/>
        <v>-5.94826484362454E-3</v>
      </c>
      <c r="AI841" s="8">
        <f t="shared" si="976"/>
        <v>-4.2400242475357786E-3</v>
      </c>
      <c r="AJ841" s="8">
        <f t="shared" si="976"/>
        <v>8.2798264928078957E-3</v>
      </c>
      <c r="AK841" s="8">
        <f t="shared" si="976"/>
        <v>6.0016301545320339E-3</v>
      </c>
      <c r="AL841" s="8">
        <f t="shared" si="976"/>
        <v>4.8920929894324949E-4</v>
      </c>
      <c r="AM841" s="8">
        <f t="shared" si="976"/>
        <v>-7.3164315543717828E-3</v>
      </c>
      <c r="AN841" s="16">
        <f t="shared" si="976"/>
        <v>-2.0617196391166104E-3</v>
      </c>
      <c r="AP841" s="21">
        <v>44013</v>
      </c>
      <c r="AQ841" s="8">
        <f t="shared" ref="AQ841:BH841" si="977">+AQ622/AQ610-1</f>
        <v>-8.9637022967092417E-2</v>
      </c>
      <c r="AR841" s="8">
        <f t="shared" si="977"/>
        <v>-0.24035676034295372</v>
      </c>
      <c r="AS841" s="8">
        <f t="shared" si="977"/>
        <v>0.22680803600384425</v>
      </c>
      <c r="AT841" s="8">
        <f t="shared" si="977"/>
        <v>-0.20646701964251168</v>
      </c>
      <c r="AU841" s="8">
        <f t="shared" si="977"/>
        <v>0.59577540440247034</v>
      </c>
      <c r="AV841" s="8">
        <f t="shared" si="977"/>
        <v>2.4375237464916433E-2</v>
      </c>
      <c r="AW841" s="8">
        <f t="shared" si="977"/>
        <v>0.30667945899196125</v>
      </c>
      <c r="AX841" s="8">
        <f t="shared" si="977"/>
        <v>0.12298222895980437</v>
      </c>
      <c r="AY841" s="8">
        <f t="shared" si="977"/>
        <v>-0.3368180571613244</v>
      </c>
      <c r="AZ841" s="8">
        <f t="shared" si="977"/>
        <v>6.2224102494297329E-2</v>
      </c>
      <c r="BA841" s="8">
        <f t="shared" si="977"/>
        <v>-0.44607057121472615</v>
      </c>
      <c r="BB841" s="8">
        <f t="shared" si="977"/>
        <v>-0.32932608077491066</v>
      </c>
      <c r="BC841" s="8">
        <f t="shared" si="977"/>
        <v>-5.9174446106174505E-2</v>
      </c>
      <c r="BD841" s="8">
        <f t="shared" si="977"/>
        <v>0.20930822869263754</v>
      </c>
      <c r="BE841" s="8">
        <f t="shared" si="977"/>
        <v>-0.75496263058191704</v>
      </c>
      <c r="BF841" s="8">
        <f t="shared" si="977"/>
        <v>-0.28196166260457156</v>
      </c>
      <c r="BG841" s="8">
        <f t="shared" si="977"/>
        <v>4.7895209500248281E-2</v>
      </c>
      <c r="BH841" s="16">
        <f t="shared" si="977"/>
        <v>-0.10740882752282721</v>
      </c>
    </row>
    <row r="842" spans="2:60" ht="15" hidden="1" customHeight="1" x14ac:dyDescent="0.25">
      <c r="B842" s="20">
        <v>44044</v>
      </c>
      <c r="C842" s="9">
        <f t="shared" ref="C842:T842" si="978">+C623/C611-1</f>
        <v>0.65736357747937646</v>
      </c>
      <c r="D842" s="9">
        <f t="shared" si="978"/>
        <v>-0.33678770515300005</v>
      </c>
      <c r="E842" s="9">
        <f t="shared" si="978"/>
        <v>0.78053420133792306</v>
      </c>
      <c r="F842" s="9">
        <f t="shared" si="978"/>
        <v>0.10046137282411682</v>
      </c>
      <c r="G842" s="9">
        <f t="shared" si="978"/>
        <v>-0.16519516737486029</v>
      </c>
      <c r="H842" s="9">
        <f t="shared" si="978"/>
        <v>0.83881651692934822</v>
      </c>
      <c r="I842" s="9">
        <f t="shared" si="978"/>
        <v>-4.4865530025758327E-2</v>
      </c>
      <c r="J842" s="9">
        <f t="shared" si="978"/>
        <v>-0.20251882028500723</v>
      </c>
      <c r="K842" s="9">
        <f t="shared" si="978"/>
        <v>-1.844391529090017E-2</v>
      </c>
      <c r="L842" s="9">
        <f t="shared" si="978"/>
        <v>-2.6874457447631284E-2</v>
      </c>
      <c r="M842" s="9">
        <f t="shared" si="978"/>
        <v>0.35381561594344335</v>
      </c>
      <c r="N842" s="9">
        <f t="shared" si="978"/>
        <v>-0.47777778845750274</v>
      </c>
      <c r="O842" s="9">
        <f t="shared" si="978"/>
        <v>-0.15639473156121564</v>
      </c>
      <c r="P842" s="9">
        <f t="shared" si="978"/>
        <v>-0.40320526229287756</v>
      </c>
      <c r="Q842" s="9">
        <f t="shared" si="978"/>
        <v>-0.38448790021962964</v>
      </c>
      <c r="R842" s="9">
        <f t="shared" si="978"/>
        <v>6.3902969079542737E-2</v>
      </c>
      <c r="S842" s="9">
        <f t="shared" si="978"/>
        <v>0.33835192213658694</v>
      </c>
      <c r="T842" s="17">
        <f t="shared" si="978"/>
        <v>-8.6674791886146574E-3</v>
      </c>
      <c r="V842" s="20">
        <v>44044</v>
      </c>
      <c r="W842" s="9">
        <f t="shared" ref="W842:AN842" si="979">+W623/W611-1</f>
        <v>1.6480516257135758E-3</v>
      </c>
      <c r="X842" s="9">
        <f t="shared" si="979"/>
        <v>6.4749076774845982E-3</v>
      </c>
      <c r="Y842" s="9">
        <f t="shared" si="979"/>
        <v>5.5621113482982043E-3</v>
      </c>
      <c r="Z842" s="9">
        <f t="shared" si="979"/>
        <v>4.6733910654008781E-3</v>
      </c>
      <c r="AA842" s="9">
        <f t="shared" si="979"/>
        <v>-2.0807680404565376E-3</v>
      </c>
      <c r="AB842" s="9">
        <f t="shared" si="979"/>
        <v>2.7674542075923902E-3</v>
      </c>
      <c r="AC842" s="9">
        <f t="shared" si="979"/>
        <v>-4.8078967250697602E-4</v>
      </c>
      <c r="AD842" s="9">
        <f t="shared" si="979"/>
        <v>1.3683571510607617E-3</v>
      </c>
      <c r="AE842" s="9">
        <f t="shared" si="979"/>
        <v>-1.793867154721851E-3</v>
      </c>
      <c r="AF842" s="9">
        <f t="shared" si="979"/>
        <v>-3.2315281310776323E-3</v>
      </c>
      <c r="AG842" s="9">
        <f t="shared" si="979"/>
        <v>6.3604728873318805E-3</v>
      </c>
      <c r="AH842" s="9">
        <f t="shared" si="979"/>
        <v>-1.773399014778354E-3</v>
      </c>
      <c r="AI842" s="9">
        <f t="shared" si="979"/>
        <v>-1.2349297407305837E-3</v>
      </c>
      <c r="AJ842" s="9">
        <f t="shared" si="979"/>
        <v>2.742679320791197E-3</v>
      </c>
      <c r="AK842" s="9">
        <f t="shared" si="979"/>
        <v>1.6193481948550081E-2</v>
      </c>
      <c r="AL842" s="9">
        <f t="shared" si="979"/>
        <v>-1.8501387604071828E-3</v>
      </c>
      <c r="AM842" s="9">
        <f t="shared" si="979"/>
        <v>3.9200000000001456E-3</v>
      </c>
      <c r="AN842" s="17">
        <f t="shared" si="979"/>
        <v>-9.5647699837719813E-5</v>
      </c>
      <c r="AP842" s="20">
        <v>44044</v>
      </c>
      <c r="AQ842" s="9">
        <f t="shared" ref="AQ842:BH842" si="980">+AQ623/AQ611-1</f>
        <v>0.49464235161375059</v>
      </c>
      <c r="AR842" s="9">
        <f t="shared" si="980"/>
        <v>-0.16430128986423886</v>
      </c>
      <c r="AS842" s="9">
        <f t="shared" si="980"/>
        <v>0.49639550088816597</v>
      </c>
      <c r="AT842" s="9">
        <f t="shared" si="980"/>
        <v>0.14272605246888093</v>
      </c>
      <c r="AU842" s="9">
        <f t="shared" si="980"/>
        <v>-5.7531234106107165E-2</v>
      </c>
      <c r="AV842" s="9">
        <f t="shared" si="980"/>
        <v>0.83289589103277817</v>
      </c>
      <c r="AW842" s="9">
        <f t="shared" si="980"/>
        <v>2.7294658846651165E-2</v>
      </c>
      <c r="AX842" s="9">
        <f t="shared" si="980"/>
        <v>-0.24470232181599993</v>
      </c>
      <c r="AY842" s="9">
        <f t="shared" si="980"/>
        <v>1.0673171440904738E-3</v>
      </c>
      <c r="AZ842" s="9">
        <f t="shared" si="980"/>
        <v>-3.1196306716917865E-2</v>
      </c>
      <c r="BA842" s="9">
        <f t="shared" si="980"/>
        <v>-9.5779927591057579E-3</v>
      </c>
      <c r="BB842" s="9">
        <f t="shared" si="980"/>
        <v>-0.50103995672287727</v>
      </c>
      <c r="BC842" s="9">
        <f t="shared" si="980"/>
        <v>-0.20915932959472328</v>
      </c>
      <c r="BD842" s="9">
        <f t="shared" si="980"/>
        <v>-0.43976125424191193</v>
      </c>
      <c r="BE842" s="9">
        <f t="shared" si="980"/>
        <v>-0.59119529590820941</v>
      </c>
      <c r="BF842" s="9">
        <f t="shared" si="980"/>
        <v>0.10661510803025087</v>
      </c>
      <c r="BG842" s="9">
        <f t="shared" si="980"/>
        <v>1.347315800912845</v>
      </c>
      <c r="BH842" s="17">
        <f t="shared" si="980"/>
        <v>-3.5942375165328833E-2</v>
      </c>
    </row>
    <row r="843" spans="2:60" ht="15" hidden="1" customHeight="1" x14ac:dyDescent="0.25">
      <c r="B843" s="21">
        <v>44075</v>
      </c>
      <c r="C843" s="8">
        <f t="shared" ref="C843:T843" si="981">+C624/C612-1</f>
        <v>-0.22806303835165542</v>
      </c>
      <c r="D843" s="8">
        <f t="shared" si="981"/>
        <v>-0.47225667378625014</v>
      </c>
      <c r="E843" s="8">
        <f t="shared" si="981"/>
        <v>0.46148531702532747</v>
      </c>
      <c r="F843" s="8">
        <f t="shared" si="981"/>
        <v>-0.26328169073089114</v>
      </c>
      <c r="G843" s="8">
        <f t="shared" si="981"/>
        <v>-0.16357827898432065</v>
      </c>
      <c r="H843" s="8">
        <f t="shared" si="981"/>
        <v>-0.47298763971093039</v>
      </c>
      <c r="I843" s="8">
        <f t="shared" si="981"/>
        <v>1.6952329524926313E-3</v>
      </c>
      <c r="J843" s="8">
        <f t="shared" si="981"/>
        <v>9.4464719650448226E-2</v>
      </c>
      <c r="K843" s="8">
        <f t="shared" si="981"/>
        <v>0.15991195474138875</v>
      </c>
      <c r="L843" s="8">
        <f t="shared" si="981"/>
        <v>-0.17154320914184751</v>
      </c>
      <c r="M843" s="8">
        <f t="shared" si="981"/>
        <v>-0.36780658651474651</v>
      </c>
      <c r="N843" s="8">
        <f t="shared" si="981"/>
        <v>-0.53817886158244921</v>
      </c>
      <c r="O843" s="8">
        <f t="shared" si="981"/>
        <v>-0.1071284028587286</v>
      </c>
      <c r="P843" s="8">
        <f t="shared" si="981"/>
        <v>4.5505507207416196E-2</v>
      </c>
      <c r="Q843" s="8">
        <f t="shared" si="981"/>
        <v>1.6163952252921843</v>
      </c>
      <c r="R843" s="8">
        <f t="shared" si="981"/>
        <v>1.3550906581678137</v>
      </c>
      <c r="S843" s="8">
        <f t="shared" si="981"/>
        <v>-0.73344486389523167</v>
      </c>
      <c r="T843" s="16">
        <f t="shared" si="981"/>
        <v>-6.1091156409619263E-2</v>
      </c>
      <c r="V843" s="21">
        <v>44075</v>
      </c>
      <c r="W843" s="8">
        <f t="shared" ref="W843:AN843" si="982">+W624/W612-1</f>
        <v>-1.66924490632403E-3</v>
      </c>
      <c r="X843" s="8">
        <f t="shared" si="982"/>
        <v>4.1534270702237031E-3</v>
      </c>
      <c r="Y843" s="8">
        <f t="shared" si="982"/>
        <v>-4.9923549416075463E-3</v>
      </c>
      <c r="Z843" s="8">
        <f t="shared" si="982"/>
        <v>-4.2564800389164326E-3</v>
      </c>
      <c r="AA843" s="8">
        <f t="shared" si="982"/>
        <v>3.9182814785596598E-3</v>
      </c>
      <c r="AB843" s="8">
        <f t="shared" si="982"/>
        <v>2.7943860948702604E-3</v>
      </c>
      <c r="AC843" s="8">
        <f t="shared" si="982"/>
        <v>-1.7168956953099723E-3</v>
      </c>
      <c r="AD843" s="8">
        <f t="shared" si="982"/>
        <v>-8.9735485594749642E-3</v>
      </c>
      <c r="AE843" s="8">
        <f t="shared" si="982"/>
        <v>-4.0310742384006559E-3</v>
      </c>
      <c r="AF843" s="8">
        <f t="shared" si="982"/>
        <v>-2.9620774829276497E-3</v>
      </c>
      <c r="AG843" s="8">
        <f t="shared" si="982"/>
        <v>-9.214160015291073E-3</v>
      </c>
      <c r="AH843" s="8">
        <f t="shared" si="982"/>
        <v>4.7843414349062474E-3</v>
      </c>
      <c r="AI843" s="8">
        <f t="shared" si="982"/>
        <v>-7.3011268843348187E-4</v>
      </c>
      <c r="AJ843" s="8">
        <f t="shared" si="982"/>
        <v>7.1156949552515503E-3</v>
      </c>
      <c r="AK843" s="8">
        <f t="shared" si="982"/>
        <v>4.3234901873401288E-3</v>
      </c>
      <c r="AL843" s="8">
        <f t="shared" si="982"/>
        <v>-3.5014583904522389E-3</v>
      </c>
      <c r="AM843" s="8">
        <f t="shared" si="982"/>
        <v>2.7308772069878362E-3</v>
      </c>
      <c r="AN843" s="16">
        <f t="shared" si="982"/>
        <v>-1.6166601780306378E-3</v>
      </c>
      <c r="AP843" s="21">
        <v>44075</v>
      </c>
      <c r="AQ843" s="8">
        <f t="shared" ref="AQ843:BH843" si="983">+AQ624/AQ612-1</f>
        <v>-0.29492042263778551</v>
      </c>
      <c r="AR843" s="8">
        <f t="shared" si="983"/>
        <v>-0.50203992784367468</v>
      </c>
      <c r="AS843" s="8">
        <f t="shared" si="983"/>
        <v>0.17018260267703056</v>
      </c>
      <c r="AT843" s="8">
        <f t="shared" si="983"/>
        <v>-0.22150431695881656</v>
      </c>
      <c r="AU843" s="8">
        <f t="shared" si="983"/>
        <v>-0.32219549827070515</v>
      </c>
      <c r="AV843" s="8">
        <f t="shared" si="983"/>
        <v>-0.27502963573165107</v>
      </c>
      <c r="AW843" s="8">
        <f t="shared" si="983"/>
        <v>-0.1049659878026783</v>
      </c>
      <c r="AX843" s="8">
        <f t="shared" si="983"/>
        <v>0.11292835465408269</v>
      </c>
      <c r="AY843" s="8">
        <f t="shared" si="983"/>
        <v>0.17990568658429318</v>
      </c>
      <c r="AZ843" s="8">
        <f t="shared" si="983"/>
        <v>-0.18927139389509151</v>
      </c>
      <c r="BA843" s="8">
        <f t="shared" si="983"/>
        <v>-0.39624551956012055</v>
      </c>
      <c r="BB843" s="8">
        <f t="shared" si="983"/>
        <v>-0.48117456953436444</v>
      </c>
      <c r="BC843" s="8">
        <f t="shared" si="983"/>
        <v>1.039470139179377E-3</v>
      </c>
      <c r="BD843" s="8">
        <f t="shared" si="983"/>
        <v>0.19083824769807634</v>
      </c>
      <c r="BE843" s="8">
        <f t="shared" si="983"/>
        <v>0.95156486728303014</v>
      </c>
      <c r="BF843" s="8">
        <f t="shared" si="983"/>
        <v>0.96147165443118432</v>
      </c>
      <c r="BG843" s="8">
        <f t="shared" si="983"/>
        <v>-0.6441181395784028</v>
      </c>
      <c r="BH843" s="16">
        <f t="shared" si="983"/>
        <v>-5.0757986324197257E-2</v>
      </c>
    </row>
    <row r="844" spans="2:60" ht="15" hidden="1" customHeight="1" x14ac:dyDescent="0.25">
      <c r="B844" s="20">
        <v>44105</v>
      </c>
      <c r="C844" s="9">
        <f t="shared" ref="C844:T844" si="984">+C625/C613-1</f>
        <v>-6.4751679401981233E-2</v>
      </c>
      <c r="D844" s="9">
        <f t="shared" si="984"/>
        <v>0.34957392657654807</v>
      </c>
      <c r="E844" s="9">
        <f t="shared" si="984"/>
        <v>-0.23051255526246861</v>
      </c>
      <c r="F844" s="9">
        <f t="shared" si="984"/>
        <v>0.91589291241101822</v>
      </c>
      <c r="G844" s="9">
        <f t="shared" si="984"/>
        <v>-0.10272575859591704</v>
      </c>
      <c r="H844" s="9">
        <f t="shared" si="984"/>
        <v>0.20939276046629174</v>
      </c>
      <c r="I844" s="9">
        <f t="shared" si="984"/>
        <v>-0.16289342392771189</v>
      </c>
      <c r="J844" s="9">
        <f t="shared" si="984"/>
        <v>2.266015111107067E-2</v>
      </c>
      <c r="K844" s="9">
        <f t="shared" si="984"/>
        <v>-9.1691497195592886E-3</v>
      </c>
      <c r="L844" s="9">
        <f t="shared" si="984"/>
        <v>0.21883962781351518</v>
      </c>
      <c r="M844" s="9">
        <f t="shared" si="984"/>
        <v>2.149402582571692</v>
      </c>
      <c r="N844" s="9">
        <f t="shared" si="984"/>
        <v>1.4538412604690576E-2</v>
      </c>
      <c r="O844" s="9">
        <f t="shared" si="984"/>
        <v>-1.7642990349028276E-2</v>
      </c>
      <c r="P844" s="9">
        <f t="shared" si="984"/>
        <v>0.44237712746801972</v>
      </c>
      <c r="Q844" s="9">
        <f t="shared" si="984"/>
        <v>1.0930917835136227</v>
      </c>
      <c r="R844" s="9">
        <f t="shared" si="984"/>
        <v>7.6709821792583677E-2</v>
      </c>
      <c r="S844" s="9">
        <f t="shared" si="984"/>
        <v>-0.4564924543108948</v>
      </c>
      <c r="T844" s="17">
        <f t="shared" si="984"/>
        <v>5.9942393147816464E-2</v>
      </c>
      <c r="V844" s="20">
        <v>44105</v>
      </c>
      <c r="W844" s="9">
        <f t="shared" ref="W844:AN844" si="985">+W625/W613-1</f>
        <v>-3.6346934796904762E-4</v>
      </c>
      <c r="X844" s="9">
        <f t="shared" si="985"/>
        <v>-3.0704653622422029E-3</v>
      </c>
      <c r="Y844" s="9">
        <f t="shared" si="985"/>
        <v>-6.0863271483091452E-4</v>
      </c>
      <c r="Z844" s="9">
        <f t="shared" si="985"/>
        <v>-8.4353705631923237E-4</v>
      </c>
      <c r="AA844" s="9">
        <f t="shared" si="985"/>
        <v>-6.2303560250264178E-3</v>
      </c>
      <c r="AB844" s="9">
        <f t="shared" si="985"/>
        <v>-1.8770057831717923E-2</v>
      </c>
      <c r="AC844" s="9">
        <f t="shared" si="985"/>
        <v>1.218323586744674E-3</v>
      </c>
      <c r="AD844" s="9">
        <f t="shared" si="985"/>
        <v>1.9002876824409931E-3</v>
      </c>
      <c r="AE844" s="9">
        <f t="shared" si="985"/>
        <v>7.7115802782135034E-4</v>
      </c>
      <c r="AF844" s="9">
        <f t="shared" si="985"/>
        <v>1.8126170029417743E-3</v>
      </c>
      <c r="AG844" s="9">
        <f t="shared" si="985"/>
        <v>1.4848521927199876E-3</v>
      </c>
      <c r="AH844" s="9">
        <f t="shared" si="985"/>
        <v>-2.6738143355817812E-3</v>
      </c>
      <c r="AI844" s="9">
        <f t="shared" si="985"/>
        <v>1.7923927287613051E-3</v>
      </c>
      <c r="AJ844" s="9">
        <f t="shared" si="985"/>
        <v>-1.4657779222890577E-2</v>
      </c>
      <c r="AK844" s="9">
        <f t="shared" si="985"/>
        <v>-2.4128134666189238E-3</v>
      </c>
      <c r="AL844" s="9">
        <f t="shared" si="985"/>
        <v>-5.9922663347189431E-4</v>
      </c>
      <c r="AM844" s="9">
        <f t="shared" si="985"/>
        <v>6.2225658835410869E-3</v>
      </c>
      <c r="AN844" s="17">
        <f t="shared" si="985"/>
        <v>-6.2714963790400091E-5</v>
      </c>
      <c r="AP844" s="20">
        <v>44105</v>
      </c>
      <c r="AQ844" s="9">
        <f t="shared" ref="AQ844:BH844" si="986">+AQ625/AQ613-1</f>
        <v>-0.14552078308946326</v>
      </c>
      <c r="AR844" s="9">
        <f t="shared" si="986"/>
        <v>0.72951968314035875</v>
      </c>
      <c r="AS844" s="9">
        <f t="shared" si="986"/>
        <v>-0.22770326447769418</v>
      </c>
      <c r="AT844" s="9">
        <f t="shared" si="986"/>
        <v>1.3364738488157992</v>
      </c>
      <c r="AU844" s="9">
        <f t="shared" si="986"/>
        <v>0.23635949641124543</v>
      </c>
      <c r="AV844" s="9">
        <f t="shared" si="986"/>
        <v>1.6882332532561173</v>
      </c>
      <c r="AW844" s="9">
        <f t="shared" si="986"/>
        <v>-2.6443593834897472E-2</v>
      </c>
      <c r="AX844" s="9">
        <f t="shared" si="986"/>
        <v>0.31333481497089655</v>
      </c>
      <c r="AY844" s="9">
        <f t="shared" si="986"/>
        <v>-1.9757159735654506E-2</v>
      </c>
      <c r="AZ844" s="9">
        <f t="shared" si="986"/>
        <v>8.4480369201738403E-2</v>
      </c>
      <c r="BA844" s="9">
        <f t="shared" si="986"/>
        <v>2.9402100291427997</v>
      </c>
      <c r="BB844" s="9">
        <f t="shared" si="986"/>
        <v>3.0930965693752421E-2</v>
      </c>
      <c r="BC844" s="9">
        <f t="shared" si="986"/>
        <v>-6.3251365519293334E-2</v>
      </c>
      <c r="BD844" s="9">
        <f t="shared" si="986"/>
        <v>0.6186313221055153</v>
      </c>
      <c r="BE844" s="9">
        <f t="shared" si="986"/>
        <v>1.8423688846393889</v>
      </c>
      <c r="BF844" s="9">
        <f t="shared" si="986"/>
        <v>0.31522028060879936</v>
      </c>
      <c r="BG844" s="9">
        <f t="shared" si="986"/>
        <v>-0.72117879409828445</v>
      </c>
      <c r="BH844" s="17">
        <f t="shared" si="986"/>
        <v>7.7677496006265612E-2</v>
      </c>
    </row>
    <row r="845" spans="2:60" ht="15" hidden="1" customHeight="1" x14ac:dyDescent="0.25">
      <c r="B845" s="21">
        <v>44136</v>
      </c>
      <c r="C845" s="8">
        <f t="shared" ref="C845:T845" si="987">+C626/C614-1</f>
        <v>-6.1229182976576535E-3</v>
      </c>
      <c r="D845" s="8">
        <f t="shared" si="987"/>
        <v>1.9744239034245905</v>
      </c>
      <c r="E845" s="8">
        <f t="shared" si="987"/>
        <v>-1.4486015816963516E-2</v>
      </c>
      <c r="F845" s="8">
        <f t="shared" si="987"/>
        <v>-0.1859879576891782</v>
      </c>
      <c r="G845" s="8">
        <f t="shared" si="987"/>
        <v>-0.35969083277630243</v>
      </c>
      <c r="H845" s="8">
        <f t="shared" si="987"/>
        <v>0.48196794533492016</v>
      </c>
      <c r="I845" s="8">
        <f t="shared" si="987"/>
        <v>-0.19918198672497489</v>
      </c>
      <c r="J845" s="8">
        <f t="shared" si="987"/>
        <v>1.9099260878201907E-2</v>
      </c>
      <c r="K845" s="8">
        <f t="shared" si="987"/>
        <v>0.15872021785010371</v>
      </c>
      <c r="L845" s="8">
        <f t="shared" si="987"/>
        <v>-0.18957743274324279</v>
      </c>
      <c r="M845" s="8">
        <f t="shared" si="987"/>
        <v>1.0713998790971013E-2</v>
      </c>
      <c r="N845" s="8">
        <f t="shared" si="987"/>
        <v>-0.25052939670915131</v>
      </c>
      <c r="O845" s="8">
        <f t="shared" si="987"/>
        <v>3.5329474489327994E-2</v>
      </c>
      <c r="P845" s="8">
        <f t="shared" si="987"/>
        <v>-0.35765588308398022</v>
      </c>
      <c r="Q845" s="8">
        <f t="shared" si="987"/>
        <v>0.17902045418945955</v>
      </c>
      <c r="R845" s="8">
        <f t="shared" si="987"/>
        <v>-0.19260806752784387</v>
      </c>
      <c r="S845" s="8">
        <f t="shared" si="987"/>
        <v>-0.88764147056582821</v>
      </c>
      <c r="T845" s="16">
        <f t="shared" si="987"/>
        <v>-3.7842439941868089E-2</v>
      </c>
      <c r="V845" s="21">
        <v>44136</v>
      </c>
      <c r="W845" s="8">
        <f t="shared" ref="W845:AN845" si="988">+W626/W614-1</f>
        <v>9.458453906572295E-4</v>
      </c>
      <c r="X845" s="8">
        <f t="shared" si="988"/>
        <v>-1.1122133930529965E-2</v>
      </c>
      <c r="Y845" s="8">
        <f t="shared" si="988"/>
        <v>8.5028668226061477E-4</v>
      </c>
      <c r="Z845" s="8">
        <f t="shared" si="988"/>
        <v>-2.9556422749207334E-3</v>
      </c>
      <c r="AA845" s="8">
        <f t="shared" si="988"/>
        <v>7.354848454004248E-4</v>
      </c>
      <c r="AB845" s="8">
        <f t="shared" si="988"/>
        <v>7.6867778188149938E-3</v>
      </c>
      <c r="AC845" s="8">
        <f t="shared" si="988"/>
        <v>-6.1226234553692915E-3</v>
      </c>
      <c r="AD845" s="8">
        <f t="shared" si="988"/>
        <v>4.2582082567053092E-3</v>
      </c>
      <c r="AE845" s="8">
        <f t="shared" si="988"/>
        <v>-7.4151069562977678E-4</v>
      </c>
      <c r="AF845" s="8">
        <f t="shared" si="988"/>
        <v>-1.5239619042581865E-3</v>
      </c>
      <c r="AG845" s="8">
        <f t="shared" si="988"/>
        <v>-1.2163030257575813E-2</v>
      </c>
      <c r="AH845" s="8">
        <f t="shared" si="988"/>
        <v>-4.9406436560762712E-3</v>
      </c>
      <c r="AI845" s="8">
        <f t="shared" si="988"/>
        <v>-4.5867472702254553E-4</v>
      </c>
      <c r="AJ845" s="8">
        <f t="shared" si="988"/>
        <v>-1.2047644287205506E-2</v>
      </c>
      <c r="AK845" s="8">
        <f t="shared" si="988"/>
        <v>8.1590549871057849E-3</v>
      </c>
      <c r="AL845" s="8">
        <f t="shared" si="988"/>
        <v>4.8694684329264604E-4</v>
      </c>
      <c r="AM845" s="8">
        <f t="shared" si="988"/>
        <v>4.1588881285667956E-3</v>
      </c>
      <c r="AN845" s="16">
        <f t="shared" si="988"/>
        <v>-1.0496123365756338E-3</v>
      </c>
      <c r="AP845" s="21">
        <v>44136</v>
      </c>
      <c r="AQ845" s="8">
        <f t="shared" ref="AQ845:BH845" si="989">+AQ626/AQ614-1</f>
        <v>6.9256564929467634E-2</v>
      </c>
      <c r="AR845" s="8">
        <f t="shared" si="989"/>
        <v>2.4407896266688205</v>
      </c>
      <c r="AS845" s="8">
        <f t="shared" si="989"/>
        <v>-0.23716740465073538</v>
      </c>
      <c r="AT845" s="8">
        <f t="shared" si="989"/>
        <v>-0.14169078356034492</v>
      </c>
      <c r="AU845" s="8">
        <f t="shared" si="989"/>
        <v>-0.42796560035889986</v>
      </c>
      <c r="AV845" s="8">
        <f t="shared" si="989"/>
        <v>0.95770236523262042</v>
      </c>
      <c r="AW845" s="8">
        <f t="shared" si="989"/>
        <v>-4.9723861643143019E-2</v>
      </c>
      <c r="AX845" s="8">
        <f t="shared" si="989"/>
        <v>-5.756455945350536E-2</v>
      </c>
      <c r="AY845" s="8">
        <f t="shared" si="989"/>
        <v>0.19379896780872752</v>
      </c>
      <c r="AZ845" s="8">
        <f t="shared" si="989"/>
        <v>-0.22065473777617195</v>
      </c>
      <c r="BA845" s="8">
        <f t="shared" si="989"/>
        <v>0.15421389382208273</v>
      </c>
      <c r="BB845" s="8">
        <f t="shared" si="989"/>
        <v>-0.20583047469901472</v>
      </c>
      <c r="BC845" s="8">
        <f t="shared" si="989"/>
        <v>-8.4396398588711619E-2</v>
      </c>
      <c r="BD845" s="8">
        <f t="shared" si="989"/>
        <v>-0.46748821196114887</v>
      </c>
      <c r="BE845" s="8">
        <f t="shared" si="989"/>
        <v>3.3462795639470633E-2</v>
      </c>
      <c r="BF845" s="8">
        <f t="shared" si="989"/>
        <v>-0.12970960156209499</v>
      </c>
      <c r="BG845" s="8">
        <f t="shared" si="989"/>
        <v>-0.91481993019619523</v>
      </c>
      <c r="BH845" s="16">
        <f t="shared" si="989"/>
        <v>-5.915404057932383E-2</v>
      </c>
    </row>
    <row r="846" spans="2:60" ht="15" customHeight="1" x14ac:dyDescent="0.25">
      <c r="B846" s="20">
        <v>44166</v>
      </c>
      <c r="C846" s="9">
        <f t="shared" ref="C846:T846" si="990">+C627/C615-1</f>
        <v>-0.14146334260745574</v>
      </c>
      <c r="D846" s="9">
        <f t="shared" si="990"/>
        <v>-0.32107169125610124</v>
      </c>
      <c r="E846" s="9">
        <f t="shared" si="990"/>
        <v>-0.21029044602051317</v>
      </c>
      <c r="F846" s="9">
        <f t="shared" si="990"/>
        <v>0.23371303502427687</v>
      </c>
      <c r="G846" s="9">
        <f t="shared" si="990"/>
        <v>-0.34558898130490856</v>
      </c>
      <c r="H846" s="9">
        <f t="shared" si="990"/>
        <v>2.4758279279501694</v>
      </c>
      <c r="I846" s="9">
        <f t="shared" si="990"/>
        <v>0.24802111641049107</v>
      </c>
      <c r="J846" s="9">
        <f t="shared" si="990"/>
        <v>0.43068608424339527</v>
      </c>
      <c r="K846" s="9">
        <f t="shared" si="990"/>
        <v>-2.4471870557568054E-2</v>
      </c>
      <c r="L846" s="9">
        <f t="shared" si="990"/>
        <v>-7.9968593668766075E-2</v>
      </c>
      <c r="M846" s="9">
        <f t="shared" si="990"/>
        <v>-0.18940148218285102</v>
      </c>
      <c r="N846" s="9">
        <f t="shared" si="990"/>
        <v>-0.17899612859254321</v>
      </c>
      <c r="O846" s="9">
        <f t="shared" si="990"/>
        <v>0.22806362824083526</v>
      </c>
      <c r="P846" s="9">
        <f t="shared" si="990"/>
        <v>7.2331786591254499E-2</v>
      </c>
      <c r="Q846" s="9">
        <f t="shared" si="990"/>
        <v>4.6621499290553645</v>
      </c>
      <c r="R846" s="9">
        <f t="shared" si="990"/>
        <v>-0.35587843067913127</v>
      </c>
      <c r="S846" s="9">
        <f t="shared" si="990"/>
        <v>-0.50909437650480349</v>
      </c>
      <c r="T846" s="17">
        <f t="shared" si="990"/>
        <v>-6.425909457839496E-3</v>
      </c>
      <c r="V846" s="20">
        <v>44166</v>
      </c>
      <c r="W846" s="9">
        <f t="shared" ref="W846:AN846" si="991">+W627/W615-1</f>
        <v>5.4206812209756094E-4</v>
      </c>
      <c r="X846" s="9">
        <f t="shared" si="991"/>
        <v>-4.5600778710838119E-3</v>
      </c>
      <c r="Y846" s="9">
        <f t="shared" si="991"/>
        <v>-2.1748443009192986E-3</v>
      </c>
      <c r="Z846" s="9">
        <f t="shared" si="991"/>
        <v>5.4565392593375339E-3</v>
      </c>
      <c r="AA846" s="9">
        <f t="shared" si="991"/>
        <v>1.2611417273700187E-3</v>
      </c>
      <c r="AB846" s="9">
        <f t="shared" si="991"/>
        <v>-9.9373514798011264E-3</v>
      </c>
      <c r="AC846" s="9">
        <f t="shared" si="991"/>
        <v>-6.9169636235963949E-3</v>
      </c>
      <c r="AD846" s="9">
        <f t="shared" si="991"/>
        <v>-5.1214539676502913E-4</v>
      </c>
      <c r="AE846" s="9">
        <f t="shared" si="991"/>
        <v>-7.0438371385495024E-4</v>
      </c>
      <c r="AF846" s="9">
        <f t="shared" si="991"/>
        <v>-2.5373666891330693E-3</v>
      </c>
      <c r="AG846" s="9">
        <f t="shared" si="991"/>
        <v>-6.0594677948676567E-3</v>
      </c>
      <c r="AH846" s="9">
        <f t="shared" si="991"/>
        <v>5.0461184847112595E-3</v>
      </c>
      <c r="AI846" s="9">
        <f t="shared" si="991"/>
        <v>5.2812252442580032E-5</v>
      </c>
      <c r="AJ846" s="9">
        <f t="shared" si="991"/>
        <v>-3.6196365281654375E-3</v>
      </c>
      <c r="AK846" s="9">
        <f t="shared" si="991"/>
        <v>-2.0432165211498043E-3</v>
      </c>
      <c r="AL846" s="9">
        <f t="shared" si="991"/>
        <v>-1.1751386994690582E-3</v>
      </c>
      <c r="AM846" s="9">
        <f t="shared" si="991"/>
        <v>2.2643505280730558E-3</v>
      </c>
      <c r="AN846" s="17">
        <f t="shared" si="991"/>
        <v>-5.5133161441123235E-4</v>
      </c>
      <c r="AP846" s="20">
        <v>44166</v>
      </c>
      <c r="AQ846" s="9">
        <f t="shared" ref="AQ846:BH846" si="992">+AQ627/AQ615-1</f>
        <v>-0.17402852771875066</v>
      </c>
      <c r="AR846" s="9">
        <f t="shared" si="992"/>
        <v>-0.34556829405351897</v>
      </c>
      <c r="AS846" s="9">
        <f t="shared" si="992"/>
        <v>-0.29064431928565138</v>
      </c>
      <c r="AT846" s="9">
        <f t="shared" si="992"/>
        <v>0.26886866438913914</v>
      </c>
      <c r="AU846" s="9">
        <f t="shared" si="992"/>
        <v>-0.38039615482099975</v>
      </c>
      <c r="AV846" s="9">
        <f t="shared" si="992"/>
        <v>3.8697383355610908</v>
      </c>
      <c r="AW846" s="9">
        <f t="shared" si="992"/>
        <v>0.26210530096362694</v>
      </c>
      <c r="AX846" s="9">
        <f t="shared" si="992"/>
        <v>0.65072782709802346</v>
      </c>
      <c r="AY846" s="9">
        <f t="shared" si="992"/>
        <v>3.1447296521525336E-2</v>
      </c>
      <c r="AZ846" s="9">
        <f t="shared" si="992"/>
        <v>-1.4793755700751365E-2</v>
      </c>
      <c r="BA846" s="9">
        <f t="shared" si="992"/>
        <v>3.9409726230943631E-2</v>
      </c>
      <c r="BB846" s="9">
        <f t="shared" si="992"/>
        <v>-6.4773350553678832E-2</v>
      </c>
      <c r="BC846" s="9">
        <f t="shared" si="992"/>
        <v>0.30491125991615453</v>
      </c>
      <c r="BD846" s="9">
        <f t="shared" si="992"/>
        <v>0.13945155421641897</v>
      </c>
      <c r="BE846" s="9">
        <f t="shared" si="992"/>
        <v>4.5988347661212829</v>
      </c>
      <c r="BF846" s="9">
        <f t="shared" si="992"/>
        <v>-0.38918749711050349</v>
      </c>
      <c r="BG846" s="9">
        <f t="shared" si="992"/>
        <v>-0.70554496029823421</v>
      </c>
      <c r="BH846" s="17">
        <f t="shared" si="992"/>
        <v>3.3531219644589161E-2</v>
      </c>
    </row>
    <row r="847" spans="2:60" ht="15" customHeight="1" x14ac:dyDescent="0.25">
      <c r="B847" s="21">
        <v>44197</v>
      </c>
      <c r="C847" s="8">
        <f t="shared" ref="C847:T847" si="993">+C628/C616-1</f>
        <v>0.75392424209762354</v>
      </c>
      <c r="D847" s="8">
        <f t="shared" si="993"/>
        <v>0.32926830069503232</v>
      </c>
      <c r="E847" s="8">
        <f t="shared" si="993"/>
        <v>0.45282901905707451</v>
      </c>
      <c r="F847" s="8">
        <f t="shared" si="993"/>
        <v>0.67404767973755142</v>
      </c>
      <c r="G847" s="8">
        <f t="shared" si="993"/>
        <v>0.76463157930360004</v>
      </c>
      <c r="H847" s="8">
        <f t="shared" si="993"/>
        <v>-0.36482262783392427</v>
      </c>
      <c r="I847" s="8">
        <f t="shared" si="993"/>
        <v>4.0599237790348575E-3</v>
      </c>
      <c r="J847" s="8">
        <f t="shared" si="993"/>
        <v>-0.17816380374066731</v>
      </c>
      <c r="K847" s="8">
        <f t="shared" si="993"/>
        <v>-0.33838364934745135</v>
      </c>
      <c r="L847" s="8">
        <f t="shared" si="993"/>
        <v>0.28602920933770615</v>
      </c>
      <c r="M847" s="8">
        <f t="shared" si="993"/>
        <v>0.69706320473110517</v>
      </c>
      <c r="N847" s="8">
        <f t="shared" si="993"/>
        <v>0.41685352221682415</v>
      </c>
      <c r="O847" s="8">
        <f t="shared" si="993"/>
        <v>7.6312918203543578E-2</v>
      </c>
      <c r="P847" s="8">
        <f t="shared" si="993"/>
        <v>0.47421361043739196</v>
      </c>
      <c r="Q847" s="8">
        <f t="shared" si="993"/>
        <v>9.2038745809529532E-2</v>
      </c>
      <c r="R847" s="8">
        <f t="shared" si="993"/>
        <v>-0.1847089030918917</v>
      </c>
      <c r="S847" s="8">
        <f t="shared" si="993"/>
        <v>-0.75785554027268587</v>
      </c>
      <c r="T847" s="16">
        <f t="shared" si="993"/>
        <v>0.11845409297245868</v>
      </c>
      <c r="V847" s="21">
        <v>44197</v>
      </c>
      <c r="W847" s="8">
        <f t="shared" ref="W847:AN847" si="994">+W628/W616-1</f>
        <v>-1.3475842570450647E-3</v>
      </c>
      <c r="X847" s="8">
        <f t="shared" si="994"/>
        <v>-3.9481736406766776E-3</v>
      </c>
      <c r="Y847" s="8">
        <f t="shared" si="994"/>
        <v>1.4161910100061181E-3</v>
      </c>
      <c r="Z847" s="8">
        <f t="shared" si="994"/>
        <v>-8.9177486317870702E-4</v>
      </c>
      <c r="AA847" s="8">
        <f t="shared" si="994"/>
        <v>-3.9922511060499488E-3</v>
      </c>
      <c r="AB847" s="8">
        <f t="shared" si="994"/>
        <v>2.8458183386126379E-3</v>
      </c>
      <c r="AC847" s="8">
        <f t="shared" si="994"/>
        <v>-2.6298164053266682E-3</v>
      </c>
      <c r="AD847" s="8">
        <f t="shared" si="994"/>
        <v>-1.8996785664985305E-3</v>
      </c>
      <c r="AE847" s="8">
        <f t="shared" si="994"/>
        <v>-1.2380867256578387E-3</v>
      </c>
      <c r="AF847" s="8">
        <f t="shared" si="994"/>
        <v>1.0516777236138086E-3</v>
      </c>
      <c r="AG847" s="8">
        <f t="shared" si="994"/>
        <v>5.4541056559009871E-3</v>
      </c>
      <c r="AH847" s="8">
        <f t="shared" si="994"/>
        <v>-9.2020809848858409E-4</v>
      </c>
      <c r="AI847" s="8">
        <f t="shared" si="994"/>
        <v>-3.0507994346465894E-3</v>
      </c>
      <c r="AJ847" s="8">
        <f t="shared" si="994"/>
        <v>5.9976734299760359E-4</v>
      </c>
      <c r="AK847" s="8">
        <f t="shared" si="994"/>
        <v>9.826912708834401E-3</v>
      </c>
      <c r="AL847" s="8">
        <f t="shared" si="994"/>
        <v>2.3596753298256168E-3</v>
      </c>
      <c r="AM847" s="8">
        <f t="shared" si="994"/>
        <v>6.3976459858265944E-3</v>
      </c>
      <c r="AN847" s="16">
        <f t="shared" si="994"/>
        <v>-1.181689750326731E-3</v>
      </c>
      <c r="AP847" s="21">
        <v>44197</v>
      </c>
      <c r="AQ847" s="8">
        <f t="shared" ref="AQ847:BH847" si="995">+AQ628/AQ616-1</f>
        <v>0.83655480063002763</v>
      </c>
      <c r="AR847" s="8">
        <f t="shared" si="995"/>
        <v>0.64399807969377854</v>
      </c>
      <c r="AS847" s="8">
        <f t="shared" si="995"/>
        <v>0.67448653582838891</v>
      </c>
      <c r="AT847" s="8">
        <f t="shared" si="995"/>
        <v>0.85777435247441969</v>
      </c>
      <c r="AU847" s="8">
        <f t="shared" si="995"/>
        <v>0.89802966057968159</v>
      </c>
      <c r="AV847" s="8">
        <f t="shared" si="995"/>
        <v>-0.16513062999747707</v>
      </c>
      <c r="AW847" s="8">
        <f t="shared" si="995"/>
        <v>0.12618780317718192</v>
      </c>
      <c r="AX847" s="8">
        <f t="shared" si="995"/>
        <v>-0.16670569494069976</v>
      </c>
      <c r="AY847" s="8">
        <f t="shared" si="995"/>
        <v>-0.31721454068909849</v>
      </c>
      <c r="AZ847" s="8">
        <f t="shared" si="995"/>
        <v>0.39300515659315405</v>
      </c>
      <c r="BA847" s="8">
        <f t="shared" si="995"/>
        <v>1.2121857328604126</v>
      </c>
      <c r="BB847" s="8">
        <f t="shared" si="995"/>
        <v>0.20325078545117026</v>
      </c>
      <c r="BC847" s="8">
        <f t="shared" si="995"/>
        <v>0.24155897925872849</v>
      </c>
      <c r="BD847" s="8">
        <f t="shared" si="995"/>
        <v>0.47133150952744218</v>
      </c>
      <c r="BE847" s="8">
        <f t="shared" si="995"/>
        <v>0.14255769629806103</v>
      </c>
      <c r="BF847" s="8">
        <f t="shared" si="995"/>
        <v>-0.23428272171021558</v>
      </c>
      <c r="BG847" s="8">
        <f t="shared" si="995"/>
        <v>-0.72922386159893082</v>
      </c>
      <c r="BH847" s="16">
        <f t="shared" si="995"/>
        <v>0.1804123951498664</v>
      </c>
    </row>
    <row r="848" spans="2:60" ht="15" customHeight="1" x14ac:dyDescent="0.25">
      <c r="B848" s="20">
        <v>44228</v>
      </c>
      <c r="C848" s="9">
        <f t="shared" ref="C848:T848" si="996">+C629/C617-1</f>
        <v>-0.26542129465978714</v>
      </c>
      <c r="D848" s="9">
        <f t="shared" si="996"/>
        <v>0.23977296604471343</v>
      </c>
      <c r="E848" s="9">
        <f t="shared" si="996"/>
        <v>-0.3194583081084188</v>
      </c>
      <c r="F848" s="9">
        <f t="shared" si="996"/>
        <v>-0.37974503819011984</v>
      </c>
      <c r="G848" s="9">
        <f t="shared" si="996"/>
        <v>0.24512664917236493</v>
      </c>
      <c r="H848" s="9">
        <f t="shared" si="996"/>
        <v>-0.73726712699296026</v>
      </c>
      <c r="I848" s="9">
        <f t="shared" si="996"/>
        <v>-0.10874836258607146</v>
      </c>
      <c r="J848" s="9">
        <f t="shared" si="996"/>
        <v>-0.39714406929986701</v>
      </c>
      <c r="K848" s="9">
        <f t="shared" si="996"/>
        <v>-3.9082053777240611E-2</v>
      </c>
      <c r="L848" s="9">
        <f t="shared" si="996"/>
        <v>-7.919612113543173E-2</v>
      </c>
      <c r="M848" s="9">
        <f t="shared" si="996"/>
        <v>3.5948547610212662</v>
      </c>
      <c r="N848" s="9">
        <f t="shared" si="996"/>
        <v>-0.10267737675150301</v>
      </c>
      <c r="O848" s="9">
        <f t="shared" si="996"/>
        <v>-1.125339752207144E-2</v>
      </c>
      <c r="P848" s="9">
        <f t="shared" si="996"/>
        <v>1.112299294283134</v>
      </c>
      <c r="Q848" s="9">
        <f t="shared" si="996"/>
        <v>-0.42983294882240064</v>
      </c>
      <c r="R848" s="9">
        <f t="shared" si="996"/>
        <v>-0.3998102610807529</v>
      </c>
      <c r="S848" s="9">
        <f t="shared" si="996"/>
        <v>-0.36358580341769575</v>
      </c>
      <c r="T848" s="17">
        <f t="shared" si="996"/>
        <v>-8.9056821048641877E-2</v>
      </c>
      <c r="V848" s="20">
        <v>44228</v>
      </c>
      <c r="W848" s="9">
        <f t="shared" ref="W848:AN848" si="997">+W629/W617-1</f>
        <v>-2.5722559576287773E-3</v>
      </c>
      <c r="X848" s="9">
        <f t="shared" si="997"/>
        <v>-4.4901975026578889E-3</v>
      </c>
      <c r="Y848" s="9">
        <f t="shared" si="997"/>
        <v>1.12540192926045E-2</v>
      </c>
      <c r="Z848" s="9">
        <f t="shared" si="997"/>
        <v>-4.995666687536926E-3</v>
      </c>
      <c r="AA848" s="9">
        <f t="shared" si="997"/>
        <v>-4.2323112356380532E-3</v>
      </c>
      <c r="AB848" s="9">
        <f t="shared" si="997"/>
        <v>-3.6797981065886942E-3</v>
      </c>
      <c r="AC848" s="9">
        <f t="shared" si="997"/>
        <v>1.4248820019593378E-3</v>
      </c>
      <c r="AD848" s="9">
        <f t="shared" si="997"/>
        <v>-1.166075084655549E-2</v>
      </c>
      <c r="AE848" s="9">
        <f t="shared" si="997"/>
        <v>7.0886512019252557E-4</v>
      </c>
      <c r="AF848" s="9">
        <f t="shared" si="997"/>
        <v>7.9395797977444005E-5</v>
      </c>
      <c r="AG848" s="9">
        <f t="shared" si="997"/>
        <v>-1.2146679360491852E-4</v>
      </c>
      <c r="AH848" s="9">
        <f t="shared" si="997"/>
        <v>-2.4887593781726114E-3</v>
      </c>
      <c r="AI848" s="9">
        <f t="shared" si="997"/>
        <v>3.7019041669572594E-4</v>
      </c>
      <c r="AJ848" s="9">
        <f t="shared" si="997"/>
        <v>-2.9397033453038013E-3</v>
      </c>
      <c r="AK848" s="9">
        <f t="shared" si="997"/>
        <v>7.4254704630174473E-3</v>
      </c>
      <c r="AL848" s="9">
        <f t="shared" si="997"/>
        <v>6.6326632132573948E-5</v>
      </c>
      <c r="AM848" s="9">
        <f t="shared" si="997"/>
        <v>9.1929385451059442E-3</v>
      </c>
      <c r="AN848" s="17">
        <f t="shared" si="997"/>
        <v>-9.1503699788586523E-4</v>
      </c>
      <c r="AP848" s="20">
        <v>44228</v>
      </c>
      <c r="AQ848" s="9">
        <f t="shared" ref="AQ848:BH848" si="998">+AQ629/AQ617-1</f>
        <v>-0.23893029415447409</v>
      </c>
      <c r="AR848" s="9">
        <f t="shared" si="998"/>
        <v>0.2564755544979942</v>
      </c>
      <c r="AS848" s="9">
        <f t="shared" si="998"/>
        <v>-0.3153450018704681</v>
      </c>
      <c r="AT848" s="9">
        <f t="shared" si="998"/>
        <v>-0.33829033806373998</v>
      </c>
      <c r="AU848" s="9">
        <f t="shared" si="998"/>
        <v>0.40111538393526769</v>
      </c>
      <c r="AV848" s="9">
        <f t="shared" si="998"/>
        <v>-0.66965272866983949</v>
      </c>
      <c r="AW848" s="9">
        <f t="shared" si="998"/>
        <v>-0.13380205498335884</v>
      </c>
      <c r="AX848" s="9">
        <f t="shared" si="998"/>
        <v>-0.42785990115930994</v>
      </c>
      <c r="AY848" s="9">
        <f t="shared" si="998"/>
        <v>-5.5564130541898349E-2</v>
      </c>
      <c r="AZ848" s="9">
        <f t="shared" si="998"/>
        <v>-8.8054502320370709E-2</v>
      </c>
      <c r="BA848" s="9">
        <f t="shared" si="998"/>
        <v>4.052083597368008</v>
      </c>
      <c r="BB848" s="9">
        <f t="shared" si="998"/>
        <v>-0.21344479251325033</v>
      </c>
      <c r="BC848" s="9">
        <f t="shared" si="998"/>
        <v>-9.3383225050919005E-2</v>
      </c>
      <c r="BD848" s="9">
        <f t="shared" si="998"/>
        <v>1.176501259524088</v>
      </c>
      <c r="BE848" s="9">
        <f t="shared" si="998"/>
        <v>-0.60650610644309999</v>
      </c>
      <c r="BF848" s="9">
        <f t="shared" si="998"/>
        <v>-0.50980587420933787</v>
      </c>
      <c r="BG848" s="9">
        <f t="shared" si="998"/>
        <v>-0.31251443294988723</v>
      </c>
      <c r="BH848" s="17">
        <f t="shared" si="998"/>
        <v>-0.10789646037479539</v>
      </c>
    </row>
    <row r="849" spans="2:60" ht="15" customHeight="1" x14ac:dyDescent="0.25">
      <c r="B849" s="21">
        <v>44256</v>
      </c>
      <c r="C849" s="8">
        <f t="shared" ref="C849:T849" si="999">+C630/C618-1</f>
        <v>-4.772050992155985E-2</v>
      </c>
      <c r="D849" s="8">
        <f t="shared" si="999"/>
        <v>-0.61429138223070723</v>
      </c>
      <c r="E849" s="8">
        <f t="shared" si="999"/>
        <v>-0.27436767980101417</v>
      </c>
      <c r="F849" s="8">
        <f t="shared" si="999"/>
        <v>0.14525264939779059</v>
      </c>
      <c r="G849" s="8">
        <f t="shared" si="999"/>
        <v>0.25130365510898089</v>
      </c>
      <c r="H849" s="8">
        <f t="shared" si="999"/>
        <v>0.81299422542924948</v>
      </c>
      <c r="I849" s="8">
        <f t="shared" si="999"/>
        <v>0.39994275980815308</v>
      </c>
      <c r="J849" s="8">
        <f t="shared" si="999"/>
        <v>0.47035551026692923</v>
      </c>
      <c r="K849" s="8">
        <f t="shared" si="999"/>
        <v>9.0110489279051853E-2</v>
      </c>
      <c r="L849" s="8">
        <f t="shared" si="999"/>
        <v>0.11367239785172356</v>
      </c>
      <c r="M849" s="8">
        <f t="shared" si="999"/>
        <v>-0.19089517772243592</v>
      </c>
      <c r="N849" s="8">
        <f t="shared" si="999"/>
        <v>0.32438890090014771</v>
      </c>
      <c r="O849" s="8">
        <f t="shared" si="999"/>
        <v>0.10010805865139649</v>
      </c>
      <c r="P849" s="8">
        <f t="shared" si="999"/>
        <v>-0.21496000986707908</v>
      </c>
      <c r="Q849" s="8">
        <f t="shared" si="999"/>
        <v>2.6576524223841784</v>
      </c>
      <c r="R849" s="8">
        <f t="shared" si="999"/>
        <v>-0.40417762810336266</v>
      </c>
      <c r="S849" s="8">
        <f t="shared" si="999"/>
        <v>2.1819384615384614</v>
      </c>
      <c r="T849" s="16">
        <f t="shared" si="999"/>
        <v>2.2324148617343997E-2</v>
      </c>
      <c r="V849" s="21">
        <v>44256</v>
      </c>
      <c r="W849" s="8">
        <f t="shared" ref="W849:AN849" si="1000">+W630/W618-1</f>
        <v>1.4212780901203814E-3</v>
      </c>
      <c r="X849" s="8">
        <f t="shared" si="1000"/>
        <v>-3.775210546912211E-3</v>
      </c>
      <c r="Y849" s="8">
        <f t="shared" si="1000"/>
        <v>5.5737464893717004E-3</v>
      </c>
      <c r="Z849" s="8">
        <f t="shared" si="1000"/>
        <v>-3.4365278243655428E-3</v>
      </c>
      <c r="AA849" s="8">
        <f t="shared" si="1000"/>
        <v>-2.7289884330345959E-3</v>
      </c>
      <c r="AB849" s="8">
        <f t="shared" si="1000"/>
        <v>-8.6104688103864069E-3</v>
      </c>
      <c r="AC849" s="8">
        <f t="shared" si="1000"/>
        <v>-7.8285641893537372E-3</v>
      </c>
      <c r="AD849" s="8">
        <f t="shared" si="1000"/>
        <v>-9.823830543004175E-3</v>
      </c>
      <c r="AE849" s="8">
        <f t="shared" si="1000"/>
        <v>-3.340808806503448E-4</v>
      </c>
      <c r="AF849" s="8">
        <f t="shared" si="1000"/>
        <v>-1.5830995039181062E-3</v>
      </c>
      <c r="AG849" s="8">
        <f t="shared" si="1000"/>
        <v>-2.9995545216056074E-3</v>
      </c>
      <c r="AH849" s="8">
        <f t="shared" si="1000"/>
        <v>1.3374136528192526E-3</v>
      </c>
      <c r="AI849" s="8">
        <f t="shared" si="1000"/>
        <v>9.577120589157051E-4</v>
      </c>
      <c r="AJ849" s="8">
        <f t="shared" si="1000"/>
        <v>-2.4863708825632047E-3</v>
      </c>
      <c r="AK849" s="8">
        <f t="shared" si="1000"/>
        <v>9.4879126592151142E-3</v>
      </c>
      <c r="AL849" s="8">
        <f t="shared" si="1000"/>
        <v>4.4799765683245507E-3</v>
      </c>
      <c r="AM849" s="8">
        <f t="shared" si="1000"/>
        <v>-7.7162886597937907E-3</v>
      </c>
      <c r="AN849" s="16">
        <f t="shared" si="1000"/>
        <v>-3.8964341023828286E-4</v>
      </c>
      <c r="AP849" s="21">
        <v>44256</v>
      </c>
      <c r="AQ849" s="8">
        <f t="shared" ref="AQ849:BH849" si="1001">+AQ630/AQ618-1</f>
        <v>-4.0201259400110434E-2</v>
      </c>
      <c r="AR849" s="8">
        <f t="shared" si="1001"/>
        <v>-0.68163362316687848</v>
      </c>
      <c r="AS849" s="8">
        <f t="shared" si="1001"/>
        <v>-0.22367646455030166</v>
      </c>
      <c r="AT849" s="8">
        <f t="shared" si="1001"/>
        <v>0.32207981711486422</v>
      </c>
      <c r="AU849" s="8">
        <f t="shared" si="1001"/>
        <v>0.70212497386177608</v>
      </c>
      <c r="AV849" s="8">
        <f t="shared" si="1001"/>
        <v>3.0492663185378595</v>
      </c>
      <c r="AW849" s="8">
        <f t="shared" si="1001"/>
        <v>0.5022230593882655</v>
      </c>
      <c r="AX849" s="8">
        <f t="shared" si="1001"/>
        <v>0.58756876288237647</v>
      </c>
      <c r="AY849" s="8">
        <f t="shared" si="1001"/>
        <v>2.6318295637510536E-2</v>
      </c>
      <c r="AZ849" s="8">
        <f t="shared" si="1001"/>
        <v>0.28586404916066566</v>
      </c>
      <c r="BA849" s="8">
        <f t="shared" si="1001"/>
        <v>-0.26160014018306688</v>
      </c>
      <c r="BB849" s="8">
        <f t="shared" si="1001"/>
        <v>0.36518941630273805</v>
      </c>
      <c r="BC849" s="8">
        <f t="shared" si="1001"/>
        <v>0.12571065635653333</v>
      </c>
      <c r="BD849" s="8">
        <f t="shared" si="1001"/>
        <v>-0.21564610876668833</v>
      </c>
      <c r="BE849" s="8">
        <f t="shared" si="1001"/>
        <v>3.6530555820713335</v>
      </c>
      <c r="BF849" s="8">
        <f t="shared" si="1001"/>
        <v>-0.44135503844825408</v>
      </c>
      <c r="BG849" s="8">
        <f t="shared" si="1001"/>
        <v>1.3831964112165398</v>
      </c>
      <c r="BH849" s="16">
        <f t="shared" si="1001"/>
        <v>2.8147988082652953E-2</v>
      </c>
    </row>
    <row r="850" spans="2:60" ht="15" customHeight="1" x14ac:dyDescent="0.25">
      <c r="B850" s="20">
        <v>44287</v>
      </c>
      <c r="C850" s="9">
        <f t="shared" ref="C850:T850" si="1002">+C631/C619-1</f>
        <v>-0.45606458552313167</v>
      </c>
      <c r="D850" s="9">
        <f t="shared" si="1002"/>
        <v>-0.68227243033034013</v>
      </c>
      <c r="E850" s="9">
        <f t="shared" si="1002"/>
        <v>1.184620685584941</v>
      </c>
      <c r="F850" s="9">
        <f t="shared" si="1002"/>
        <v>-5.3857452482718449E-2</v>
      </c>
      <c r="G850" s="9">
        <f t="shared" si="1002"/>
        <v>0.33721895276897551</v>
      </c>
      <c r="H850" s="9">
        <f t="shared" si="1002"/>
        <v>-0.84394147037830125</v>
      </c>
      <c r="I850" s="9">
        <f t="shared" si="1002"/>
        <v>0.64300328730423972</v>
      </c>
      <c r="J850" s="9">
        <f t="shared" si="1002"/>
        <v>5.7338345307755834E-3</v>
      </c>
      <c r="K850" s="9">
        <f t="shared" si="1002"/>
        <v>-5.5909163432769859E-2</v>
      </c>
      <c r="L850" s="9">
        <f t="shared" si="1002"/>
        <v>-0.12607088403781486</v>
      </c>
      <c r="M850" s="9">
        <f t="shared" si="1002"/>
        <v>-0.16632949261634189</v>
      </c>
      <c r="N850" s="9">
        <f t="shared" si="1002"/>
        <v>-0.32037298518626656</v>
      </c>
      <c r="O850" s="9">
        <f t="shared" si="1002"/>
        <v>-0.19662362707727543</v>
      </c>
      <c r="P850" s="9">
        <f t="shared" si="1002"/>
        <v>-0.60089666853499502</v>
      </c>
      <c r="Q850" s="9">
        <f t="shared" si="1002"/>
        <v>1.2826457171819565</v>
      </c>
      <c r="R850" s="9">
        <f t="shared" si="1002"/>
        <v>-0.60710808801814986</v>
      </c>
      <c r="S850" s="9">
        <f t="shared" si="1002"/>
        <v>1.8924890631046312</v>
      </c>
      <c r="T850" s="17">
        <f t="shared" si="1002"/>
        <v>-0.2517104494750253</v>
      </c>
      <c r="V850" s="20">
        <v>44287</v>
      </c>
      <c r="W850" s="9">
        <f t="shared" ref="W850:AN850" si="1003">+W631/W619-1</f>
        <v>-2.0816674486687781E-3</v>
      </c>
      <c r="X850" s="9">
        <f t="shared" si="1003"/>
        <v>-2.6624596496799269E-3</v>
      </c>
      <c r="Y850" s="9">
        <f t="shared" si="1003"/>
        <v>-6.1981972477354041E-4</v>
      </c>
      <c r="Z850" s="9">
        <f t="shared" si="1003"/>
        <v>-1.2515099633025772E-2</v>
      </c>
      <c r="AA850" s="9">
        <f t="shared" si="1003"/>
        <v>2.2711390635921092E-3</v>
      </c>
      <c r="AB850" s="9">
        <f t="shared" si="1003"/>
        <v>4.289015702215071E-3</v>
      </c>
      <c r="AC850" s="9">
        <f t="shared" si="1003"/>
        <v>5.203573800022232E-3</v>
      </c>
      <c r="AD850" s="9">
        <f t="shared" si="1003"/>
        <v>-7.8583660492392848E-4</v>
      </c>
      <c r="AE850" s="9">
        <f t="shared" si="1003"/>
        <v>-3.110933511226821E-3</v>
      </c>
      <c r="AF850" s="9">
        <f t="shared" si="1003"/>
        <v>7.3540859898035826E-4</v>
      </c>
      <c r="AG850" s="9">
        <f t="shared" si="1003"/>
        <v>1.9992627303553334E-3</v>
      </c>
      <c r="AH850" s="9">
        <f t="shared" si="1003"/>
        <v>-2.5428340561666207E-3</v>
      </c>
      <c r="AI850" s="9">
        <f t="shared" si="1003"/>
        <v>4.741033478990353E-3</v>
      </c>
      <c r="AJ850" s="9">
        <f t="shared" si="1003"/>
        <v>-7.0999273495797599E-4</v>
      </c>
      <c r="AK850" s="9">
        <f t="shared" si="1003"/>
        <v>3.7095566830243065E-3</v>
      </c>
      <c r="AL850" s="9">
        <f t="shared" si="1003"/>
        <v>-2.6599787201703196E-3</v>
      </c>
      <c r="AM850" s="9">
        <f t="shared" si="1003"/>
        <v>-5.2033733567649065E-3</v>
      </c>
      <c r="AN850" s="17">
        <f t="shared" si="1003"/>
        <v>-1.421238592909102E-4</v>
      </c>
      <c r="AP850" s="20">
        <v>44287</v>
      </c>
      <c r="AQ850" s="9">
        <f t="shared" ref="AQ850:BH850" si="1004">+AQ631/AQ619-1</f>
        <v>-0.44231674477894067</v>
      </c>
      <c r="AR850" s="9">
        <f t="shared" si="1004"/>
        <v>-0.79432395891575425</v>
      </c>
      <c r="AS850" s="9">
        <f t="shared" si="1004"/>
        <v>1.1143678811751783</v>
      </c>
      <c r="AT850" s="9">
        <f t="shared" si="1004"/>
        <v>0.28945035280819842</v>
      </c>
      <c r="AU850" s="9">
        <f t="shared" si="1004"/>
        <v>0.2419267473660669</v>
      </c>
      <c r="AV850" s="9">
        <f t="shared" si="1004"/>
        <v>-0.87186759480519482</v>
      </c>
      <c r="AW850" s="9">
        <f t="shared" si="1004"/>
        <v>0.59540659586648825</v>
      </c>
      <c r="AX850" s="9">
        <f t="shared" si="1004"/>
        <v>-0.10242749752000491</v>
      </c>
      <c r="AY850" s="9">
        <f t="shared" si="1004"/>
        <v>-6.5166724988925617E-2</v>
      </c>
      <c r="AZ850" s="9">
        <f t="shared" si="1004"/>
        <v>-0.1366554250700408</v>
      </c>
      <c r="BA850" s="9">
        <f t="shared" si="1004"/>
        <v>0.1363093172259533</v>
      </c>
      <c r="BB850" s="9">
        <f t="shared" si="1004"/>
        <v>-5.7606119711178239E-2</v>
      </c>
      <c r="BC850" s="9">
        <f t="shared" si="1004"/>
        <v>-0.24812570980814552</v>
      </c>
      <c r="BD850" s="9">
        <f t="shared" si="1004"/>
        <v>-0.59577492071706595</v>
      </c>
      <c r="BE850" s="9">
        <f t="shared" si="1004"/>
        <v>1.3883167876722475</v>
      </c>
      <c r="BF850" s="9">
        <f t="shared" si="1004"/>
        <v>-0.54931495473972514</v>
      </c>
      <c r="BG850" s="9">
        <f t="shared" si="1004"/>
        <v>3.3187700000000007</v>
      </c>
      <c r="BH850" s="17">
        <f t="shared" si="1004"/>
        <v>-0.24576746094135393</v>
      </c>
    </row>
    <row r="851" spans="2:60" ht="15" customHeight="1" x14ac:dyDescent="0.25">
      <c r="B851" s="21">
        <v>44317</v>
      </c>
      <c r="C851" s="8">
        <f t="shared" ref="C851:T851" si="1005">+C632/C620-1</f>
        <v>1.9876017201982954E-3</v>
      </c>
      <c r="D851" s="8">
        <f t="shared" si="1005"/>
        <v>-0.36502628546658089</v>
      </c>
      <c r="E851" s="8">
        <f t="shared" si="1005"/>
        <v>0.61517469790688462</v>
      </c>
      <c r="F851" s="8">
        <f t="shared" si="1005"/>
        <v>4.5465783549558214E-2</v>
      </c>
      <c r="G851" s="8">
        <f t="shared" si="1005"/>
        <v>-0.69348007539374901</v>
      </c>
      <c r="H851" s="8">
        <f t="shared" si="1005"/>
        <v>1.8635362134912681E-2</v>
      </c>
      <c r="I851" s="8">
        <f t="shared" si="1005"/>
        <v>-0.10503315431837079</v>
      </c>
      <c r="J851" s="8">
        <f t="shared" si="1005"/>
        <v>7.1514949588010301E-2</v>
      </c>
      <c r="K851" s="8">
        <f t="shared" si="1005"/>
        <v>0.13470837460407292</v>
      </c>
      <c r="L851" s="8">
        <f t="shared" si="1005"/>
        <v>0.17644652703330443</v>
      </c>
      <c r="M851" s="8">
        <f t="shared" si="1005"/>
        <v>2.7603637535000169E-2</v>
      </c>
      <c r="N851" s="8">
        <f t="shared" si="1005"/>
        <v>4.8031927199126079E-2</v>
      </c>
      <c r="O851" s="8">
        <f t="shared" si="1005"/>
        <v>0.31844069026655708</v>
      </c>
      <c r="P851" s="8">
        <f t="shared" si="1005"/>
        <v>-0.48278585939380914</v>
      </c>
      <c r="Q851" s="8">
        <f t="shared" si="1005"/>
        <v>1.4052349094881911</v>
      </c>
      <c r="R851" s="8">
        <f t="shared" si="1005"/>
        <v>0.18830607955710477</v>
      </c>
      <c r="S851" s="8">
        <f t="shared" si="1005"/>
        <v>-1.5612472857525206E-2</v>
      </c>
      <c r="T851" s="16">
        <f t="shared" si="1005"/>
        <v>4.2088524110526437E-2</v>
      </c>
      <c r="V851" s="21">
        <v>44317</v>
      </c>
      <c r="W851" s="8">
        <f t="shared" ref="W851:AN851" si="1006">+W632/W620-1</f>
        <v>-2.2581039189988328E-3</v>
      </c>
      <c r="X851" s="8">
        <f t="shared" si="1006"/>
        <v>9.3189515025406955E-3</v>
      </c>
      <c r="Y851" s="8">
        <f t="shared" si="1006"/>
        <v>-9.5566937766933258E-4</v>
      </c>
      <c r="Z851" s="8">
        <f t="shared" si="1006"/>
        <v>-1.675645305218576E-3</v>
      </c>
      <c r="AA851" s="8">
        <f t="shared" si="1006"/>
        <v>-7.3872383822601861E-3</v>
      </c>
      <c r="AB851" s="8">
        <f t="shared" si="1006"/>
        <v>1.7431839809410876E-2</v>
      </c>
      <c r="AC851" s="8">
        <f t="shared" si="1006"/>
        <v>-5.6444242064883632E-3</v>
      </c>
      <c r="AD851" s="8">
        <f t="shared" si="1006"/>
        <v>2.8096186569230852E-3</v>
      </c>
      <c r="AE851" s="8">
        <f t="shared" si="1006"/>
        <v>-4.0979414608072195E-3</v>
      </c>
      <c r="AF851" s="8">
        <f t="shared" si="1006"/>
        <v>-1.916360764827596E-4</v>
      </c>
      <c r="AG851" s="8">
        <f t="shared" si="1006"/>
        <v>-2.8332935212463939E-3</v>
      </c>
      <c r="AH851" s="8">
        <f t="shared" si="1006"/>
        <v>-1.0941784433662338E-3</v>
      </c>
      <c r="AI851" s="8">
        <f t="shared" si="1006"/>
        <v>3.6940273827632542E-3</v>
      </c>
      <c r="AJ851" s="8">
        <f t="shared" si="1006"/>
        <v>2.0890219429550161E-3</v>
      </c>
      <c r="AK851" s="8">
        <f t="shared" si="1006"/>
        <v>6.0225930424073759E-4</v>
      </c>
      <c r="AL851" s="8">
        <f t="shared" si="1006"/>
        <v>1.8997413964592091E-3</v>
      </c>
      <c r="AM851" s="8">
        <f t="shared" si="1006"/>
        <v>-1.0895127752016398E-3</v>
      </c>
      <c r="AN851" s="16">
        <f t="shared" si="1006"/>
        <v>-4.0607059025499215E-4</v>
      </c>
      <c r="AP851" s="21">
        <v>44317</v>
      </c>
      <c r="AQ851" s="8">
        <f t="shared" ref="AQ851:BH851" si="1007">+AQ632/AQ620-1</f>
        <v>5.609730784043121E-2</v>
      </c>
      <c r="AR851" s="8">
        <f t="shared" si="1007"/>
        <v>-0.30823460480477105</v>
      </c>
      <c r="AS851" s="8">
        <f t="shared" si="1007"/>
        <v>0.6495629461032959</v>
      </c>
      <c r="AT851" s="8">
        <f t="shared" si="1007"/>
        <v>0.35076201141463148</v>
      </c>
      <c r="AU851" s="8">
        <f t="shared" si="1007"/>
        <v>-0.78728485892810518</v>
      </c>
      <c r="AV851" s="8">
        <f t="shared" si="1007"/>
        <v>0.89312715340827786</v>
      </c>
      <c r="AW851" s="8">
        <f t="shared" si="1007"/>
        <v>-0.18610191882761917</v>
      </c>
      <c r="AX851" s="8">
        <f t="shared" si="1007"/>
        <v>0.31874485116489693</v>
      </c>
      <c r="AY851" s="8">
        <f t="shared" si="1007"/>
        <v>0.30809461559332085</v>
      </c>
      <c r="AZ851" s="8">
        <f t="shared" si="1007"/>
        <v>0.19799851023256765</v>
      </c>
      <c r="BA851" s="8">
        <f t="shared" si="1007"/>
        <v>-0.13770046561331817</v>
      </c>
      <c r="BB851" s="8">
        <f t="shared" si="1007"/>
        <v>9.5901981605108544E-2</v>
      </c>
      <c r="BC851" s="8">
        <f t="shared" si="1007"/>
        <v>0.52404911059865</v>
      </c>
      <c r="BD851" s="8">
        <f t="shared" si="1007"/>
        <v>-0.45722536312931306</v>
      </c>
      <c r="BE851" s="8">
        <f t="shared" si="1007"/>
        <v>0.94209105754230427</v>
      </c>
      <c r="BF851" s="8">
        <f t="shared" si="1007"/>
        <v>0.31861149229892738</v>
      </c>
      <c r="BG851" s="8">
        <f t="shared" si="1007"/>
        <v>-0.29275721920370856</v>
      </c>
      <c r="BH851" s="16">
        <f t="shared" si="1007"/>
        <v>0.11644069272867164</v>
      </c>
    </row>
    <row r="852" spans="2:60" ht="15" customHeight="1" x14ac:dyDescent="0.25">
      <c r="B852" s="20">
        <v>44348</v>
      </c>
      <c r="C852" s="9">
        <f t="shared" ref="C852:T852" si="1008">+C633/C621-1</f>
        <v>0.1697264457066201</v>
      </c>
      <c r="D852" s="9">
        <f t="shared" si="1008"/>
        <v>-0.28980893759795479</v>
      </c>
      <c r="E852" s="9">
        <f t="shared" si="1008"/>
        <v>-0.49442266775091503</v>
      </c>
      <c r="F852" s="9">
        <f t="shared" si="1008"/>
        <v>-0.12710773698825573</v>
      </c>
      <c r="G852" s="9">
        <f t="shared" si="1008"/>
        <v>0.62445560387837329</v>
      </c>
      <c r="H852" s="9">
        <f t="shared" si="1008"/>
        <v>-6.0798714366055107E-2</v>
      </c>
      <c r="I852" s="9">
        <f t="shared" si="1008"/>
        <v>-0.1462068040731952</v>
      </c>
      <c r="J852" s="9">
        <f t="shared" si="1008"/>
        <v>0.42675393454908828</v>
      </c>
      <c r="K852" s="9">
        <f t="shared" si="1008"/>
        <v>8.3128684620032978E-3</v>
      </c>
      <c r="L852" s="9">
        <f t="shared" si="1008"/>
        <v>-0.24225968339527071</v>
      </c>
      <c r="M852" s="9">
        <f t="shared" si="1008"/>
        <v>3.0361924072737221</v>
      </c>
      <c r="N852" s="9">
        <f t="shared" si="1008"/>
        <v>-0.20222748404325219</v>
      </c>
      <c r="O852" s="9">
        <f t="shared" si="1008"/>
        <v>1.6905296548611393E-2</v>
      </c>
      <c r="P852" s="9">
        <f t="shared" si="1008"/>
        <v>-0.23974091852417734</v>
      </c>
      <c r="Q852" s="9">
        <f t="shared" si="1008"/>
        <v>0.99510761115202806</v>
      </c>
      <c r="R852" s="9">
        <f t="shared" si="1008"/>
        <v>0.16817318268173187</v>
      </c>
      <c r="S852" s="9">
        <f t="shared" si="1008"/>
        <v>-0.58524514615501655</v>
      </c>
      <c r="T852" s="17">
        <f t="shared" si="1008"/>
        <v>-1.1129888144188915E-2</v>
      </c>
      <c r="V852" s="20">
        <v>44348</v>
      </c>
      <c r="W852" s="9">
        <f t="shared" ref="W852:AN852" si="1009">+W633/W621-1</f>
        <v>-1.921016783272278E-3</v>
      </c>
      <c r="X852" s="9">
        <f t="shared" si="1009"/>
        <v>4.562571703459195E-4</v>
      </c>
      <c r="Y852" s="9">
        <f t="shared" si="1009"/>
        <v>3.9567858216276175E-3</v>
      </c>
      <c r="Z852" s="9">
        <f t="shared" si="1009"/>
        <v>-2.3918243096325842E-3</v>
      </c>
      <c r="AA852" s="9">
        <f t="shared" si="1009"/>
        <v>4.3940188877233943E-4</v>
      </c>
      <c r="AB852" s="9">
        <f t="shared" si="1009"/>
        <v>-2.4365829886985324E-4</v>
      </c>
      <c r="AC852" s="9">
        <f t="shared" si="1009"/>
        <v>3.7307894033704603E-3</v>
      </c>
      <c r="AD852" s="9">
        <f t="shared" si="1009"/>
        <v>1.7169414759776735E-3</v>
      </c>
      <c r="AE852" s="9">
        <f t="shared" si="1009"/>
        <v>3.973970493276191E-5</v>
      </c>
      <c r="AF852" s="9">
        <f t="shared" si="1009"/>
        <v>-1.1029071840864546E-3</v>
      </c>
      <c r="AG852" s="9">
        <f t="shared" si="1009"/>
        <v>-1.0761216536435469E-2</v>
      </c>
      <c r="AH852" s="9">
        <f t="shared" si="1009"/>
        <v>-8.8535747410223298E-3</v>
      </c>
      <c r="AI852" s="9">
        <f t="shared" si="1009"/>
        <v>3.989739724850061E-3</v>
      </c>
      <c r="AJ852" s="9">
        <f t="shared" si="1009"/>
        <v>-7.4167178070150275E-4</v>
      </c>
      <c r="AK852" s="9">
        <f t="shared" si="1009"/>
        <v>-2.3508347286923525E-3</v>
      </c>
      <c r="AL852" s="9">
        <f t="shared" si="1009"/>
        <v>2.3752969121138001E-3</v>
      </c>
      <c r="AM852" s="9">
        <f t="shared" si="1009"/>
        <v>1.0737427748071848E-2</v>
      </c>
      <c r="AN852" s="17">
        <f t="shared" si="1009"/>
        <v>3.2033711353141037E-4</v>
      </c>
      <c r="AP852" s="20">
        <v>44348</v>
      </c>
      <c r="AQ852" s="9">
        <f t="shared" ref="AQ852:BH852" si="1010">+AQ633/AQ621-1</f>
        <v>0.17989015878404557</v>
      </c>
      <c r="AR852" s="9">
        <f t="shared" si="1010"/>
        <v>-0.31382143460439271</v>
      </c>
      <c r="AS852" s="9">
        <f t="shared" si="1010"/>
        <v>-0.31897020873661941</v>
      </c>
      <c r="AT852" s="9">
        <f t="shared" si="1010"/>
        <v>3.8158818129014893E-3</v>
      </c>
      <c r="AU852" s="9">
        <f t="shared" si="1010"/>
        <v>0.74290701368171064</v>
      </c>
      <c r="AV852" s="9">
        <f t="shared" si="1010"/>
        <v>0.18640301528545167</v>
      </c>
      <c r="AW852" s="9">
        <f t="shared" si="1010"/>
        <v>-0.12918121592391352</v>
      </c>
      <c r="AX852" s="9">
        <f t="shared" si="1010"/>
        <v>0.51971753875124227</v>
      </c>
      <c r="AY852" s="9">
        <f t="shared" si="1010"/>
        <v>-5.2430472271835726E-2</v>
      </c>
      <c r="AZ852" s="9">
        <f t="shared" si="1010"/>
        <v>-0.30599216936977858</v>
      </c>
      <c r="BA852" s="9">
        <f t="shared" si="1010"/>
        <v>3.7896429281686439</v>
      </c>
      <c r="BB852" s="9">
        <f t="shared" si="1010"/>
        <v>-0.19701324879677484</v>
      </c>
      <c r="BC852" s="9">
        <f t="shared" si="1010"/>
        <v>0.1933407917306682</v>
      </c>
      <c r="BD852" s="9">
        <f t="shared" si="1010"/>
        <v>-0.1630375445362896</v>
      </c>
      <c r="BE852" s="9">
        <f t="shared" si="1010"/>
        <v>2.0395442310114582</v>
      </c>
      <c r="BF852" s="9">
        <f t="shared" si="1010"/>
        <v>0.45590970069519554</v>
      </c>
      <c r="BG852" s="9">
        <f t="shared" si="1010"/>
        <v>-0.65379547315980258</v>
      </c>
      <c r="BH852" s="17">
        <f t="shared" si="1010"/>
        <v>4.4237914951544166E-2</v>
      </c>
    </row>
    <row r="853" spans="2:60" ht="15" customHeight="1" x14ac:dyDescent="0.25">
      <c r="B853" s="21">
        <v>44378</v>
      </c>
      <c r="C853" s="8">
        <f t="shared" ref="C853:T853" si="1011">+C634/C622-1</f>
        <v>0.23573828327509472</v>
      </c>
      <c r="D853" s="8">
        <f t="shared" si="1011"/>
        <v>-0.3849875834028168</v>
      </c>
      <c r="E853" s="8">
        <f t="shared" si="1011"/>
        <v>0.16968997955614751</v>
      </c>
      <c r="F853" s="8">
        <f t="shared" si="1011"/>
        <v>0.60272825567462118</v>
      </c>
      <c r="G853" s="8">
        <f t="shared" si="1011"/>
        <v>0.15259342235735529</v>
      </c>
      <c r="H853" s="8">
        <f t="shared" si="1011"/>
        <v>0.19279191049959987</v>
      </c>
      <c r="I853" s="8">
        <f t="shared" si="1011"/>
        <v>1.6227825713240662E-2</v>
      </c>
      <c r="J853" s="8">
        <f t="shared" si="1011"/>
        <v>7.9797636396656602E-2</v>
      </c>
      <c r="K853" s="8">
        <f t="shared" si="1011"/>
        <v>0.46514166780558552</v>
      </c>
      <c r="L853" s="8">
        <f t="shared" si="1011"/>
        <v>-0.28223913410100232</v>
      </c>
      <c r="M853" s="8">
        <f t="shared" si="1011"/>
        <v>3.1908731733121733</v>
      </c>
      <c r="N853" s="8">
        <f t="shared" si="1011"/>
        <v>0.23209674430277683</v>
      </c>
      <c r="O853" s="8">
        <f t="shared" si="1011"/>
        <v>-0.33288740990953325</v>
      </c>
      <c r="P853" s="8">
        <f t="shared" si="1011"/>
        <v>-0.27056088544700019</v>
      </c>
      <c r="Q853" s="8">
        <f t="shared" si="1011"/>
        <v>2.8392928054697073</v>
      </c>
      <c r="R853" s="8">
        <f t="shared" si="1011"/>
        <v>-0.14454902394044222</v>
      </c>
      <c r="S853" s="8">
        <f t="shared" si="1011"/>
        <v>4.1560363347863838E-2</v>
      </c>
      <c r="T853" s="16">
        <f t="shared" si="1011"/>
        <v>2.3100960439481621E-2</v>
      </c>
      <c r="V853" s="21">
        <v>44378</v>
      </c>
      <c r="W853" s="8">
        <f t="shared" ref="W853:AN853" si="1012">+W634/W622-1</f>
        <v>6.0936030415037479E-4</v>
      </c>
      <c r="X853" s="8">
        <f t="shared" si="1012"/>
        <v>3.6461389046449355E-5</v>
      </c>
      <c r="Y853" s="8">
        <f t="shared" si="1012"/>
        <v>2.1565054028398478E-3</v>
      </c>
      <c r="Z853" s="8">
        <f t="shared" si="1012"/>
        <v>1.8771212626946809E-3</v>
      </c>
      <c r="AA853" s="8">
        <f t="shared" si="1012"/>
        <v>1.7574750392381766E-3</v>
      </c>
      <c r="AB853" s="8">
        <f t="shared" si="1012"/>
        <v>-6.6476482002426618E-3</v>
      </c>
      <c r="AC853" s="8">
        <f t="shared" si="1012"/>
        <v>-7.6961450354120498E-3</v>
      </c>
      <c r="AD853" s="8">
        <f t="shared" si="1012"/>
        <v>7.5139091467075758E-3</v>
      </c>
      <c r="AE853" s="8">
        <f t="shared" si="1012"/>
        <v>-1.0810918035388806E-3</v>
      </c>
      <c r="AF853" s="8">
        <f t="shared" si="1012"/>
        <v>-7.1755699948750085E-4</v>
      </c>
      <c r="AG853" s="8">
        <f t="shared" si="1012"/>
        <v>5.1627735456027946E-3</v>
      </c>
      <c r="AH853" s="8">
        <f t="shared" si="1012"/>
        <v>1.9253847472602281E-3</v>
      </c>
      <c r="AI853" s="8">
        <f t="shared" si="1012"/>
        <v>1.2622043414535655E-2</v>
      </c>
      <c r="AJ853" s="8">
        <f t="shared" si="1012"/>
        <v>-1.2579274272638163E-2</v>
      </c>
      <c r="AK853" s="8">
        <f t="shared" si="1012"/>
        <v>-4.2858701870769345E-3</v>
      </c>
      <c r="AL853" s="8">
        <f t="shared" si="1012"/>
        <v>-4.0703456159536522E-3</v>
      </c>
      <c r="AM853" s="8">
        <f t="shared" si="1012"/>
        <v>1.2425261274988886E-2</v>
      </c>
      <c r="AN853" s="16">
        <f t="shared" si="1012"/>
        <v>2.7337035567895906E-3</v>
      </c>
      <c r="AP853" s="21">
        <v>44378</v>
      </c>
      <c r="AQ853" s="8">
        <f t="shared" ref="AQ853:BH853" si="1013">+AQ634/AQ622-1</f>
        <v>0.19807426407062678</v>
      </c>
      <c r="AR853" s="8">
        <f t="shared" si="1013"/>
        <v>-0.23067366054414284</v>
      </c>
      <c r="AS853" s="8">
        <f t="shared" si="1013"/>
        <v>0.30447627982999226</v>
      </c>
      <c r="AT853" s="8">
        <f t="shared" si="1013"/>
        <v>0.38802840521144488</v>
      </c>
      <c r="AU853" s="8">
        <f t="shared" si="1013"/>
        <v>-0.12452862812077481</v>
      </c>
      <c r="AV853" s="8">
        <f t="shared" si="1013"/>
        <v>0.60949296361082483</v>
      </c>
      <c r="AW853" s="8">
        <f t="shared" si="1013"/>
        <v>-0.16556422538883764</v>
      </c>
      <c r="AX853" s="8">
        <f t="shared" si="1013"/>
        <v>-0.16357938852745557</v>
      </c>
      <c r="AY853" s="8">
        <f t="shared" si="1013"/>
        <v>0.30299592026007716</v>
      </c>
      <c r="AZ853" s="8">
        <f t="shared" si="1013"/>
        <v>-0.23189589510020348</v>
      </c>
      <c r="BA853" s="8">
        <f t="shared" si="1013"/>
        <v>4.5894749594278217</v>
      </c>
      <c r="BB853" s="8">
        <f t="shared" si="1013"/>
        <v>0.4173312169843717</v>
      </c>
      <c r="BC853" s="8">
        <f t="shared" si="1013"/>
        <v>-0.29494543856294353</v>
      </c>
      <c r="BD853" s="8">
        <f t="shared" si="1013"/>
        <v>-0.35911758351774725</v>
      </c>
      <c r="BE853" s="8">
        <f t="shared" si="1013"/>
        <v>2.2792972971229308</v>
      </c>
      <c r="BF853" s="8">
        <f t="shared" si="1013"/>
        <v>-0.11658636046602144</v>
      </c>
      <c r="BG853" s="8">
        <f t="shared" si="1013"/>
        <v>0.66371440047076868</v>
      </c>
      <c r="BH853" s="16">
        <f t="shared" si="1013"/>
        <v>8.4772668342709689E-3</v>
      </c>
    </row>
    <row r="854" spans="2:60" ht="15" customHeight="1" x14ac:dyDescent="0.25">
      <c r="B854" s="20">
        <v>44409</v>
      </c>
      <c r="C854" s="9">
        <f t="shared" ref="C854:T854" si="1014">+C635/C623-1</f>
        <v>-0.35167612018453476</v>
      </c>
      <c r="D854" s="9">
        <f t="shared" si="1014"/>
        <v>0.32686459359776965</v>
      </c>
      <c r="E854" s="9">
        <f t="shared" si="1014"/>
        <v>-0.31714464134083342</v>
      </c>
      <c r="F854" s="9">
        <f t="shared" si="1014"/>
        <v>0.45077145496690241</v>
      </c>
      <c r="G854" s="9">
        <f t="shared" si="1014"/>
        <v>-0.15498864902624698</v>
      </c>
      <c r="H854" s="9">
        <f t="shared" si="1014"/>
        <v>-0.31278853213977276</v>
      </c>
      <c r="I854" s="9">
        <f t="shared" si="1014"/>
        <v>-8.3243872791251894E-2</v>
      </c>
      <c r="J854" s="9">
        <f t="shared" si="1014"/>
        <v>1.332899678465735</v>
      </c>
      <c r="K854" s="9">
        <f t="shared" si="1014"/>
        <v>0.19559173440819055</v>
      </c>
      <c r="L854" s="9">
        <f t="shared" si="1014"/>
        <v>2.2312575111822719E-2</v>
      </c>
      <c r="M854" s="9">
        <f t="shared" si="1014"/>
        <v>0.19099445377690505</v>
      </c>
      <c r="N854" s="9">
        <f t="shared" si="1014"/>
        <v>0.18601993068494793</v>
      </c>
      <c r="O854" s="9">
        <f t="shared" si="1014"/>
        <v>-0.27385025521939654</v>
      </c>
      <c r="P854" s="9">
        <f t="shared" si="1014"/>
        <v>0.88177725689500308</v>
      </c>
      <c r="Q854" s="9">
        <f t="shared" si="1014"/>
        <v>0.68920620241320152</v>
      </c>
      <c r="R854" s="9">
        <f t="shared" si="1014"/>
        <v>-0.67975652489170435</v>
      </c>
      <c r="S854" s="9">
        <f t="shared" si="1014"/>
        <v>6.8863917102484073</v>
      </c>
      <c r="T854" s="17">
        <f t="shared" si="1014"/>
        <v>-2.0507279815209944E-2</v>
      </c>
      <c r="V854" s="20">
        <v>44409</v>
      </c>
      <c r="W854" s="9">
        <f t="shared" ref="W854:AN854" si="1015">+W635/W623-1</f>
        <v>-2.8281346535700136E-3</v>
      </c>
      <c r="X854" s="9">
        <f t="shared" si="1015"/>
        <v>-4.4010115465291655E-3</v>
      </c>
      <c r="Y854" s="9">
        <f t="shared" si="1015"/>
        <v>-2.9997165103068379E-4</v>
      </c>
      <c r="Z854" s="9">
        <f t="shared" si="1015"/>
        <v>-5.7956626220851959E-3</v>
      </c>
      <c r="AA854" s="9">
        <f t="shared" si="1015"/>
        <v>9.3367909152686224E-4</v>
      </c>
      <c r="AB854" s="9">
        <f t="shared" si="1015"/>
        <v>-7.0087427281811943E-3</v>
      </c>
      <c r="AC854" s="9">
        <f t="shared" si="1015"/>
        <v>-7.729057591623012E-3</v>
      </c>
      <c r="AD854" s="9">
        <f t="shared" si="1015"/>
        <v>-6.966791409153128E-3</v>
      </c>
      <c r="AE854" s="9">
        <f t="shared" si="1015"/>
        <v>-1.3503003425395788E-3</v>
      </c>
      <c r="AF854" s="9">
        <f t="shared" si="1015"/>
        <v>-3.6612864354124142E-3</v>
      </c>
      <c r="AG854" s="9">
        <f t="shared" si="1015"/>
        <v>-1.1989544724436807E-2</v>
      </c>
      <c r="AH854" s="9">
        <f t="shared" si="1015"/>
        <v>-5.0335570469798308E-3</v>
      </c>
      <c r="AI854" s="9">
        <f t="shared" si="1015"/>
        <v>-2.3838884749048939E-3</v>
      </c>
      <c r="AJ854" s="9">
        <f t="shared" si="1015"/>
        <v>-1.3577263836153097E-3</v>
      </c>
      <c r="AK854" s="9">
        <f t="shared" si="1015"/>
        <v>-1.0186345181327439E-2</v>
      </c>
      <c r="AL854" s="9">
        <f t="shared" si="1015"/>
        <v>-3.2073348338407248E-3</v>
      </c>
      <c r="AM854" s="9">
        <f t="shared" si="1015"/>
        <v>-1.3679708874546614E-3</v>
      </c>
      <c r="AN854" s="17">
        <f t="shared" si="1015"/>
        <v>-3.1170938789513158E-3</v>
      </c>
      <c r="AP854" s="20">
        <v>44409</v>
      </c>
      <c r="AQ854" s="9">
        <f t="shared" ref="AQ854:BH854" si="1016">+AQ635/AQ623-1</f>
        <v>-0.28187416291133593</v>
      </c>
      <c r="AR854" s="9">
        <f t="shared" si="1016"/>
        <v>0.41641490502099021</v>
      </c>
      <c r="AS854" s="9">
        <f t="shared" si="1016"/>
        <v>8.0019200439665594E-2</v>
      </c>
      <c r="AT854" s="9">
        <f t="shared" si="1016"/>
        <v>0.43924429424059719</v>
      </c>
      <c r="AU854" s="9">
        <f t="shared" si="1016"/>
        <v>-0.10237233208983787</v>
      </c>
      <c r="AV854" s="9">
        <f t="shared" si="1016"/>
        <v>-0.59499651001511666</v>
      </c>
      <c r="AW854" s="9">
        <f t="shared" si="1016"/>
        <v>7.7821517911421889E-2</v>
      </c>
      <c r="AX854" s="9">
        <f t="shared" si="1016"/>
        <v>1.6622399103841032</v>
      </c>
      <c r="AY854" s="9">
        <f t="shared" si="1016"/>
        <v>0.28574255087094413</v>
      </c>
      <c r="AZ854" s="9">
        <f t="shared" si="1016"/>
        <v>8.9916850066209308E-2</v>
      </c>
      <c r="BA854" s="9">
        <f t="shared" si="1016"/>
        <v>0.41916068387354866</v>
      </c>
      <c r="BB854" s="9">
        <f t="shared" si="1016"/>
        <v>0.25297006641359232</v>
      </c>
      <c r="BC854" s="9">
        <f t="shared" si="1016"/>
        <v>-0.35539762965353749</v>
      </c>
      <c r="BD854" s="9">
        <f t="shared" si="1016"/>
        <v>0.58103136570460268</v>
      </c>
      <c r="BE854" s="9">
        <f t="shared" si="1016"/>
        <v>0.94469928586002849</v>
      </c>
      <c r="BF854" s="9">
        <f t="shared" si="1016"/>
        <v>-0.79972476727059938</v>
      </c>
      <c r="BG854" s="9">
        <f t="shared" si="1016"/>
        <v>11.240122962962964</v>
      </c>
      <c r="BH854" s="17">
        <f t="shared" si="1016"/>
        <v>4.2110517399531533E-2</v>
      </c>
    </row>
    <row r="855" spans="2:60" ht="15" customHeight="1" x14ac:dyDescent="0.25">
      <c r="B855" s="21">
        <v>44440</v>
      </c>
      <c r="C855" s="8">
        <f t="shared" ref="C855:T855" si="1017">+C636/C624-1</f>
        <v>0.33186307491672684</v>
      </c>
      <c r="D855" s="8">
        <f t="shared" si="1017"/>
        <v>1.5673619256782052</v>
      </c>
      <c r="E855" s="8">
        <f t="shared" si="1017"/>
        <v>-0.48248208535277126</v>
      </c>
      <c r="F855" s="8">
        <f t="shared" si="1017"/>
        <v>-0.13811828630769762</v>
      </c>
      <c r="G855" s="8">
        <f t="shared" si="1017"/>
        <v>-0.28075627052154362</v>
      </c>
      <c r="H855" s="8">
        <f t="shared" si="1017"/>
        <v>1.0755065005834847</v>
      </c>
      <c r="I855" s="8">
        <f t="shared" si="1017"/>
        <v>-0.16059424227807417</v>
      </c>
      <c r="J855" s="8">
        <f t="shared" si="1017"/>
        <v>0.46747266594731629</v>
      </c>
      <c r="K855" s="8">
        <f t="shared" si="1017"/>
        <v>-0.11180605121483345</v>
      </c>
      <c r="L855" s="8">
        <f t="shared" si="1017"/>
        <v>-3.5319376491527721E-2</v>
      </c>
      <c r="M855" s="8">
        <f t="shared" si="1017"/>
        <v>-0.58278739785312716</v>
      </c>
      <c r="N855" s="8">
        <f t="shared" si="1017"/>
        <v>0.62820221549418265</v>
      </c>
      <c r="O855" s="8">
        <f t="shared" si="1017"/>
        <v>-0.23423803662331566</v>
      </c>
      <c r="P855" s="8">
        <f t="shared" si="1017"/>
        <v>-0.2608896290544499</v>
      </c>
      <c r="Q855" s="8">
        <f t="shared" si="1017"/>
        <v>-6.0266157448591762E-2</v>
      </c>
      <c r="R855" s="8">
        <f t="shared" si="1017"/>
        <v>-0.77414581984254116</v>
      </c>
      <c r="S855" s="8">
        <f t="shared" si="1017"/>
        <v>-0.48310586463455307</v>
      </c>
      <c r="T855" s="16">
        <f t="shared" si="1017"/>
        <v>-0.10927827885445596</v>
      </c>
      <c r="V855" s="21">
        <v>44440</v>
      </c>
      <c r="W855" s="8">
        <f t="shared" ref="W855:AN855" si="1018">+W636/W624-1</f>
        <v>-3.1454141517139877E-4</v>
      </c>
      <c r="X855" s="8">
        <f t="shared" si="1018"/>
        <v>-1.6325742577497304E-2</v>
      </c>
      <c r="Y855" s="8">
        <f t="shared" si="1018"/>
        <v>-3.1131085050772889E-4</v>
      </c>
      <c r="Z855" s="8">
        <f t="shared" si="1018"/>
        <v>8.2522685486141611E-5</v>
      </c>
      <c r="AA855" s="8">
        <f t="shared" si="1018"/>
        <v>-2.9468872684647041E-3</v>
      </c>
      <c r="AB855" s="8">
        <f t="shared" si="1018"/>
        <v>6.4965686904963071E-3</v>
      </c>
      <c r="AC855" s="8">
        <f t="shared" si="1018"/>
        <v>-9.5510670281417909E-4</v>
      </c>
      <c r="AD855" s="8">
        <f t="shared" si="1018"/>
        <v>-2.8275707879066303E-4</v>
      </c>
      <c r="AE855" s="8">
        <f t="shared" si="1018"/>
        <v>-6.9222947572733506E-4</v>
      </c>
      <c r="AF855" s="8">
        <f t="shared" si="1018"/>
        <v>2.0435132530280953E-3</v>
      </c>
      <c r="AG855" s="8">
        <f t="shared" si="1018"/>
        <v>1.3111591551638213E-2</v>
      </c>
      <c r="AH855" s="8">
        <f t="shared" si="1018"/>
        <v>-6.4440442703540546E-3</v>
      </c>
      <c r="AI855" s="8">
        <f t="shared" si="1018"/>
        <v>-1.1505197175275539E-3</v>
      </c>
      <c r="AJ855" s="8">
        <f t="shared" si="1018"/>
        <v>-1.7851198673723978E-3</v>
      </c>
      <c r="AK855" s="8">
        <f t="shared" si="1018"/>
        <v>1.0219118294738427E-2</v>
      </c>
      <c r="AL855" s="8">
        <f t="shared" si="1018"/>
        <v>1.0408690261907161E-3</v>
      </c>
      <c r="AM855" s="8">
        <f t="shared" si="1018"/>
        <v>2.9855004196286394E-3</v>
      </c>
      <c r="AN855" s="16">
        <f t="shared" si="1018"/>
        <v>-6.8406233889839463E-4</v>
      </c>
      <c r="AP855" s="21">
        <v>44440</v>
      </c>
      <c r="AQ855" s="8">
        <f t="shared" ref="AQ855:BH855" si="1019">+AQ636/AQ624-1</f>
        <v>0.43354703837918573</v>
      </c>
      <c r="AR855" s="8">
        <f t="shared" si="1019"/>
        <v>1.5427648461671719</v>
      </c>
      <c r="AS855" s="8">
        <f t="shared" si="1019"/>
        <v>-0.27956733445881288</v>
      </c>
      <c r="AT855" s="8">
        <f t="shared" si="1019"/>
        <v>-0.10951749855123594</v>
      </c>
      <c r="AU855" s="8">
        <f t="shared" si="1019"/>
        <v>-0.31150963737003468</v>
      </c>
      <c r="AV855" s="8">
        <f t="shared" si="1019"/>
        <v>1.0027993797738421</v>
      </c>
      <c r="AW855" s="8">
        <f t="shared" si="1019"/>
        <v>-0.16907422980102504</v>
      </c>
      <c r="AX855" s="8">
        <f t="shared" si="1019"/>
        <v>0.27741351171566619</v>
      </c>
      <c r="AY855" s="8">
        <f t="shared" si="1019"/>
        <v>-0.21866900177331572</v>
      </c>
      <c r="AZ855" s="8">
        <f t="shared" si="1019"/>
        <v>-4.6781970037111265E-2</v>
      </c>
      <c r="BA855" s="8">
        <f t="shared" si="1019"/>
        <v>-0.38496754076415274</v>
      </c>
      <c r="BB855" s="8">
        <f t="shared" si="1019"/>
        <v>0.27988061986989421</v>
      </c>
      <c r="BC855" s="8">
        <f t="shared" si="1019"/>
        <v>-0.21059111442943645</v>
      </c>
      <c r="BD855" s="8">
        <f t="shared" si="1019"/>
        <v>-0.38715520735636544</v>
      </c>
      <c r="BE855" s="8">
        <f t="shared" si="1019"/>
        <v>-8.1206101170350209E-2</v>
      </c>
      <c r="BF855" s="8">
        <f t="shared" si="1019"/>
        <v>-0.78314624910553543</v>
      </c>
      <c r="BG855" s="8">
        <f t="shared" si="1019"/>
        <v>-0.60722611868124954</v>
      </c>
      <c r="BH855" s="16">
        <f t="shared" si="1019"/>
        <v>-0.12982766053647099</v>
      </c>
    </row>
    <row r="856" spans="2:60" ht="15" hidden="1" customHeight="1" x14ac:dyDescent="0.25">
      <c r="B856" s="20">
        <v>44470</v>
      </c>
      <c r="C856" s="9">
        <f t="shared" ref="C856:T856" si="1020">+C637/C625-1</f>
        <v>-1</v>
      </c>
      <c r="D856" s="9">
        <f t="shared" si="1020"/>
        <v>-1</v>
      </c>
      <c r="E856" s="9">
        <f t="shared" si="1020"/>
        <v>-1</v>
      </c>
      <c r="F856" s="9">
        <f t="shared" si="1020"/>
        <v>-1</v>
      </c>
      <c r="G856" s="9">
        <f t="shared" si="1020"/>
        <v>-1</v>
      </c>
      <c r="H856" s="9">
        <f t="shared" si="1020"/>
        <v>-1</v>
      </c>
      <c r="I856" s="9">
        <f t="shared" si="1020"/>
        <v>-1</v>
      </c>
      <c r="J856" s="9">
        <f t="shared" si="1020"/>
        <v>-1</v>
      </c>
      <c r="K856" s="9">
        <f t="shared" si="1020"/>
        <v>-1</v>
      </c>
      <c r="L856" s="9">
        <f t="shared" si="1020"/>
        <v>-1</v>
      </c>
      <c r="M856" s="9">
        <f t="shared" si="1020"/>
        <v>-1</v>
      </c>
      <c r="N856" s="9">
        <f t="shared" si="1020"/>
        <v>-1</v>
      </c>
      <c r="O856" s="9">
        <f t="shared" si="1020"/>
        <v>-1</v>
      </c>
      <c r="P856" s="9">
        <f t="shared" si="1020"/>
        <v>-1</v>
      </c>
      <c r="Q856" s="9">
        <f t="shared" si="1020"/>
        <v>-1</v>
      </c>
      <c r="R856" s="9">
        <f t="shared" si="1020"/>
        <v>-1</v>
      </c>
      <c r="S856" s="9">
        <f t="shared" si="1020"/>
        <v>-1</v>
      </c>
      <c r="T856" s="17">
        <f t="shared" si="1020"/>
        <v>-1</v>
      </c>
      <c r="V856" s="20">
        <v>44470</v>
      </c>
      <c r="W856" s="9">
        <f t="shared" ref="W856:AN856" si="1021">+W637/W625-1</f>
        <v>-1</v>
      </c>
      <c r="X856" s="9">
        <f t="shared" si="1021"/>
        <v>-1</v>
      </c>
      <c r="Y856" s="9">
        <f t="shared" si="1021"/>
        <v>-1</v>
      </c>
      <c r="Z856" s="9">
        <f t="shared" si="1021"/>
        <v>-1</v>
      </c>
      <c r="AA856" s="9">
        <f t="shared" si="1021"/>
        <v>-1</v>
      </c>
      <c r="AB856" s="9">
        <f t="shared" si="1021"/>
        <v>-1</v>
      </c>
      <c r="AC856" s="9">
        <f t="shared" si="1021"/>
        <v>-1</v>
      </c>
      <c r="AD856" s="9">
        <f t="shared" si="1021"/>
        <v>-1</v>
      </c>
      <c r="AE856" s="9">
        <f t="shared" si="1021"/>
        <v>-1</v>
      </c>
      <c r="AF856" s="9">
        <f t="shared" si="1021"/>
        <v>-1</v>
      </c>
      <c r="AG856" s="9">
        <f t="shared" si="1021"/>
        <v>-1</v>
      </c>
      <c r="AH856" s="9">
        <f t="shared" si="1021"/>
        <v>-1</v>
      </c>
      <c r="AI856" s="9">
        <f t="shared" si="1021"/>
        <v>-1</v>
      </c>
      <c r="AJ856" s="9">
        <f t="shared" si="1021"/>
        <v>-1</v>
      </c>
      <c r="AK856" s="9">
        <f t="shared" si="1021"/>
        <v>-1</v>
      </c>
      <c r="AL856" s="9">
        <f t="shared" si="1021"/>
        <v>-1</v>
      </c>
      <c r="AM856" s="9">
        <f t="shared" si="1021"/>
        <v>-1</v>
      </c>
      <c r="AN856" s="17">
        <f t="shared" si="1021"/>
        <v>-1</v>
      </c>
      <c r="AP856" s="20">
        <v>44470</v>
      </c>
      <c r="AQ856" s="9">
        <f t="shared" ref="AQ856:BH856" si="1022">+AQ637/AQ625-1</f>
        <v>-1</v>
      </c>
      <c r="AR856" s="9">
        <f t="shared" si="1022"/>
        <v>-1</v>
      </c>
      <c r="AS856" s="9">
        <f t="shared" si="1022"/>
        <v>-1</v>
      </c>
      <c r="AT856" s="9">
        <f t="shared" si="1022"/>
        <v>-1</v>
      </c>
      <c r="AU856" s="9">
        <f t="shared" si="1022"/>
        <v>-1</v>
      </c>
      <c r="AV856" s="9">
        <f t="shared" si="1022"/>
        <v>-1</v>
      </c>
      <c r="AW856" s="9">
        <f t="shared" si="1022"/>
        <v>-1</v>
      </c>
      <c r="AX856" s="9">
        <f t="shared" si="1022"/>
        <v>-1</v>
      </c>
      <c r="AY856" s="9">
        <f t="shared" si="1022"/>
        <v>-1</v>
      </c>
      <c r="AZ856" s="9">
        <f t="shared" si="1022"/>
        <v>-1</v>
      </c>
      <c r="BA856" s="9">
        <f t="shared" si="1022"/>
        <v>-1</v>
      </c>
      <c r="BB856" s="9">
        <f t="shared" si="1022"/>
        <v>-1</v>
      </c>
      <c r="BC856" s="9">
        <f t="shared" si="1022"/>
        <v>-1</v>
      </c>
      <c r="BD856" s="9">
        <f t="shared" si="1022"/>
        <v>-1</v>
      </c>
      <c r="BE856" s="9">
        <f t="shared" si="1022"/>
        <v>-1</v>
      </c>
      <c r="BF856" s="9">
        <f t="shared" si="1022"/>
        <v>-1</v>
      </c>
      <c r="BG856" s="9">
        <f t="shared" si="1022"/>
        <v>-1</v>
      </c>
      <c r="BH856" s="17">
        <f t="shared" si="1022"/>
        <v>-1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59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59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59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ref="C860:T860" si="1032">+C641/C629-1</f>
        <v>-1</v>
      </c>
      <c r="D860" s="9">
        <f t="shared" si="1032"/>
        <v>-1</v>
      </c>
      <c r="E860" s="9">
        <f t="shared" si="1032"/>
        <v>-1</v>
      </c>
      <c r="F860" s="9">
        <f t="shared" si="1032"/>
        <v>-1</v>
      </c>
      <c r="G860" s="9">
        <f t="shared" si="1032"/>
        <v>-1</v>
      </c>
      <c r="H860" s="9">
        <f t="shared" si="1032"/>
        <v>-1</v>
      </c>
      <c r="I860" s="9">
        <f t="shared" si="1032"/>
        <v>-1</v>
      </c>
      <c r="J860" s="9">
        <f t="shared" si="1032"/>
        <v>-1</v>
      </c>
      <c r="K860" s="9">
        <f t="shared" si="1032"/>
        <v>-1</v>
      </c>
      <c r="L860" s="9">
        <f t="shared" si="1032"/>
        <v>-1</v>
      </c>
      <c r="M860" s="9">
        <f t="shared" si="1032"/>
        <v>-1</v>
      </c>
      <c r="N860" s="9">
        <f t="shared" si="1032"/>
        <v>-1</v>
      </c>
      <c r="O860" s="9">
        <f t="shared" si="1032"/>
        <v>-1</v>
      </c>
      <c r="P860" s="9">
        <f t="shared" si="1032"/>
        <v>-1</v>
      </c>
      <c r="Q860" s="9">
        <f t="shared" si="1032"/>
        <v>-1</v>
      </c>
      <c r="R860" s="9">
        <f t="shared" si="1032"/>
        <v>-1</v>
      </c>
      <c r="S860" s="9">
        <f t="shared" si="1032"/>
        <v>-1</v>
      </c>
      <c r="T860" s="17">
        <f t="shared" si="1032"/>
        <v>-1</v>
      </c>
      <c r="V860" s="20">
        <v>44593</v>
      </c>
      <c r="W860" s="9">
        <f t="shared" ref="W860:AN860" si="1033">+W641/W629-1</f>
        <v>-1</v>
      </c>
      <c r="X860" s="9">
        <f t="shared" si="1033"/>
        <v>-1</v>
      </c>
      <c r="Y860" s="9">
        <f t="shared" si="1033"/>
        <v>-1</v>
      </c>
      <c r="Z860" s="9">
        <f t="shared" si="1033"/>
        <v>-1</v>
      </c>
      <c r="AA860" s="9">
        <f t="shared" si="1033"/>
        <v>-1</v>
      </c>
      <c r="AB860" s="9">
        <f t="shared" si="1033"/>
        <v>-1</v>
      </c>
      <c r="AC860" s="9">
        <f t="shared" si="1033"/>
        <v>-1</v>
      </c>
      <c r="AD860" s="9">
        <f t="shared" si="1033"/>
        <v>-1</v>
      </c>
      <c r="AE860" s="9">
        <f t="shared" si="1033"/>
        <v>-1</v>
      </c>
      <c r="AF860" s="9">
        <f t="shared" si="1033"/>
        <v>-1</v>
      </c>
      <c r="AG860" s="9">
        <f t="shared" si="1033"/>
        <v>-1</v>
      </c>
      <c r="AH860" s="9">
        <f t="shared" si="1033"/>
        <v>-1</v>
      </c>
      <c r="AI860" s="9">
        <f t="shared" si="1033"/>
        <v>-1</v>
      </c>
      <c r="AJ860" s="9">
        <f t="shared" si="1033"/>
        <v>-1</v>
      </c>
      <c r="AK860" s="9">
        <f t="shared" si="1033"/>
        <v>-1</v>
      </c>
      <c r="AL860" s="9">
        <f t="shared" si="1033"/>
        <v>-1</v>
      </c>
      <c r="AM860" s="9">
        <f t="shared" si="1033"/>
        <v>-1</v>
      </c>
      <c r="AN860" s="17">
        <f t="shared" si="1033"/>
        <v>-1</v>
      </c>
      <c r="AP860" s="20">
        <v>44593</v>
      </c>
      <c r="AQ860" s="9">
        <f t="shared" ref="AQ860:BH860" si="1034">+AQ641/AQ629-1</f>
        <v>-1</v>
      </c>
      <c r="AR860" s="9">
        <f t="shared" si="1034"/>
        <v>-1</v>
      </c>
      <c r="AS860" s="9">
        <f t="shared" si="1034"/>
        <v>-1</v>
      </c>
      <c r="AT860" s="9">
        <f t="shared" si="1034"/>
        <v>-1</v>
      </c>
      <c r="AU860" s="9">
        <f t="shared" si="1034"/>
        <v>-1</v>
      </c>
      <c r="AV860" s="9">
        <f t="shared" si="1034"/>
        <v>-1</v>
      </c>
      <c r="AW860" s="9">
        <f t="shared" si="1034"/>
        <v>-1</v>
      </c>
      <c r="AX860" s="9">
        <f t="shared" si="1034"/>
        <v>-1</v>
      </c>
      <c r="AY860" s="9">
        <f t="shared" si="1034"/>
        <v>-1</v>
      </c>
      <c r="AZ860" s="9">
        <f t="shared" si="1034"/>
        <v>-1</v>
      </c>
      <c r="BA860" s="9">
        <f t="shared" si="1034"/>
        <v>-1</v>
      </c>
      <c r="BB860" s="9">
        <f t="shared" si="1034"/>
        <v>-1</v>
      </c>
      <c r="BC860" s="9">
        <f t="shared" si="1034"/>
        <v>-1</v>
      </c>
      <c r="BD860" s="9">
        <f t="shared" si="1034"/>
        <v>-1</v>
      </c>
      <c r="BE860" s="9">
        <f t="shared" si="1034"/>
        <v>-1</v>
      </c>
      <c r="BF860" s="9">
        <f t="shared" si="1034"/>
        <v>-1</v>
      </c>
      <c r="BG860" s="9">
        <f t="shared" si="1034"/>
        <v>-1</v>
      </c>
      <c r="BH860" s="17">
        <f t="shared" si="1034"/>
        <v>-1</v>
      </c>
    </row>
    <row r="861" spans="2:60" ht="15" hidden="1" customHeight="1" x14ac:dyDescent="0.25">
      <c r="B861" s="21">
        <v>44621</v>
      </c>
      <c r="C861" s="8">
        <f t="shared" ref="C861:T861" si="1035">+C642/C630-1</f>
        <v>-1</v>
      </c>
      <c r="D861" s="8">
        <f t="shared" si="1035"/>
        <v>-1</v>
      </c>
      <c r="E861" s="8">
        <f t="shared" si="1035"/>
        <v>-1</v>
      </c>
      <c r="F861" s="8">
        <f t="shared" si="1035"/>
        <v>-1</v>
      </c>
      <c r="G861" s="8">
        <f t="shared" si="1035"/>
        <v>-1</v>
      </c>
      <c r="H861" s="8">
        <f t="shared" si="1035"/>
        <v>-1</v>
      </c>
      <c r="I861" s="8">
        <f t="shared" si="1035"/>
        <v>-1</v>
      </c>
      <c r="J861" s="8">
        <f t="shared" si="1035"/>
        <v>-1</v>
      </c>
      <c r="K861" s="8">
        <f t="shared" si="1035"/>
        <v>-1</v>
      </c>
      <c r="L861" s="8">
        <f t="shared" si="1035"/>
        <v>-1</v>
      </c>
      <c r="M861" s="8">
        <f t="shared" si="1035"/>
        <v>-1</v>
      </c>
      <c r="N861" s="8">
        <f t="shared" si="1035"/>
        <v>-1</v>
      </c>
      <c r="O861" s="8">
        <f t="shared" si="1035"/>
        <v>-1</v>
      </c>
      <c r="P861" s="8">
        <f t="shared" si="1035"/>
        <v>-1</v>
      </c>
      <c r="Q861" s="8">
        <f t="shared" si="1035"/>
        <v>-1</v>
      </c>
      <c r="R861" s="8">
        <f t="shared" si="1035"/>
        <v>-1</v>
      </c>
      <c r="S861" s="8">
        <f t="shared" si="1035"/>
        <v>-1</v>
      </c>
      <c r="T861" s="16">
        <f t="shared" si="1035"/>
        <v>-1</v>
      </c>
      <c r="V861" s="21">
        <v>44621</v>
      </c>
      <c r="W861" s="8">
        <f t="shared" ref="W861:AN861" si="1036">+W642/W630-1</f>
        <v>-1</v>
      </c>
      <c r="X861" s="8">
        <f t="shared" si="1036"/>
        <v>-1</v>
      </c>
      <c r="Y861" s="8">
        <f t="shared" si="1036"/>
        <v>-1</v>
      </c>
      <c r="Z861" s="8">
        <f t="shared" si="1036"/>
        <v>-1</v>
      </c>
      <c r="AA861" s="8">
        <f t="shared" si="1036"/>
        <v>-1</v>
      </c>
      <c r="AB861" s="8">
        <f t="shared" si="1036"/>
        <v>-1</v>
      </c>
      <c r="AC861" s="8">
        <f t="shared" si="1036"/>
        <v>-1</v>
      </c>
      <c r="AD861" s="8">
        <f t="shared" si="1036"/>
        <v>-1</v>
      </c>
      <c r="AE861" s="8">
        <f t="shared" si="1036"/>
        <v>-1</v>
      </c>
      <c r="AF861" s="8">
        <f t="shared" si="1036"/>
        <v>-1</v>
      </c>
      <c r="AG861" s="8">
        <f t="shared" si="1036"/>
        <v>-1</v>
      </c>
      <c r="AH861" s="8">
        <f t="shared" si="1036"/>
        <v>-1</v>
      </c>
      <c r="AI861" s="8">
        <f t="shared" si="1036"/>
        <v>-1</v>
      </c>
      <c r="AJ861" s="8">
        <f t="shared" si="1036"/>
        <v>-1</v>
      </c>
      <c r="AK861" s="8">
        <f t="shared" si="1036"/>
        <v>-1</v>
      </c>
      <c r="AL861" s="8">
        <f t="shared" si="1036"/>
        <v>-1</v>
      </c>
      <c r="AM861" s="8">
        <f t="shared" si="1036"/>
        <v>-1</v>
      </c>
      <c r="AN861" s="16">
        <f t="shared" si="1036"/>
        <v>-1</v>
      </c>
      <c r="AP861" s="21">
        <v>44621</v>
      </c>
      <c r="AQ861" s="8">
        <f t="shared" ref="AQ861:BH861" si="1037">+AQ642/AQ630-1</f>
        <v>-1</v>
      </c>
      <c r="AR861" s="8">
        <f t="shared" si="1037"/>
        <v>-1</v>
      </c>
      <c r="AS861" s="8">
        <f t="shared" si="1037"/>
        <v>-1</v>
      </c>
      <c r="AT861" s="8">
        <f t="shared" si="1037"/>
        <v>-1</v>
      </c>
      <c r="AU861" s="8">
        <f t="shared" si="1037"/>
        <v>-1</v>
      </c>
      <c r="AV861" s="8">
        <f t="shared" si="1037"/>
        <v>-1</v>
      </c>
      <c r="AW861" s="8">
        <f t="shared" si="1037"/>
        <v>-1</v>
      </c>
      <c r="AX861" s="8">
        <f t="shared" si="1037"/>
        <v>-1</v>
      </c>
      <c r="AY861" s="8">
        <f t="shared" si="1037"/>
        <v>-1</v>
      </c>
      <c r="AZ861" s="8">
        <f t="shared" si="1037"/>
        <v>-1</v>
      </c>
      <c r="BA861" s="8">
        <f t="shared" si="1037"/>
        <v>-1</v>
      </c>
      <c r="BB861" s="8">
        <f t="shared" si="1037"/>
        <v>-1</v>
      </c>
      <c r="BC861" s="8">
        <f t="shared" si="1037"/>
        <v>-1</v>
      </c>
      <c r="BD861" s="8">
        <f t="shared" si="1037"/>
        <v>-1</v>
      </c>
      <c r="BE861" s="8">
        <f t="shared" si="1037"/>
        <v>-1</v>
      </c>
      <c r="BF861" s="8">
        <f t="shared" si="1037"/>
        <v>-1</v>
      </c>
      <c r="BG861" s="8">
        <f t="shared" si="1037"/>
        <v>-1</v>
      </c>
      <c r="BH861" s="16">
        <f t="shared" si="1037"/>
        <v>-1</v>
      </c>
    </row>
    <row r="862" spans="2:60" ht="15" hidden="1" customHeight="1" x14ac:dyDescent="0.25">
      <c r="B862" s="20">
        <v>44652</v>
      </c>
      <c r="C862" s="9">
        <f t="shared" ref="C862:T862" si="1038">+C643/C631-1</f>
        <v>-1</v>
      </c>
      <c r="D862" s="9">
        <f t="shared" si="1038"/>
        <v>-1</v>
      </c>
      <c r="E862" s="9">
        <f t="shared" si="1038"/>
        <v>-1</v>
      </c>
      <c r="F862" s="9">
        <f t="shared" si="1038"/>
        <v>-1</v>
      </c>
      <c r="G862" s="9">
        <f t="shared" si="1038"/>
        <v>-1</v>
      </c>
      <c r="H862" s="9">
        <f t="shared" si="1038"/>
        <v>-1</v>
      </c>
      <c r="I862" s="9">
        <f t="shared" si="1038"/>
        <v>-1</v>
      </c>
      <c r="J862" s="9">
        <f t="shared" si="1038"/>
        <v>-1</v>
      </c>
      <c r="K862" s="9">
        <f t="shared" si="1038"/>
        <v>-1</v>
      </c>
      <c r="L862" s="9">
        <f t="shared" si="1038"/>
        <v>-1</v>
      </c>
      <c r="M862" s="9">
        <f t="shared" si="1038"/>
        <v>-1</v>
      </c>
      <c r="N862" s="9">
        <f t="shared" si="1038"/>
        <v>-1</v>
      </c>
      <c r="O862" s="9">
        <f t="shared" si="1038"/>
        <v>-1</v>
      </c>
      <c r="P862" s="9">
        <f t="shared" si="1038"/>
        <v>-1</v>
      </c>
      <c r="Q862" s="9">
        <f t="shared" si="1038"/>
        <v>-1</v>
      </c>
      <c r="R862" s="9">
        <f t="shared" si="1038"/>
        <v>-1</v>
      </c>
      <c r="S862" s="9">
        <f t="shared" si="1038"/>
        <v>-1</v>
      </c>
      <c r="T862" s="17">
        <f t="shared" si="1038"/>
        <v>-1</v>
      </c>
      <c r="V862" s="20">
        <v>44652</v>
      </c>
      <c r="W862" s="9">
        <f t="shared" ref="W862:AN862" si="1039">+W643/W631-1</f>
        <v>-1</v>
      </c>
      <c r="X862" s="9">
        <f t="shared" si="1039"/>
        <v>-1</v>
      </c>
      <c r="Y862" s="9">
        <f t="shared" si="1039"/>
        <v>-1</v>
      </c>
      <c r="Z862" s="9">
        <f t="shared" si="1039"/>
        <v>-1</v>
      </c>
      <c r="AA862" s="9">
        <f t="shared" si="1039"/>
        <v>-1</v>
      </c>
      <c r="AB862" s="9">
        <f t="shared" si="1039"/>
        <v>-1</v>
      </c>
      <c r="AC862" s="9">
        <f t="shared" si="1039"/>
        <v>-1</v>
      </c>
      <c r="AD862" s="9">
        <f t="shared" si="1039"/>
        <v>-1</v>
      </c>
      <c r="AE862" s="9">
        <f t="shared" si="1039"/>
        <v>-1</v>
      </c>
      <c r="AF862" s="9">
        <f t="shared" si="1039"/>
        <v>-1</v>
      </c>
      <c r="AG862" s="9">
        <f t="shared" si="1039"/>
        <v>-1</v>
      </c>
      <c r="AH862" s="9">
        <f t="shared" si="1039"/>
        <v>-1</v>
      </c>
      <c r="AI862" s="9">
        <f t="shared" si="1039"/>
        <v>-1</v>
      </c>
      <c r="AJ862" s="9">
        <f t="shared" si="1039"/>
        <v>-1</v>
      </c>
      <c r="AK862" s="9">
        <f t="shared" si="1039"/>
        <v>-1</v>
      </c>
      <c r="AL862" s="9">
        <f t="shared" si="1039"/>
        <v>-1</v>
      </c>
      <c r="AM862" s="9">
        <f t="shared" si="1039"/>
        <v>-1</v>
      </c>
      <c r="AN862" s="17">
        <f t="shared" si="1039"/>
        <v>-1</v>
      </c>
      <c r="AP862" s="20">
        <v>44652</v>
      </c>
      <c r="AQ862" s="9">
        <f t="shared" ref="AQ862:BH862" si="1040">+AQ643/AQ631-1</f>
        <v>-1</v>
      </c>
      <c r="AR862" s="9">
        <f t="shared" si="1040"/>
        <v>-1</v>
      </c>
      <c r="AS862" s="9">
        <f t="shared" si="1040"/>
        <v>-1</v>
      </c>
      <c r="AT862" s="9">
        <f t="shared" si="1040"/>
        <v>-1</v>
      </c>
      <c r="AU862" s="9">
        <f t="shared" si="1040"/>
        <v>-1</v>
      </c>
      <c r="AV862" s="9">
        <f t="shared" si="1040"/>
        <v>-1</v>
      </c>
      <c r="AW862" s="9">
        <f t="shared" si="1040"/>
        <v>-1</v>
      </c>
      <c r="AX862" s="9">
        <f t="shared" si="1040"/>
        <v>-1</v>
      </c>
      <c r="AY862" s="9">
        <f t="shared" si="1040"/>
        <v>-1</v>
      </c>
      <c r="AZ862" s="9">
        <f t="shared" si="1040"/>
        <v>-1</v>
      </c>
      <c r="BA862" s="9">
        <f t="shared" si="1040"/>
        <v>-1</v>
      </c>
      <c r="BB862" s="9">
        <f t="shared" si="1040"/>
        <v>-1</v>
      </c>
      <c r="BC862" s="9">
        <f t="shared" si="1040"/>
        <v>-1</v>
      </c>
      <c r="BD862" s="9">
        <f t="shared" si="1040"/>
        <v>-1</v>
      </c>
      <c r="BE862" s="9">
        <f t="shared" si="1040"/>
        <v>-1</v>
      </c>
      <c r="BF862" s="9">
        <f t="shared" si="1040"/>
        <v>-1</v>
      </c>
      <c r="BG862" s="9">
        <f t="shared" si="1040"/>
        <v>-1</v>
      </c>
      <c r="BH862" s="17">
        <f t="shared" si="1040"/>
        <v>-1</v>
      </c>
    </row>
    <row r="863" spans="2:60" ht="15" hidden="1" customHeight="1" x14ac:dyDescent="0.25">
      <c r="B863" s="21">
        <v>44682</v>
      </c>
      <c r="C863" s="8">
        <f t="shared" ref="C863:T863" si="1041">+C644/C632-1</f>
        <v>-1</v>
      </c>
      <c r="D863" s="8">
        <f t="shared" si="1041"/>
        <v>-1</v>
      </c>
      <c r="E863" s="8">
        <f t="shared" si="1041"/>
        <v>-1</v>
      </c>
      <c r="F863" s="8">
        <f t="shared" si="1041"/>
        <v>-1</v>
      </c>
      <c r="G863" s="8">
        <f t="shared" si="1041"/>
        <v>-1</v>
      </c>
      <c r="H863" s="8">
        <f t="shared" si="1041"/>
        <v>-1</v>
      </c>
      <c r="I863" s="8">
        <f t="shared" si="1041"/>
        <v>-1</v>
      </c>
      <c r="J863" s="8">
        <f t="shared" si="1041"/>
        <v>-1</v>
      </c>
      <c r="K863" s="8">
        <f t="shared" si="1041"/>
        <v>-1</v>
      </c>
      <c r="L863" s="8">
        <f t="shared" si="1041"/>
        <v>-1</v>
      </c>
      <c r="M863" s="8">
        <f t="shared" si="1041"/>
        <v>-1</v>
      </c>
      <c r="N863" s="8">
        <f t="shared" si="1041"/>
        <v>-1</v>
      </c>
      <c r="O863" s="8">
        <f t="shared" si="1041"/>
        <v>-1</v>
      </c>
      <c r="P863" s="8">
        <f t="shared" si="1041"/>
        <v>-1</v>
      </c>
      <c r="Q863" s="8">
        <f t="shared" si="1041"/>
        <v>-1</v>
      </c>
      <c r="R863" s="8">
        <f t="shared" si="1041"/>
        <v>-1</v>
      </c>
      <c r="S863" s="8">
        <f t="shared" si="1041"/>
        <v>-1</v>
      </c>
      <c r="T863" s="16">
        <f t="shared" si="1041"/>
        <v>-1</v>
      </c>
      <c r="V863" s="21">
        <v>44682</v>
      </c>
      <c r="W863" s="8">
        <f t="shared" ref="W863:AN863" si="1042">+W644/W632-1</f>
        <v>-1</v>
      </c>
      <c r="X863" s="8">
        <f t="shared" si="1042"/>
        <v>-1</v>
      </c>
      <c r="Y863" s="8">
        <f t="shared" si="1042"/>
        <v>-1</v>
      </c>
      <c r="Z863" s="8">
        <f t="shared" si="1042"/>
        <v>-1</v>
      </c>
      <c r="AA863" s="8">
        <f t="shared" si="1042"/>
        <v>-1</v>
      </c>
      <c r="AB863" s="8">
        <f t="shared" si="1042"/>
        <v>-1</v>
      </c>
      <c r="AC863" s="8">
        <f t="shared" si="1042"/>
        <v>-1</v>
      </c>
      <c r="AD863" s="8">
        <f t="shared" si="1042"/>
        <v>-1</v>
      </c>
      <c r="AE863" s="8">
        <f t="shared" si="1042"/>
        <v>-1</v>
      </c>
      <c r="AF863" s="8">
        <f t="shared" si="1042"/>
        <v>-1</v>
      </c>
      <c r="AG863" s="8">
        <f t="shared" si="1042"/>
        <v>-1</v>
      </c>
      <c r="AH863" s="8">
        <f t="shared" si="1042"/>
        <v>-1</v>
      </c>
      <c r="AI863" s="8">
        <f t="shared" si="1042"/>
        <v>-1</v>
      </c>
      <c r="AJ863" s="8">
        <f t="shared" si="1042"/>
        <v>-1</v>
      </c>
      <c r="AK863" s="8">
        <f t="shared" si="1042"/>
        <v>-1</v>
      </c>
      <c r="AL863" s="8">
        <f t="shared" si="1042"/>
        <v>-1</v>
      </c>
      <c r="AM863" s="8">
        <f t="shared" si="1042"/>
        <v>-1</v>
      </c>
      <c r="AN863" s="16">
        <f t="shared" si="1042"/>
        <v>-1</v>
      </c>
      <c r="AP863" s="21">
        <v>44682</v>
      </c>
      <c r="AQ863" s="8">
        <f t="shared" ref="AQ863:BH863" si="1043">+AQ644/AQ632-1</f>
        <v>-1</v>
      </c>
      <c r="AR863" s="8">
        <f t="shared" si="1043"/>
        <v>-1</v>
      </c>
      <c r="AS863" s="8">
        <f t="shared" si="1043"/>
        <v>-1</v>
      </c>
      <c r="AT863" s="8">
        <f t="shared" si="1043"/>
        <v>-1</v>
      </c>
      <c r="AU863" s="8">
        <f t="shared" si="1043"/>
        <v>-1</v>
      </c>
      <c r="AV863" s="8">
        <f t="shared" si="1043"/>
        <v>-1</v>
      </c>
      <c r="AW863" s="8">
        <f t="shared" si="1043"/>
        <v>-1</v>
      </c>
      <c r="AX863" s="8">
        <f t="shared" si="1043"/>
        <v>-1</v>
      </c>
      <c r="AY863" s="8">
        <f t="shared" si="1043"/>
        <v>-1</v>
      </c>
      <c r="AZ863" s="8">
        <f t="shared" si="1043"/>
        <v>-1</v>
      </c>
      <c r="BA863" s="8">
        <f t="shared" si="1043"/>
        <v>-1</v>
      </c>
      <c r="BB863" s="8">
        <f t="shared" si="1043"/>
        <v>-1</v>
      </c>
      <c r="BC863" s="8">
        <f t="shared" si="1043"/>
        <v>-1</v>
      </c>
      <c r="BD863" s="8">
        <f t="shared" si="1043"/>
        <v>-1</v>
      </c>
      <c r="BE863" s="8">
        <f t="shared" si="1043"/>
        <v>-1</v>
      </c>
      <c r="BF863" s="8">
        <f t="shared" si="1043"/>
        <v>-1</v>
      </c>
      <c r="BG863" s="8">
        <f t="shared" si="1043"/>
        <v>-1</v>
      </c>
      <c r="BH863" s="16">
        <f t="shared" si="1043"/>
        <v>-1</v>
      </c>
    </row>
    <row r="864" spans="2:60" ht="15" hidden="1" customHeight="1" x14ac:dyDescent="0.25">
      <c r="B864" s="20">
        <v>44713</v>
      </c>
      <c r="C864" s="9">
        <f t="shared" ref="C864:T864" si="1044">+C645/C633-1</f>
        <v>-1</v>
      </c>
      <c r="D864" s="9">
        <f t="shared" si="1044"/>
        <v>-1</v>
      </c>
      <c r="E864" s="9">
        <f t="shared" si="1044"/>
        <v>-1</v>
      </c>
      <c r="F864" s="9">
        <f t="shared" si="1044"/>
        <v>-1</v>
      </c>
      <c r="G864" s="9">
        <f t="shared" si="1044"/>
        <v>-1</v>
      </c>
      <c r="H864" s="9">
        <f t="shared" si="1044"/>
        <v>-1</v>
      </c>
      <c r="I864" s="9">
        <f t="shared" si="1044"/>
        <v>-1</v>
      </c>
      <c r="J864" s="9">
        <f t="shared" si="1044"/>
        <v>-1</v>
      </c>
      <c r="K864" s="9">
        <f t="shared" si="1044"/>
        <v>-1</v>
      </c>
      <c r="L864" s="9">
        <f t="shared" si="1044"/>
        <v>-1</v>
      </c>
      <c r="M864" s="9">
        <f t="shared" si="1044"/>
        <v>-1</v>
      </c>
      <c r="N864" s="9">
        <f t="shared" si="1044"/>
        <v>-1</v>
      </c>
      <c r="O864" s="9">
        <f t="shared" si="1044"/>
        <v>-1</v>
      </c>
      <c r="P864" s="9">
        <f t="shared" si="1044"/>
        <v>-1</v>
      </c>
      <c r="Q864" s="9">
        <f t="shared" si="1044"/>
        <v>-1</v>
      </c>
      <c r="R864" s="9">
        <f t="shared" si="1044"/>
        <v>-1</v>
      </c>
      <c r="S864" s="9">
        <f t="shared" si="1044"/>
        <v>-1</v>
      </c>
      <c r="T864" s="17">
        <f t="shared" si="1044"/>
        <v>-1</v>
      </c>
      <c r="V864" s="20">
        <v>44713</v>
      </c>
      <c r="W864" s="9">
        <f t="shared" ref="W864:AN864" si="1045">+W645/W633-1</f>
        <v>-1</v>
      </c>
      <c r="X864" s="9">
        <f t="shared" si="1045"/>
        <v>-1</v>
      </c>
      <c r="Y864" s="9">
        <f t="shared" si="1045"/>
        <v>-1</v>
      </c>
      <c r="Z864" s="9">
        <f t="shared" si="1045"/>
        <v>-1</v>
      </c>
      <c r="AA864" s="9">
        <f t="shared" si="1045"/>
        <v>-1</v>
      </c>
      <c r="AB864" s="9">
        <f t="shared" si="1045"/>
        <v>-1</v>
      </c>
      <c r="AC864" s="9">
        <f t="shared" si="1045"/>
        <v>-1</v>
      </c>
      <c r="AD864" s="9">
        <f t="shared" si="1045"/>
        <v>-1</v>
      </c>
      <c r="AE864" s="9">
        <f t="shared" si="1045"/>
        <v>-1</v>
      </c>
      <c r="AF864" s="9">
        <f t="shared" si="1045"/>
        <v>-1</v>
      </c>
      <c r="AG864" s="9">
        <f t="shared" si="1045"/>
        <v>-1</v>
      </c>
      <c r="AH864" s="9">
        <f t="shared" si="1045"/>
        <v>-1</v>
      </c>
      <c r="AI864" s="9">
        <f t="shared" si="1045"/>
        <v>-1</v>
      </c>
      <c r="AJ864" s="9">
        <f t="shared" si="1045"/>
        <v>-1</v>
      </c>
      <c r="AK864" s="9">
        <f t="shared" si="1045"/>
        <v>-1</v>
      </c>
      <c r="AL864" s="9">
        <f t="shared" si="1045"/>
        <v>-1</v>
      </c>
      <c r="AM864" s="9">
        <f t="shared" si="1045"/>
        <v>-1</v>
      </c>
      <c r="AN864" s="17">
        <f t="shared" si="1045"/>
        <v>-1</v>
      </c>
      <c r="AP864" s="20">
        <v>44713</v>
      </c>
      <c r="AQ864" s="9">
        <f t="shared" ref="AQ864:BH864" si="1046">+AQ645/AQ633-1</f>
        <v>-1</v>
      </c>
      <c r="AR864" s="9">
        <f t="shared" si="1046"/>
        <v>-1</v>
      </c>
      <c r="AS864" s="9">
        <f t="shared" si="1046"/>
        <v>-1</v>
      </c>
      <c r="AT864" s="9">
        <f t="shared" si="1046"/>
        <v>-1</v>
      </c>
      <c r="AU864" s="9">
        <f t="shared" si="1046"/>
        <v>-1</v>
      </c>
      <c r="AV864" s="9">
        <f t="shared" si="1046"/>
        <v>-1</v>
      </c>
      <c r="AW864" s="9">
        <f t="shared" si="1046"/>
        <v>-1</v>
      </c>
      <c r="AX864" s="9">
        <f t="shared" si="1046"/>
        <v>-1</v>
      </c>
      <c r="AY864" s="9">
        <f t="shared" si="1046"/>
        <v>-1</v>
      </c>
      <c r="AZ864" s="9">
        <f t="shared" si="1046"/>
        <v>-1</v>
      </c>
      <c r="BA864" s="9">
        <f t="shared" si="1046"/>
        <v>-1</v>
      </c>
      <c r="BB864" s="9">
        <f t="shared" si="1046"/>
        <v>-1</v>
      </c>
      <c r="BC864" s="9">
        <f t="shared" si="1046"/>
        <v>-1</v>
      </c>
      <c r="BD864" s="9">
        <f t="shared" si="1046"/>
        <v>-1</v>
      </c>
      <c r="BE864" s="9">
        <f t="shared" si="1046"/>
        <v>-1</v>
      </c>
      <c r="BF864" s="9">
        <f t="shared" si="1046"/>
        <v>-1</v>
      </c>
      <c r="BG864" s="9">
        <f t="shared" si="1046"/>
        <v>-1</v>
      </c>
      <c r="BH864" s="17">
        <f t="shared" si="1046"/>
        <v>-1</v>
      </c>
    </row>
    <row r="865" spans="2:60" ht="15" hidden="1" customHeight="1" x14ac:dyDescent="0.25">
      <c r="B865" s="21">
        <v>44743</v>
      </c>
      <c r="C865" s="8">
        <f t="shared" ref="C865:T865" si="1047">+C646/C634-1</f>
        <v>-1</v>
      </c>
      <c r="D865" s="8">
        <f t="shared" si="1047"/>
        <v>-1</v>
      </c>
      <c r="E865" s="8">
        <f t="shared" si="1047"/>
        <v>-1</v>
      </c>
      <c r="F865" s="8">
        <f t="shared" si="1047"/>
        <v>-1</v>
      </c>
      <c r="G865" s="8">
        <f t="shared" si="1047"/>
        <v>-1</v>
      </c>
      <c r="H865" s="8">
        <f t="shared" si="1047"/>
        <v>-1</v>
      </c>
      <c r="I865" s="8">
        <f t="shared" si="1047"/>
        <v>-1</v>
      </c>
      <c r="J865" s="8">
        <f t="shared" si="1047"/>
        <v>-1</v>
      </c>
      <c r="K865" s="8">
        <f t="shared" si="1047"/>
        <v>-1</v>
      </c>
      <c r="L865" s="8">
        <f t="shared" si="1047"/>
        <v>-1</v>
      </c>
      <c r="M865" s="8">
        <f t="shared" si="1047"/>
        <v>-1</v>
      </c>
      <c r="N865" s="8">
        <f t="shared" si="1047"/>
        <v>-1</v>
      </c>
      <c r="O865" s="8">
        <f t="shared" si="1047"/>
        <v>-1</v>
      </c>
      <c r="P865" s="8">
        <f t="shared" si="1047"/>
        <v>-1</v>
      </c>
      <c r="Q865" s="8">
        <f t="shared" si="1047"/>
        <v>-1</v>
      </c>
      <c r="R865" s="8">
        <f t="shared" si="1047"/>
        <v>-1</v>
      </c>
      <c r="S865" s="8">
        <f t="shared" si="1047"/>
        <v>-1</v>
      </c>
      <c r="T865" s="16">
        <f t="shared" si="1047"/>
        <v>-1</v>
      </c>
      <c r="V865" s="21">
        <v>44743</v>
      </c>
      <c r="W865" s="8">
        <f t="shared" ref="W865:AN865" si="1048">+W646/W634-1</f>
        <v>-1</v>
      </c>
      <c r="X865" s="8">
        <f t="shared" si="1048"/>
        <v>-1</v>
      </c>
      <c r="Y865" s="8">
        <f t="shared" si="1048"/>
        <v>-1</v>
      </c>
      <c r="Z865" s="8">
        <f t="shared" si="1048"/>
        <v>-1</v>
      </c>
      <c r="AA865" s="8">
        <f t="shared" si="1048"/>
        <v>-1</v>
      </c>
      <c r="AB865" s="8">
        <f t="shared" si="1048"/>
        <v>-1</v>
      </c>
      <c r="AC865" s="8">
        <f t="shared" si="1048"/>
        <v>-1</v>
      </c>
      <c r="AD865" s="8">
        <f t="shared" si="1048"/>
        <v>-1</v>
      </c>
      <c r="AE865" s="8">
        <f t="shared" si="1048"/>
        <v>-1</v>
      </c>
      <c r="AF865" s="8">
        <f t="shared" si="1048"/>
        <v>-1</v>
      </c>
      <c r="AG865" s="8">
        <f t="shared" si="1048"/>
        <v>-1</v>
      </c>
      <c r="AH865" s="8">
        <f t="shared" si="1048"/>
        <v>-1</v>
      </c>
      <c r="AI865" s="8">
        <f t="shared" si="1048"/>
        <v>-1</v>
      </c>
      <c r="AJ865" s="8">
        <f t="shared" si="1048"/>
        <v>-1</v>
      </c>
      <c r="AK865" s="8">
        <f t="shared" si="1048"/>
        <v>-1</v>
      </c>
      <c r="AL865" s="8">
        <f t="shared" si="1048"/>
        <v>-1</v>
      </c>
      <c r="AM865" s="8">
        <f t="shared" si="1048"/>
        <v>-1</v>
      </c>
      <c r="AN865" s="16">
        <f t="shared" si="1048"/>
        <v>-1</v>
      </c>
      <c r="AP865" s="21">
        <v>44743</v>
      </c>
      <c r="AQ865" s="8">
        <f t="shared" ref="AQ865:BH865" si="1049">+AQ646/AQ634-1</f>
        <v>-1</v>
      </c>
      <c r="AR865" s="8">
        <f t="shared" si="1049"/>
        <v>-1</v>
      </c>
      <c r="AS865" s="8">
        <f t="shared" si="1049"/>
        <v>-1</v>
      </c>
      <c r="AT865" s="8">
        <f t="shared" si="1049"/>
        <v>-1</v>
      </c>
      <c r="AU865" s="8">
        <f t="shared" si="1049"/>
        <v>-1</v>
      </c>
      <c r="AV865" s="8">
        <f t="shared" si="1049"/>
        <v>-1</v>
      </c>
      <c r="AW865" s="8">
        <f t="shared" si="1049"/>
        <v>-1</v>
      </c>
      <c r="AX865" s="8">
        <f t="shared" si="1049"/>
        <v>-1</v>
      </c>
      <c r="AY865" s="8">
        <f t="shared" si="1049"/>
        <v>-1</v>
      </c>
      <c r="AZ865" s="8">
        <f t="shared" si="1049"/>
        <v>-1</v>
      </c>
      <c r="BA865" s="8">
        <f t="shared" si="1049"/>
        <v>-1</v>
      </c>
      <c r="BB865" s="8">
        <f t="shared" si="1049"/>
        <v>-1</v>
      </c>
      <c r="BC865" s="8">
        <f t="shared" si="1049"/>
        <v>-1</v>
      </c>
      <c r="BD865" s="8">
        <f t="shared" si="1049"/>
        <v>-1</v>
      </c>
      <c r="BE865" s="8">
        <f t="shared" si="1049"/>
        <v>-1</v>
      </c>
      <c r="BF865" s="8">
        <f t="shared" si="1049"/>
        <v>-1</v>
      </c>
      <c r="BG865" s="8">
        <f t="shared" si="1049"/>
        <v>-1</v>
      </c>
      <c r="BH865" s="16">
        <f t="shared" si="1049"/>
        <v>-1</v>
      </c>
    </row>
    <row r="866" spans="2:60" ht="15" hidden="1" customHeight="1" x14ac:dyDescent="0.25">
      <c r="B866" s="20">
        <v>44774</v>
      </c>
      <c r="C866" s="9">
        <f t="shared" ref="C866:T866" si="1050">+C647/C635-1</f>
        <v>-1</v>
      </c>
      <c r="D866" s="9">
        <f t="shared" si="1050"/>
        <v>-1</v>
      </c>
      <c r="E866" s="9">
        <f t="shared" si="1050"/>
        <v>-1</v>
      </c>
      <c r="F866" s="9">
        <f t="shared" si="1050"/>
        <v>-1</v>
      </c>
      <c r="G866" s="9">
        <f t="shared" si="1050"/>
        <v>-1</v>
      </c>
      <c r="H866" s="9">
        <f t="shared" si="1050"/>
        <v>-1</v>
      </c>
      <c r="I866" s="9">
        <f t="shared" si="1050"/>
        <v>-1</v>
      </c>
      <c r="J866" s="9">
        <f t="shared" si="1050"/>
        <v>-1</v>
      </c>
      <c r="K866" s="9">
        <f t="shared" si="1050"/>
        <v>-1</v>
      </c>
      <c r="L866" s="9">
        <f t="shared" si="1050"/>
        <v>-1</v>
      </c>
      <c r="M866" s="9">
        <f t="shared" si="1050"/>
        <v>-1</v>
      </c>
      <c r="N866" s="9">
        <f t="shared" si="1050"/>
        <v>-1</v>
      </c>
      <c r="O866" s="9">
        <f t="shared" si="1050"/>
        <v>-1</v>
      </c>
      <c r="P866" s="9">
        <f t="shared" si="1050"/>
        <v>-1</v>
      </c>
      <c r="Q866" s="9">
        <f t="shared" si="1050"/>
        <v>-1</v>
      </c>
      <c r="R866" s="9">
        <f t="shared" si="1050"/>
        <v>-1</v>
      </c>
      <c r="S866" s="9">
        <f t="shared" si="1050"/>
        <v>-1</v>
      </c>
      <c r="T866" s="17">
        <f t="shared" si="1050"/>
        <v>-1</v>
      </c>
      <c r="V866" s="20">
        <v>44774</v>
      </c>
      <c r="W866" s="9">
        <f t="shared" ref="W866:AN866" si="1051">+W647/W635-1</f>
        <v>-1</v>
      </c>
      <c r="X866" s="9">
        <f t="shared" si="1051"/>
        <v>-1</v>
      </c>
      <c r="Y866" s="9">
        <f t="shared" si="1051"/>
        <v>-1</v>
      </c>
      <c r="Z866" s="9">
        <f t="shared" si="1051"/>
        <v>-1</v>
      </c>
      <c r="AA866" s="9">
        <f t="shared" si="1051"/>
        <v>-1</v>
      </c>
      <c r="AB866" s="9">
        <f t="shared" si="1051"/>
        <v>-1</v>
      </c>
      <c r="AC866" s="9">
        <f t="shared" si="1051"/>
        <v>-1</v>
      </c>
      <c r="AD866" s="9">
        <f t="shared" si="1051"/>
        <v>-1</v>
      </c>
      <c r="AE866" s="9">
        <f t="shared" si="1051"/>
        <v>-1</v>
      </c>
      <c r="AF866" s="9">
        <f t="shared" si="1051"/>
        <v>-1</v>
      </c>
      <c r="AG866" s="9">
        <f t="shared" si="1051"/>
        <v>-1</v>
      </c>
      <c r="AH866" s="9">
        <f t="shared" si="1051"/>
        <v>-1</v>
      </c>
      <c r="AI866" s="9">
        <f t="shared" si="1051"/>
        <v>-1</v>
      </c>
      <c r="AJ866" s="9">
        <f t="shared" si="1051"/>
        <v>-1</v>
      </c>
      <c r="AK866" s="9">
        <f t="shared" si="1051"/>
        <v>-1</v>
      </c>
      <c r="AL866" s="9">
        <f t="shared" si="1051"/>
        <v>-1</v>
      </c>
      <c r="AM866" s="9">
        <f t="shared" si="1051"/>
        <v>-1</v>
      </c>
      <c r="AN866" s="17">
        <f t="shared" si="1051"/>
        <v>-1</v>
      </c>
      <c r="AP866" s="20">
        <v>44774</v>
      </c>
      <c r="AQ866" s="9">
        <f t="shared" ref="AQ866:BH866" si="1052">+AQ647/AQ635-1</f>
        <v>-1</v>
      </c>
      <c r="AR866" s="9">
        <f t="shared" si="1052"/>
        <v>-1</v>
      </c>
      <c r="AS866" s="9">
        <f t="shared" si="1052"/>
        <v>-1</v>
      </c>
      <c r="AT866" s="9">
        <f t="shared" si="1052"/>
        <v>-1</v>
      </c>
      <c r="AU866" s="9">
        <f t="shared" si="1052"/>
        <v>-1</v>
      </c>
      <c r="AV866" s="9">
        <f t="shared" si="1052"/>
        <v>-1</v>
      </c>
      <c r="AW866" s="9">
        <f t="shared" si="1052"/>
        <v>-1</v>
      </c>
      <c r="AX866" s="9">
        <f t="shared" si="1052"/>
        <v>-1</v>
      </c>
      <c r="AY866" s="9">
        <f t="shared" si="1052"/>
        <v>-1</v>
      </c>
      <c r="AZ866" s="9">
        <f t="shared" si="1052"/>
        <v>-1</v>
      </c>
      <c r="BA866" s="9">
        <f t="shared" si="1052"/>
        <v>-1</v>
      </c>
      <c r="BB866" s="9">
        <f t="shared" si="1052"/>
        <v>-1</v>
      </c>
      <c r="BC866" s="9">
        <f t="shared" si="1052"/>
        <v>-1</v>
      </c>
      <c r="BD866" s="9">
        <f t="shared" si="1052"/>
        <v>-1</v>
      </c>
      <c r="BE866" s="9">
        <f t="shared" si="1052"/>
        <v>-1</v>
      </c>
      <c r="BF866" s="9">
        <f t="shared" si="1052"/>
        <v>-1</v>
      </c>
      <c r="BG866" s="9">
        <f t="shared" si="1052"/>
        <v>-1</v>
      </c>
      <c r="BH866" s="17">
        <f t="shared" si="1052"/>
        <v>-1</v>
      </c>
    </row>
    <row r="867" spans="2:60" ht="15" hidden="1" customHeight="1" x14ac:dyDescent="0.25">
      <c r="B867" s="21">
        <v>44805</v>
      </c>
      <c r="C867" s="8">
        <f t="shared" ref="C867:T867" si="1053">+C648/C636-1</f>
        <v>-1</v>
      </c>
      <c r="D867" s="8">
        <f t="shared" si="1053"/>
        <v>-1</v>
      </c>
      <c r="E867" s="8">
        <f t="shared" si="1053"/>
        <v>-1</v>
      </c>
      <c r="F867" s="8">
        <f t="shared" si="1053"/>
        <v>-1</v>
      </c>
      <c r="G867" s="8">
        <f t="shared" si="1053"/>
        <v>-1</v>
      </c>
      <c r="H867" s="8">
        <f t="shared" si="1053"/>
        <v>-1</v>
      </c>
      <c r="I867" s="8">
        <f t="shared" si="1053"/>
        <v>-1</v>
      </c>
      <c r="J867" s="8">
        <f t="shared" si="1053"/>
        <v>-1</v>
      </c>
      <c r="K867" s="8">
        <f t="shared" si="1053"/>
        <v>-1</v>
      </c>
      <c r="L867" s="8">
        <f t="shared" si="1053"/>
        <v>-1</v>
      </c>
      <c r="M867" s="8">
        <f t="shared" si="1053"/>
        <v>-1</v>
      </c>
      <c r="N867" s="8">
        <f t="shared" si="1053"/>
        <v>-1</v>
      </c>
      <c r="O867" s="8">
        <f t="shared" si="1053"/>
        <v>-1</v>
      </c>
      <c r="P867" s="8">
        <f t="shared" si="1053"/>
        <v>-1</v>
      </c>
      <c r="Q867" s="8">
        <f t="shared" si="1053"/>
        <v>-1</v>
      </c>
      <c r="R867" s="8">
        <f t="shared" si="1053"/>
        <v>-1</v>
      </c>
      <c r="S867" s="8">
        <f t="shared" si="1053"/>
        <v>-1</v>
      </c>
      <c r="T867" s="16">
        <f t="shared" si="1053"/>
        <v>-1</v>
      </c>
      <c r="V867" s="21">
        <v>44805</v>
      </c>
      <c r="W867" s="8">
        <f t="shared" ref="W867:AN867" si="1054">+W648/W636-1</f>
        <v>-1</v>
      </c>
      <c r="X867" s="8">
        <f t="shared" si="1054"/>
        <v>-1</v>
      </c>
      <c r="Y867" s="8">
        <f t="shared" si="1054"/>
        <v>-1</v>
      </c>
      <c r="Z867" s="8">
        <f t="shared" si="1054"/>
        <v>-1</v>
      </c>
      <c r="AA867" s="8">
        <f t="shared" si="1054"/>
        <v>-1</v>
      </c>
      <c r="AB867" s="8">
        <f t="shared" si="1054"/>
        <v>-1</v>
      </c>
      <c r="AC867" s="8">
        <f t="shared" si="1054"/>
        <v>-1</v>
      </c>
      <c r="AD867" s="8">
        <f t="shared" si="1054"/>
        <v>-1</v>
      </c>
      <c r="AE867" s="8">
        <f t="shared" si="1054"/>
        <v>-1</v>
      </c>
      <c r="AF867" s="8">
        <f t="shared" si="1054"/>
        <v>-1</v>
      </c>
      <c r="AG867" s="8">
        <f t="shared" si="1054"/>
        <v>-1</v>
      </c>
      <c r="AH867" s="8">
        <f t="shared" si="1054"/>
        <v>-1</v>
      </c>
      <c r="AI867" s="8">
        <f t="shared" si="1054"/>
        <v>-1</v>
      </c>
      <c r="AJ867" s="8">
        <f t="shared" si="1054"/>
        <v>-1</v>
      </c>
      <c r="AK867" s="8">
        <f t="shared" si="1054"/>
        <v>-1</v>
      </c>
      <c r="AL867" s="8">
        <f t="shared" si="1054"/>
        <v>-1</v>
      </c>
      <c r="AM867" s="8">
        <f t="shared" si="1054"/>
        <v>-1</v>
      </c>
      <c r="AN867" s="16">
        <f t="shared" si="1054"/>
        <v>-1</v>
      </c>
      <c r="AP867" s="21">
        <v>44805</v>
      </c>
      <c r="AQ867" s="8">
        <f t="shared" ref="AQ867:BH867" si="1055">+AQ648/AQ636-1</f>
        <v>-1</v>
      </c>
      <c r="AR867" s="8">
        <f t="shared" si="1055"/>
        <v>-1</v>
      </c>
      <c r="AS867" s="8">
        <f t="shared" si="1055"/>
        <v>-1</v>
      </c>
      <c r="AT867" s="8">
        <f t="shared" si="1055"/>
        <v>-1</v>
      </c>
      <c r="AU867" s="8">
        <f t="shared" si="1055"/>
        <v>-1</v>
      </c>
      <c r="AV867" s="8">
        <f t="shared" si="1055"/>
        <v>-1</v>
      </c>
      <c r="AW867" s="8">
        <f t="shared" si="1055"/>
        <v>-1</v>
      </c>
      <c r="AX867" s="8">
        <f t="shared" si="1055"/>
        <v>-1</v>
      </c>
      <c r="AY867" s="8">
        <f t="shared" si="1055"/>
        <v>-1</v>
      </c>
      <c r="AZ867" s="8">
        <f t="shared" si="1055"/>
        <v>-1</v>
      </c>
      <c r="BA867" s="8">
        <f t="shared" si="1055"/>
        <v>-1</v>
      </c>
      <c r="BB867" s="8">
        <f t="shared" si="1055"/>
        <v>-1</v>
      </c>
      <c r="BC867" s="8">
        <f t="shared" si="1055"/>
        <v>-1</v>
      </c>
      <c r="BD867" s="8">
        <f t="shared" si="1055"/>
        <v>-1</v>
      </c>
      <c r="BE867" s="8">
        <f t="shared" si="1055"/>
        <v>-1</v>
      </c>
      <c r="BF867" s="8">
        <f t="shared" si="1055"/>
        <v>-1</v>
      </c>
      <c r="BG867" s="8">
        <f t="shared" si="1055"/>
        <v>-1</v>
      </c>
      <c r="BH867" s="16">
        <f t="shared" si="1055"/>
        <v>-1</v>
      </c>
    </row>
    <row r="868" spans="2:60" ht="15" hidden="1" customHeight="1" x14ac:dyDescent="0.25">
      <c r="B868" s="20">
        <v>44835</v>
      </c>
      <c r="C868" s="9" t="e">
        <f t="shared" ref="C868:T868" si="1056">+C649/C637-1</f>
        <v>#DIV/0!</v>
      </c>
      <c r="D868" s="9" t="e">
        <f t="shared" si="1056"/>
        <v>#DIV/0!</v>
      </c>
      <c r="E868" s="9" t="e">
        <f t="shared" si="1056"/>
        <v>#DIV/0!</v>
      </c>
      <c r="F868" s="9" t="e">
        <f t="shared" si="1056"/>
        <v>#DIV/0!</v>
      </c>
      <c r="G868" s="9" t="e">
        <f t="shared" si="1056"/>
        <v>#DIV/0!</v>
      </c>
      <c r="H868" s="9" t="e">
        <f t="shared" si="1056"/>
        <v>#DIV/0!</v>
      </c>
      <c r="I868" s="9" t="e">
        <f t="shared" si="1056"/>
        <v>#DIV/0!</v>
      </c>
      <c r="J868" s="9" t="e">
        <f t="shared" si="1056"/>
        <v>#DIV/0!</v>
      </c>
      <c r="K868" s="9" t="e">
        <f t="shared" si="1056"/>
        <v>#DIV/0!</v>
      </c>
      <c r="L868" s="9" t="e">
        <f t="shared" si="1056"/>
        <v>#DIV/0!</v>
      </c>
      <c r="M868" s="9" t="e">
        <f t="shared" si="1056"/>
        <v>#DIV/0!</v>
      </c>
      <c r="N868" s="9" t="e">
        <f t="shared" si="1056"/>
        <v>#DIV/0!</v>
      </c>
      <c r="O868" s="9" t="e">
        <f t="shared" si="1056"/>
        <v>#DIV/0!</v>
      </c>
      <c r="P868" s="9" t="e">
        <f t="shared" si="1056"/>
        <v>#DIV/0!</v>
      </c>
      <c r="Q868" s="9" t="e">
        <f t="shared" si="1056"/>
        <v>#DIV/0!</v>
      </c>
      <c r="R868" s="9" t="e">
        <f t="shared" si="1056"/>
        <v>#DIV/0!</v>
      </c>
      <c r="S868" s="9" t="e">
        <f t="shared" si="1056"/>
        <v>#DIV/0!</v>
      </c>
      <c r="T868" s="17" t="e">
        <f t="shared" si="1056"/>
        <v>#DIV/0!</v>
      </c>
      <c r="V868" s="20">
        <v>44835</v>
      </c>
      <c r="W868" s="9" t="e">
        <f t="shared" ref="W868:AN868" si="1057">+W649/W637-1</f>
        <v>#DIV/0!</v>
      </c>
      <c r="X868" s="9" t="e">
        <f t="shared" si="1057"/>
        <v>#DIV/0!</v>
      </c>
      <c r="Y868" s="9" t="e">
        <f t="shared" si="1057"/>
        <v>#DIV/0!</v>
      </c>
      <c r="Z868" s="9" t="e">
        <f t="shared" si="1057"/>
        <v>#DIV/0!</v>
      </c>
      <c r="AA868" s="9" t="e">
        <f t="shared" si="1057"/>
        <v>#DIV/0!</v>
      </c>
      <c r="AB868" s="9" t="e">
        <f t="shared" si="1057"/>
        <v>#DIV/0!</v>
      </c>
      <c r="AC868" s="9" t="e">
        <f t="shared" si="1057"/>
        <v>#DIV/0!</v>
      </c>
      <c r="AD868" s="9" t="e">
        <f t="shared" si="1057"/>
        <v>#DIV/0!</v>
      </c>
      <c r="AE868" s="9" t="e">
        <f t="shared" si="1057"/>
        <v>#DIV/0!</v>
      </c>
      <c r="AF868" s="9" t="e">
        <f t="shared" si="1057"/>
        <v>#DIV/0!</v>
      </c>
      <c r="AG868" s="9" t="e">
        <f t="shared" si="1057"/>
        <v>#DIV/0!</v>
      </c>
      <c r="AH868" s="9" t="e">
        <f t="shared" si="1057"/>
        <v>#DIV/0!</v>
      </c>
      <c r="AI868" s="9" t="e">
        <f t="shared" si="1057"/>
        <v>#DIV/0!</v>
      </c>
      <c r="AJ868" s="9" t="e">
        <f t="shared" si="1057"/>
        <v>#DIV/0!</v>
      </c>
      <c r="AK868" s="9" t="e">
        <f t="shared" si="1057"/>
        <v>#DIV/0!</v>
      </c>
      <c r="AL868" s="9" t="e">
        <f t="shared" si="1057"/>
        <v>#DIV/0!</v>
      </c>
      <c r="AM868" s="9" t="e">
        <f t="shared" si="1057"/>
        <v>#DIV/0!</v>
      </c>
      <c r="AN868" s="17" t="e">
        <f t="shared" si="1057"/>
        <v>#DIV/0!</v>
      </c>
      <c r="AP868" s="20">
        <v>44835</v>
      </c>
      <c r="AQ868" s="9" t="e">
        <f t="shared" ref="AQ868:BH868" si="1058">+AQ649/AQ637-1</f>
        <v>#DIV/0!</v>
      </c>
      <c r="AR868" s="9" t="e">
        <f t="shared" si="1058"/>
        <v>#DIV/0!</v>
      </c>
      <c r="AS868" s="9" t="e">
        <f t="shared" si="1058"/>
        <v>#DIV/0!</v>
      </c>
      <c r="AT868" s="9" t="e">
        <f t="shared" si="1058"/>
        <v>#DIV/0!</v>
      </c>
      <c r="AU868" s="9" t="e">
        <f t="shared" si="1058"/>
        <v>#DIV/0!</v>
      </c>
      <c r="AV868" s="9" t="e">
        <f t="shared" si="1058"/>
        <v>#DIV/0!</v>
      </c>
      <c r="AW868" s="9" t="e">
        <f t="shared" si="1058"/>
        <v>#DIV/0!</v>
      </c>
      <c r="AX868" s="9" t="e">
        <f t="shared" si="1058"/>
        <v>#DIV/0!</v>
      </c>
      <c r="AY868" s="9" t="e">
        <f t="shared" si="1058"/>
        <v>#DIV/0!</v>
      </c>
      <c r="AZ868" s="9" t="e">
        <f t="shared" si="1058"/>
        <v>#DIV/0!</v>
      </c>
      <c r="BA868" s="9" t="e">
        <f t="shared" si="1058"/>
        <v>#DIV/0!</v>
      </c>
      <c r="BB868" s="9" t="e">
        <f t="shared" si="1058"/>
        <v>#DIV/0!</v>
      </c>
      <c r="BC868" s="9" t="e">
        <f t="shared" si="1058"/>
        <v>#DIV/0!</v>
      </c>
      <c r="BD868" s="9" t="e">
        <f t="shared" si="1058"/>
        <v>#DIV/0!</v>
      </c>
      <c r="BE868" s="9" t="e">
        <f t="shared" si="1058"/>
        <v>#DIV/0!</v>
      </c>
      <c r="BF868" s="9" t="e">
        <f t="shared" si="1058"/>
        <v>#DIV/0!</v>
      </c>
      <c r="BG868" s="9" t="e">
        <f t="shared" si="1058"/>
        <v>#DIV/0!</v>
      </c>
      <c r="BH868" s="17" t="e">
        <f t="shared" si="1058"/>
        <v>#DIV/0!</v>
      </c>
    </row>
    <row r="869" spans="2:60" ht="15" hidden="1" customHeight="1" x14ac:dyDescent="0.25">
      <c r="B869" s="21">
        <v>44866</v>
      </c>
      <c r="C869" s="8" t="e">
        <f t="shared" ref="C869:T869" si="1059">+C650/C638-1</f>
        <v>#DIV/0!</v>
      </c>
      <c r="D869" s="8" t="e">
        <f t="shared" si="1059"/>
        <v>#DIV/0!</v>
      </c>
      <c r="E869" s="8" t="e">
        <f t="shared" si="1059"/>
        <v>#DIV/0!</v>
      </c>
      <c r="F869" s="8" t="e">
        <f t="shared" si="1059"/>
        <v>#DIV/0!</v>
      </c>
      <c r="G869" s="8" t="e">
        <f t="shared" si="1059"/>
        <v>#DIV/0!</v>
      </c>
      <c r="H869" s="8" t="e">
        <f t="shared" si="1059"/>
        <v>#DIV/0!</v>
      </c>
      <c r="I869" s="8" t="e">
        <f t="shared" si="1059"/>
        <v>#DIV/0!</v>
      </c>
      <c r="J869" s="8" t="e">
        <f t="shared" si="1059"/>
        <v>#DIV/0!</v>
      </c>
      <c r="K869" s="8" t="e">
        <f t="shared" si="1059"/>
        <v>#DIV/0!</v>
      </c>
      <c r="L869" s="8" t="e">
        <f t="shared" si="1059"/>
        <v>#DIV/0!</v>
      </c>
      <c r="M869" s="8" t="e">
        <f t="shared" si="1059"/>
        <v>#DIV/0!</v>
      </c>
      <c r="N869" s="8" t="e">
        <f t="shared" si="1059"/>
        <v>#DIV/0!</v>
      </c>
      <c r="O869" s="8" t="e">
        <f t="shared" si="1059"/>
        <v>#DIV/0!</v>
      </c>
      <c r="P869" s="8" t="e">
        <f t="shared" si="1059"/>
        <v>#DIV/0!</v>
      </c>
      <c r="Q869" s="8" t="e">
        <f t="shared" si="1059"/>
        <v>#DIV/0!</v>
      </c>
      <c r="R869" s="8" t="e">
        <f t="shared" si="1059"/>
        <v>#DIV/0!</v>
      </c>
      <c r="S869" s="8" t="e">
        <f t="shared" si="1059"/>
        <v>#DIV/0!</v>
      </c>
      <c r="T869" s="16" t="e">
        <f t="shared" si="1059"/>
        <v>#DIV/0!</v>
      </c>
      <c r="V869" s="21">
        <v>44866</v>
      </c>
      <c r="W869" s="8" t="e">
        <f t="shared" ref="W869:AN869" si="1060">+W650/W638-1</f>
        <v>#DIV/0!</v>
      </c>
      <c r="X869" s="8" t="e">
        <f t="shared" si="1060"/>
        <v>#DIV/0!</v>
      </c>
      <c r="Y869" s="8" t="e">
        <f t="shared" si="1060"/>
        <v>#DIV/0!</v>
      </c>
      <c r="Z869" s="8" t="e">
        <f t="shared" si="1060"/>
        <v>#DIV/0!</v>
      </c>
      <c r="AA869" s="8" t="e">
        <f t="shared" si="1060"/>
        <v>#DIV/0!</v>
      </c>
      <c r="AB869" s="8" t="e">
        <f t="shared" si="1060"/>
        <v>#DIV/0!</v>
      </c>
      <c r="AC869" s="8" t="e">
        <f t="shared" si="1060"/>
        <v>#DIV/0!</v>
      </c>
      <c r="AD869" s="8" t="e">
        <f t="shared" si="1060"/>
        <v>#DIV/0!</v>
      </c>
      <c r="AE869" s="8" t="e">
        <f t="shared" si="1060"/>
        <v>#DIV/0!</v>
      </c>
      <c r="AF869" s="8" t="e">
        <f t="shared" si="1060"/>
        <v>#DIV/0!</v>
      </c>
      <c r="AG869" s="8" t="e">
        <f t="shared" si="1060"/>
        <v>#DIV/0!</v>
      </c>
      <c r="AH869" s="8" t="e">
        <f t="shared" si="1060"/>
        <v>#DIV/0!</v>
      </c>
      <c r="AI869" s="8" t="e">
        <f t="shared" si="1060"/>
        <v>#DIV/0!</v>
      </c>
      <c r="AJ869" s="8" t="e">
        <f t="shared" si="1060"/>
        <v>#DIV/0!</v>
      </c>
      <c r="AK869" s="8" t="e">
        <f t="shared" si="1060"/>
        <v>#DIV/0!</v>
      </c>
      <c r="AL869" s="8" t="e">
        <f t="shared" si="1060"/>
        <v>#DIV/0!</v>
      </c>
      <c r="AM869" s="8" t="e">
        <f t="shared" si="1060"/>
        <v>#DIV/0!</v>
      </c>
      <c r="AN869" s="16" t="e">
        <f t="shared" si="1060"/>
        <v>#DIV/0!</v>
      </c>
      <c r="AP869" s="21">
        <v>44866</v>
      </c>
      <c r="AQ869" s="8" t="e">
        <f t="shared" ref="AQ869:BH869" si="1061">+AQ650/AQ638-1</f>
        <v>#DIV/0!</v>
      </c>
      <c r="AR869" s="8" t="e">
        <f t="shared" si="1061"/>
        <v>#DIV/0!</v>
      </c>
      <c r="AS869" s="8" t="e">
        <f t="shared" si="1061"/>
        <v>#DIV/0!</v>
      </c>
      <c r="AT869" s="8" t="e">
        <f t="shared" si="1061"/>
        <v>#DIV/0!</v>
      </c>
      <c r="AU869" s="8" t="e">
        <f t="shared" si="1061"/>
        <v>#DIV/0!</v>
      </c>
      <c r="AV869" s="8" t="e">
        <f t="shared" si="1061"/>
        <v>#DIV/0!</v>
      </c>
      <c r="AW869" s="8" t="e">
        <f t="shared" si="1061"/>
        <v>#DIV/0!</v>
      </c>
      <c r="AX869" s="8" t="e">
        <f t="shared" si="1061"/>
        <v>#DIV/0!</v>
      </c>
      <c r="AY869" s="8" t="e">
        <f t="shared" si="1061"/>
        <v>#DIV/0!</v>
      </c>
      <c r="AZ869" s="8" t="e">
        <f t="shared" si="1061"/>
        <v>#DIV/0!</v>
      </c>
      <c r="BA869" s="8" t="e">
        <f t="shared" si="1061"/>
        <v>#DIV/0!</v>
      </c>
      <c r="BB869" s="8" t="e">
        <f t="shared" si="1061"/>
        <v>#DIV/0!</v>
      </c>
      <c r="BC869" s="8" t="e">
        <f t="shared" si="1061"/>
        <v>#DIV/0!</v>
      </c>
      <c r="BD869" s="8" t="e">
        <f t="shared" si="1061"/>
        <v>#DIV/0!</v>
      </c>
      <c r="BE869" s="8" t="e">
        <f t="shared" si="1061"/>
        <v>#DIV/0!</v>
      </c>
      <c r="BF869" s="8" t="e">
        <f t="shared" si="1061"/>
        <v>#DIV/0!</v>
      </c>
      <c r="BG869" s="8" t="e">
        <f t="shared" si="1061"/>
        <v>#DIV/0!</v>
      </c>
      <c r="BH869" s="16" t="e">
        <f t="shared" si="1061"/>
        <v>#DIV/0!</v>
      </c>
    </row>
    <row r="870" spans="2:60" ht="15" hidden="1" customHeight="1" x14ac:dyDescent="0.25">
      <c r="B870" s="20">
        <v>44896</v>
      </c>
      <c r="C870" s="9" t="e">
        <f t="shared" ref="C870:T870" si="1062">+C651/C639-1</f>
        <v>#DIV/0!</v>
      </c>
      <c r="D870" s="9" t="e">
        <f t="shared" si="1062"/>
        <v>#DIV/0!</v>
      </c>
      <c r="E870" s="9" t="e">
        <f t="shared" si="1062"/>
        <v>#DIV/0!</v>
      </c>
      <c r="F870" s="9" t="e">
        <f t="shared" si="1062"/>
        <v>#DIV/0!</v>
      </c>
      <c r="G870" s="9" t="e">
        <f t="shared" si="1062"/>
        <v>#DIV/0!</v>
      </c>
      <c r="H870" s="9" t="e">
        <f t="shared" si="1062"/>
        <v>#DIV/0!</v>
      </c>
      <c r="I870" s="9" t="e">
        <f t="shared" si="1062"/>
        <v>#DIV/0!</v>
      </c>
      <c r="J870" s="9" t="e">
        <f t="shared" si="1062"/>
        <v>#DIV/0!</v>
      </c>
      <c r="K870" s="9" t="e">
        <f t="shared" si="1062"/>
        <v>#DIV/0!</v>
      </c>
      <c r="L870" s="9" t="e">
        <f t="shared" si="1062"/>
        <v>#DIV/0!</v>
      </c>
      <c r="M870" s="9" t="e">
        <f t="shared" si="1062"/>
        <v>#DIV/0!</v>
      </c>
      <c r="N870" s="9" t="e">
        <f t="shared" si="1062"/>
        <v>#DIV/0!</v>
      </c>
      <c r="O870" s="9" t="e">
        <f t="shared" si="1062"/>
        <v>#DIV/0!</v>
      </c>
      <c r="P870" s="9" t="e">
        <f t="shared" si="1062"/>
        <v>#DIV/0!</v>
      </c>
      <c r="Q870" s="9" t="e">
        <f t="shared" si="1062"/>
        <v>#DIV/0!</v>
      </c>
      <c r="R870" s="9" t="e">
        <f t="shared" si="1062"/>
        <v>#DIV/0!</v>
      </c>
      <c r="S870" s="9" t="e">
        <f t="shared" si="1062"/>
        <v>#DIV/0!</v>
      </c>
      <c r="T870" s="17" t="e">
        <f t="shared" si="1062"/>
        <v>#DIV/0!</v>
      </c>
      <c r="V870" s="20">
        <v>44896</v>
      </c>
      <c r="W870" s="9" t="e">
        <f t="shared" ref="W870:AN870" si="1063">+W651/W639-1</f>
        <v>#DIV/0!</v>
      </c>
      <c r="X870" s="9" t="e">
        <f t="shared" si="1063"/>
        <v>#DIV/0!</v>
      </c>
      <c r="Y870" s="9" t="e">
        <f t="shared" si="1063"/>
        <v>#DIV/0!</v>
      </c>
      <c r="Z870" s="9" t="e">
        <f t="shared" si="1063"/>
        <v>#DIV/0!</v>
      </c>
      <c r="AA870" s="9" t="e">
        <f t="shared" si="1063"/>
        <v>#DIV/0!</v>
      </c>
      <c r="AB870" s="9" t="e">
        <f t="shared" si="1063"/>
        <v>#DIV/0!</v>
      </c>
      <c r="AC870" s="9" t="e">
        <f t="shared" si="1063"/>
        <v>#DIV/0!</v>
      </c>
      <c r="AD870" s="9" t="e">
        <f t="shared" si="1063"/>
        <v>#DIV/0!</v>
      </c>
      <c r="AE870" s="9" t="e">
        <f t="shared" si="1063"/>
        <v>#DIV/0!</v>
      </c>
      <c r="AF870" s="9" t="e">
        <f t="shared" si="1063"/>
        <v>#DIV/0!</v>
      </c>
      <c r="AG870" s="9" t="e">
        <f t="shared" si="1063"/>
        <v>#DIV/0!</v>
      </c>
      <c r="AH870" s="9" t="e">
        <f t="shared" si="1063"/>
        <v>#DIV/0!</v>
      </c>
      <c r="AI870" s="9" t="e">
        <f t="shared" si="1063"/>
        <v>#DIV/0!</v>
      </c>
      <c r="AJ870" s="9" t="e">
        <f t="shared" si="1063"/>
        <v>#DIV/0!</v>
      </c>
      <c r="AK870" s="9" t="e">
        <f t="shared" si="1063"/>
        <v>#DIV/0!</v>
      </c>
      <c r="AL870" s="9" t="e">
        <f t="shared" si="1063"/>
        <v>#DIV/0!</v>
      </c>
      <c r="AM870" s="9" t="e">
        <f t="shared" si="1063"/>
        <v>#DIV/0!</v>
      </c>
      <c r="AN870" s="17" t="e">
        <f t="shared" si="1063"/>
        <v>#DIV/0!</v>
      </c>
      <c r="AP870" s="20">
        <v>44896</v>
      </c>
      <c r="AQ870" s="9" t="e">
        <f t="shared" ref="AQ870:BH870" si="1064">+AQ651/AQ639-1</f>
        <v>#DIV/0!</v>
      </c>
      <c r="AR870" s="9" t="e">
        <f t="shared" si="1064"/>
        <v>#DIV/0!</v>
      </c>
      <c r="AS870" s="9" t="e">
        <f t="shared" si="1064"/>
        <v>#DIV/0!</v>
      </c>
      <c r="AT870" s="9" t="e">
        <f t="shared" si="1064"/>
        <v>#DIV/0!</v>
      </c>
      <c r="AU870" s="9" t="e">
        <f t="shared" si="1064"/>
        <v>#DIV/0!</v>
      </c>
      <c r="AV870" s="9" t="e">
        <f t="shared" si="1064"/>
        <v>#DIV/0!</v>
      </c>
      <c r="AW870" s="9" t="e">
        <f t="shared" si="1064"/>
        <v>#DIV/0!</v>
      </c>
      <c r="AX870" s="9" t="e">
        <f t="shared" si="1064"/>
        <v>#DIV/0!</v>
      </c>
      <c r="AY870" s="9" t="e">
        <f t="shared" si="1064"/>
        <v>#DIV/0!</v>
      </c>
      <c r="AZ870" s="9" t="e">
        <f t="shared" si="1064"/>
        <v>#DIV/0!</v>
      </c>
      <c r="BA870" s="9" t="e">
        <f t="shared" si="1064"/>
        <v>#DIV/0!</v>
      </c>
      <c r="BB870" s="9" t="e">
        <f t="shared" si="1064"/>
        <v>#DIV/0!</v>
      </c>
      <c r="BC870" s="9" t="e">
        <f t="shared" si="1064"/>
        <v>#DIV/0!</v>
      </c>
      <c r="BD870" s="9" t="e">
        <f t="shared" si="1064"/>
        <v>#DIV/0!</v>
      </c>
      <c r="BE870" s="9" t="e">
        <f t="shared" si="1064"/>
        <v>#DIV/0!</v>
      </c>
      <c r="BF870" s="9" t="e">
        <f t="shared" si="1064"/>
        <v>#DIV/0!</v>
      </c>
      <c r="BG870" s="9" t="e">
        <f t="shared" si="1064"/>
        <v>#DIV/0!</v>
      </c>
      <c r="BH870" s="17" t="e">
        <f t="shared" si="1064"/>
        <v>#DIV/0!</v>
      </c>
    </row>
    <row r="871" spans="2:60" ht="15" hidden="1" customHeight="1" x14ac:dyDescent="0.25">
      <c r="B871" s="21">
        <v>44927</v>
      </c>
      <c r="C871" s="8" t="e">
        <f t="shared" ref="C871:T871" si="1065">+C652/C640-1</f>
        <v>#DIV/0!</v>
      </c>
      <c r="D871" s="8" t="e">
        <f t="shared" si="1065"/>
        <v>#DIV/0!</v>
      </c>
      <c r="E871" s="8" t="e">
        <f t="shared" si="1065"/>
        <v>#DIV/0!</v>
      </c>
      <c r="F871" s="8" t="e">
        <f t="shared" si="1065"/>
        <v>#DIV/0!</v>
      </c>
      <c r="G871" s="8" t="e">
        <f t="shared" si="1065"/>
        <v>#DIV/0!</v>
      </c>
      <c r="H871" s="8" t="e">
        <f t="shared" si="1065"/>
        <v>#DIV/0!</v>
      </c>
      <c r="I871" s="8" t="e">
        <f t="shared" si="1065"/>
        <v>#DIV/0!</v>
      </c>
      <c r="J871" s="8" t="e">
        <f t="shared" si="1065"/>
        <v>#DIV/0!</v>
      </c>
      <c r="K871" s="8" t="e">
        <f t="shared" si="1065"/>
        <v>#DIV/0!</v>
      </c>
      <c r="L871" s="8" t="e">
        <f t="shared" si="1065"/>
        <v>#DIV/0!</v>
      </c>
      <c r="M871" s="8" t="e">
        <f t="shared" si="1065"/>
        <v>#DIV/0!</v>
      </c>
      <c r="N871" s="8" t="e">
        <f t="shared" si="1065"/>
        <v>#DIV/0!</v>
      </c>
      <c r="O871" s="8" t="e">
        <f t="shared" si="1065"/>
        <v>#DIV/0!</v>
      </c>
      <c r="P871" s="8" t="e">
        <f t="shared" si="1065"/>
        <v>#DIV/0!</v>
      </c>
      <c r="Q871" s="8" t="e">
        <f t="shared" si="1065"/>
        <v>#DIV/0!</v>
      </c>
      <c r="R871" s="8" t="e">
        <f t="shared" si="1065"/>
        <v>#DIV/0!</v>
      </c>
      <c r="S871" s="8" t="e">
        <f t="shared" si="1065"/>
        <v>#DIV/0!</v>
      </c>
      <c r="T871" s="16" t="e">
        <f t="shared" si="1065"/>
        <v>#DIV/0!</v>
      </c>
      <c r="V871" s="21">
        <v>44927</v>
      </c>
      <c r="W871" s="8" t="e">
        <f t="shared" ref="W871:AN871" si="1066">+W652/W640-1</f>
        <v>#DIV/0!</v>
      </c>
      <c r="X871" s="8" t="e">
        <f t="shared" si="1066"/>
        <v>#DIV/0!</v>
      </c>
      <c r="Y871" s="8" t="e">
        <f t="shared" si="1066"/>
        <v>#DIV/0!</v>
      </c>
      <c r="Z871" s="8" t="e">
        <f t="shared" si="1066"/>
        <v>#DIV/0!</v>
      </c>
      <c r="AA871" s="8" t="e">
        <f t="shared" si="1066"/>
        <v>#DIV/0!</v>
      </c>
      <c r="AB871" s="8" t="e">
        <f t="shared" si="1066"/>
        <v>#DIV/0!</v>
      </c>
      <c r="AC871" s="8" t="e">
        <f t="shared" si="1066"/>
        <v>#DIV/0!</v>
      </c>
      <c r="AD871" s="8" t="e">
        <f t="shared" si="1066"/>
        <v>#DIV/0!</v>
      </c>
      <c r="AE871" s="8" t="e">
        <f t="shared" si="1066"/>
        <v>#DIV/0!</v>
      </c>
      <c r="AF871" s="8" t="e">
        <f t="shared" si="1066"/>
        <v>#DIV/0!</v>
      </c>
      <c r="AG871" s="8" t="e">
        <f t="shared" si="1066"/>
        <v>#DIV/0!</v>
      </c>
      <c r="AH871" s="8" t="e">
        <f t="shared" si="1066"/>
        <v>#DIV/0!</v>
      </c>
      <c r="AI871" s="8" t="e">
        <f t="shared" si="1066"/>
        <v>#DIV/0!</v>
      </c>
      <c r="AJ871" s="8" t="e">
        <f t="shared" si="1066"/>
        <v>#DIV/0!</v>
      </c>
      <c r="AK871" s="8" t="e">
        <f t="shared" si="1066"/>
        <v>#DIV/0!</v>
      </c>
      <c r="AL871" s="8" t="e">
        <f t="shared" si="1066"/>
        <v>#DIV/0!</v>
      </c>
      <c r="AM871" s="8" t="e">
        <f t="shared" si="1066"/>
        <v>#DIV/0!</v>
      </c>
      <c r="AN871" s="16" t="e">
        <f t="shared" si="1066"/>
        <v>#DIV/0!</v>
      </c>
      <c r="AP871" s="21">
        <v>44927</v>
      </c>
      <c r="AQ871" s="8" t="e">
        <f t="shared" ref="AQ871:BH871" si="1067">+AQ652/AQ640-1</f>
        <v>#DIV/0!</v>
      </c>
      <c r="AR871" s="8" t="e">
        <f t="shared" si="1067"/>
        <v>#DIV/0!</v>
      </c>
      <c r="AS871" s="8" t="e">
        <f t="shared" si="1067"/>
        <v>#DIV/0!</v>
      </c>
      <c r="AT871" s="8" t="e">
        <f t="shared" si="1067"/>
        <v>#DIV/0!</v>
      </c>
      <c r="AU871" s="8" t="e">
        <f t="shared" si="1067"/>
        <v>#DIV/0!</v>
      </c>
      <c r="AV871" s="8" t="e">
        <f t="shared" si="1067"/>
        <v>#DIV/0!</v>
      </c>
      <c r="AW871" s="8" t="e">
        <f t="shared" si="1067"/>
        <v>#DIV/0!</v>
      </c>
      <c r="AX871" s="8" t="e">
        <f t="shared" si="1067"/>
        <v>#DIV/0!</v>
      </c>
      <c r="AY871" s="8" t="e">
        <f t="shared" si="1067"/>
        <v>#DIV/0!</v>
      </c>
      <c r="AZ871" s="8" t="e">
        <f t="shared" si="1067"/>
        <v>#DIV/0!</v>
      </c>
      <c r="BA871" s="8" t="e">
        <f t="shared" si="1067"/>
        <v>#DIV/0!</v>
      </c>
      <c r="BB871" s="8" t="e">
        <f t="shared" si="1067"/>
        <v>#DIV/0!</v>
      </c>
      <c r="BC871" s="8" t="e">
        <f t="shared" si="1067"/>
        <v>#DIV/0!</v>
      </c>
      <c r="BD871" s="8" t="e">
        <f t="shared" si="1067"/>
        <v>#DIV/0!</v>
      </c>
      <c r="BE871" s="8" t="e">
        <f t="shared" si="1067"/>
        <v>#DIV/0!</v>
      </c>
      <c r="BF871" s="8" t="e">
        <f t="shared" si="1067"/>
        <v>#DIV/0!</v>
      </c>
      <c r="BG871" s="8" t="e">
        <f t="shared" si="1067"/>
        <v>#DIV/0!</v>
      </c>
      <c r="BH871" s="16" t="e">
        <f t="shared" si="1067"/>
        <v>#DIV/0!</v>
      </c>
    </row>
    <row r="872" spans="2:60" ht="15" hidden="1" customHeight="1" x14ac:dyDescent="0.25">
      <c r="B872" s="20">
        <v>44958</v>
      </c>
      <c r="C872" s="9" t="e">
        <f t="shared" ref="C872:T872" si="1068">+C653/C641-1</f>
        <v>#DIV/0!</v>
      </c>
      <c r="D872" s="9" t="e">
        <f t="shared" si="1068"/>
        <v>#DIV/0!</v>
      </c>
      <c r="E872" s="9" t="e">
        <f t="shared" si="1068"/>
        <v>#DIV/0!</v>
      </c>
      <c r="F872" s="9" t="e">
        <f t="shared" si="1068"/>
        <v>#DIV/0!</v>
      </c>
      <c r="G872" s="9" t="e">
        <f t="shared" si="1068"/>
        <v>#DIV/0!</v>
      </c>
      <c r="H872" s="9" t="e">
        <f t="shared" si="1068"/>
        <v>#DIV/0!</v>
      </c>
      <c r="I872" s="9" t="e">
        <f t="shared" si="1068"/>
        <v>#DIV/0!</v>
      </c>
      <c r="J872" s="9" t="e">
        <f t="shared" si="1068"/>
        <v>#DIV/0!</v>
      </c>
      <c r="K872" s="9" t="e">
        <f t="shared" si="1068"/>
        <v>#DIV/0!</v>
      </c>
      <c r="L872" s="9" t="e">
        <f t="shared" si="1068"/>
        <v>#DIV/0!</v>
      </c>
      <c r="M872" s="9" t="e">
        <f t="shared" si="1068"/>
        <v>#DIV/0!</v>
      </c>
      <c r="N872" s="9" t="e">
        <f t="shared" si="1068"/>
        <v>#DIV/0!</v>
      </c>
      <c r="O872" s="9" t="e">
        <f t="shared" si="1068"/>
        <v>#DIV/0!</v>
      </c>
      <c r="P872" s="9" t="e">
        <f t="shared" si="1068"/>
        <v>#DIV/0!</v>
      </c>
      <c r="Q872" s="9" t="e">
        <f t="shared" si="1068"/>
        <v>#DIV/0!</v>
      </c>
      <c r="R872" s="9" t="e">
        <f t="shared" si="1068"/>
        <v>#DIV/0!</v>
      </c>
      <c r="S872" s="9" t="e">
        <f t="shared" si="1068"/>
        <v>#DIV/0!</v>
      </c>
      <c r="T872" s="17" t="e">
        <f t="shared" si="1068"/>
        <v>#DIV/0!</v>
      </c>
      <c r="V872" s="20">
        <v>44958</v>
      </c>
      <c r="W872" s="9" t="e">
        <f t="shared" ref="W872:AN872" si="1069">+W653/W641-1</f>
        <v>#DIV/0!</v>
      </c>
      <c r="X872" s="9" t="e">
        <f t="shared" si="1069"/>
        <v>#DIV/0!</v>
      </c>
      <c r="Y872" s="9" t="e">
        <f t="shared" si="1069"/>
        <v>#DIV/0!</v>
      </c>
      <c r="Z872" s="9" t="e">
        <f t="shared" si="1069"/>
        <v>#DIV/0!</v>
      </c>
      <c r="AA872" s="9" t="e">
        <f t="shared" si="1069"/>
        <v>#DIV/0!</v>
      </c>
      <c r="AB872" s="9" t="e">
        <f t="shared" si="1069"/>
        <v>#DIV/0!</v>
      </c>
      <c r="AC872" s="9" t="e">
        <f t="shared" si="1069"/>
        <v>#DIV/0!</v>
      </c>
      <c r="AD872" s="9" t="e">
        <f t="shared" si="1069"/>
        <v>#DIV/0!</v>
      </c>
      <c r="AE872" s="9" t="e">
        <f t="shared" si="1069"/>
        <v>#DIV/0!</v>
      </c>
      <c r="AF872" s="9" t="e">
        <f t="shared" si="1069"/>
        <v>#DIV/0!</v>
      </c>
      <c r="AG872" s="9" t="e">
        <f t="shared" si="1069"/>
        <v>#DIV/0!</v>
      </c>
      <c r="AH872" s="9" t="e">
        <f t="shared" si="1069"/>
        <v>#DIV/0!</v>
      </c>
      <c r="AI872" s="9" t="e">
        <f t="shared" si="1069"/>
        <v>#DIV/0!</v>
      </c>
      <c r="AJ872" s="9" t="e">
        <f t="shared" si="1069"/>
        <v>#DIV/0!</v>
      </c>
      <c r="AK872" s="9" t="e">
        <f t="shared" si="1069"/>
        <v>#DIV/0!</v>
      </c>
      <c r="AL872" s="9" t="e">
        <f t="shared" si="1069"/>
        <v>#DIV/0!</v>
      </c>
      <c r="AM872" s="9" t="e">
        <f t="shared" si="1069"/>
        <v>#DIV/0!</v>
      </c>
      <c r="AN872" s="17" t="e">
        <f t="shared" si="1069"/>
        <v>#DIV/0!</v>
      </c>
      <c r="AP872" s="20">
        <v>44958</v>
      </c>
      <c r="AQ872" s="9" t="e">
        <f t="shared" ref="AQ872:BH872" si="1070">+AQ653/AQ641-1</f>
        <v>#DIV/0!</v>
      </c>
      <c r="AR872" s="9" t="e">
        <f t="shared" si="1070"/>
        <v>#DIV/0!</v>
      </c>
      <c r="AS872" s="9" t="e">
        <f t="shared" si="1070"/>
        <v>#DIV/0!</v>
      </c>
      <c r="AT872" s="9" t="e">
        <f t="shared" si="1070"/>
        <v>#DIV/0!</v>
      </c>
      <c r="AU872" s="9" t="e">
        <f t="shared" si="1070"/>
        <v>#DIV/0!</v>
      </c>
      <c r="AV872" s="9" t="e">
        <f t="shared" si="1070"/>
        <v>#DIV/0!</v>
      </c>
      <c r="AW872" s="9" t="e">
        <f t="shared" si="1070"/>
        <v>#DIV/0!</v>
      </c>
      <c r="AX872" s="9" t="e">
        <f t="shared" si="1070"/>
        <v>#DIV/0!</v>
      </c>
      <c r="AY872" s="9" t="e">
        <f t="shared" si="1070"/>
        <v>#DIV/0!</v>
      </c>
      <c r="AZ872" s="9" t="e">
        <f t="shared" si="1070"/>
        <v>#DIV/0!</v>
      </c>
      <c r="BA872" s="9" t="e">
        <f t="shared" si="1070"/>
        <v>#DIV/0!</v>
      </c>
      <c r="BB872" s="9" t="e">
        <f t="shared" si="1070"/>
        <v>#DIV/0!</v>
      </c>
      <c r="BC872" s="9" t="e">
        <f t="shared" si="1070"/>
        <v>#DIV/0!</v>
      </c>
      <c r="BD872" s="9" t="e">
        <f t="shared" si="1070"/>
        <v>#DIV/0!</v>
      </c>
      <c r="BE872" s="9" t="e">
        <f t="shared" si="1070"/>
        <v>#DIV/0!</v>
      </c>
      <c r="BF872" s="9" t="e">
        <f t="shared" si="1070"/>
        <v>#DIV/0!</v>
      </c>
      <c r="BG872" s="9" t="e">
        <f t="shared" si="1070"/>
        <v>#DIV/0!</v>
      </c>
      <c r="BH872" s="17" t="e">
        <f t="shared" si="1070"/>
        <v>#DIV/0!</v>
      </c>
    </row>
    <row r="873" spans="2:60" ht="15" hidden="1" customHeight="1" x14ac:dyDescent="0.25">
      <c r="B873" s="21">
        <v>44986</v>
      </c>
      <c r="C873" s="8" t="e">
        <f t="shared" ref="C873:T873" si="1071">+C654/C642-1</f>
        <v>#DIV/0!</v>
      </c>
      <c r="D873" s="8" t="e">
        <f t="shared" si="1071"/>
        <v>#DIV/0!</v>
      </c>
      <c r="E873" s="8" t="e">
        <f t="shared" si="1071"/>
        <v>#DIV/0!</v>
      </c>
      <c r="F873" s="8" t="e">
        <f t="shared" si="1071"/>
        <v>#DIV/0!</v>
      </c>
      <c r="G873" s="8" t="e">
        <f t="shared" si="1071"/>
        <v>#DIV/0!</v>
      </c>
      <c r="H873" s="8" t="e">
        <f t="shared" si="1071"/>
        <v>#DIV/0!</v>
      </c>
      <c r="I873" s="8" t="e">
        <f t="shared" si="1071"/>
        <v>#DIV/0!</v>
      </c>
      <c r="J873" s="8" t="e">
        <f t="shared" si="1071"/>
        <v>#DIV/0!</v>
      </c>
      <c r="K873" s="8" t="e">
        <f t="shared" si="1071"/>
        <v>#DIV/0!</v>
      </c>
      <c r="L873" s="8" t="e">
        <f t="shared" si="1071"/>
        <v>#DIV/0!</v>
      </c>
      <c r="M873" s="8" t="e">
        <f t="shared" si="1071"/>
        <v>#DIV/0!</v>
      </c>
      <c r="N873" s="8" t="e">
        <f t="shared" si="1071"/>
        <v>#DIV/0!</v>
      </c>
      <c r="O873" s="8" t="e">
        <f t="shared" si="1071"/>
        <v>#DIV/0!</v>
      </c>
      <c r="P873" s="8" t="e">
        <f t="shared" si="1071"/>
        <v>#DIV/0!</v>
      </c>
      <c r="Q873" s="8" t="e">
        <f t="shared" si="1071"/>
        <v>#DIV/0!</v>
      </c>
      <c r="R873" s="8" t="e">
        <f t="shared" si="1071"/>
        <v>#DIV/0!</v>
      </c>
      <c r="S873" s="8" t="e">
        <f t="shared" si="1071"/>
        <v>#DIV/0!</v>
      </c>
      <c r="T873" s="16" t="e">
        <f t="shared" si="1071"/>
        <v>#DIV/0!</v>
      </c>
      <c r="V873" s="21">
        <v>44986</v>
      </c>
      <c r="W873" s="8" t="e">
        <f t="shared" ref="W873:AN873" si="1072">+W654/W642-1</f>
        <v>#DIV/0!</v>
      </c>
      <c r="X873" s="8" t="e">
        <f t="shared" si="1072"/>
        <v>#DIV/0!</v>
      </c>
      <c r="Y873" s="8" t="e">
        <f t="shared" si="1072"/>
        <v>#DIV/0!</v>
      </c>
      <c r="Z873" s="8" t="e">
        <f t="shared" si="1072"/>
        <v>#DIV/0!</v>
      </c>
      <c r="AA873" s="8" t="e">
        <f t="shared" si="1072"/>
        <v>#DIV/0!</v>
      </c>
      <c r="AB873" s="8" t="e">
        <f t="shared" si="1072"/>
        <v>#DIV/0!</v>
      </c>
      <c r="AC873" s="8" t="e">
        <f t="shared" si="1072"/>
        <v>#DIV/0!</v>
      </c>
      <c r="AD873" s="8" t="e">
        <f t="shared" si="1072"/>
        <v>#DIV/0!</v>
      </c>
      <c r="AE873" s="8" t="e">
        <f t="shared" si="1072"/>
        <v>#DIV/0!</v>
      </c>
      <c r="AF873" s="8" t="e">
        <f t="shared" si="1072"/>
        <v>#DIV/0!</v>
      </c>
      <c r="AG873" s="8" t="e">
        <f t="shared" si="1072"/>
        <v>#DIV/0!</v>
      </c>
      <c r="AH873" s="8" t="e">
        <f t="shared" si="1072"/>
        <v>#DIV/0!</v>
      </c>
      <c r="AI873" s="8" t="e">
        <f t="shared" si="1072"/>
        <v>#DIV/0!</v>
      </c>
      <c r="AJ873" s="8" t="e">
        <f t="shared" si="1072"/>
        <v>#DIV/0!</v>
      </c>
      <c r="AK873" s="8" t="e">
        <f t="shared" si="1072"/>
        <v>#DIV/0!</v>
      </c>
      <c r="AL873" s="8" t="e">
        <f t="shared" si="1072"/>
        <v>#DIV/0!</v>
      </c>
      <c r="AM873" s="8" t="e">
        <f t="shared" si="1072"/>
        <v>#DIV/0!</v>
      </c>
      <c r="AN873" s="16" t="e">
        <f t="shared" si="1072"/>
        <v>#DIV/0!</v>
      </c>
      <c r="AP873" s="21">
        <v>44986</v>
      </c>
      <c r="AQ873" s="8" t="e">
        <f t="shared" ref="AQ873:BH873" si="1073">+AQ654/AQ642-1</f>
        <v>#DIV/0!</v>
      </c>
      <c r="AR873" s="8" t="e">
        <f t="shared" si="1073"/>
        <v>#DIV/0!</v>
      </c>
      <c r="AS873" s="8" t="e">
        <f t="shared" si="1073"/>
        <v>#DIV/0!</v>
      </c>
      <c r="AT873" s="8" t="e">
        <f t="shared" si="1073"/>
        <v>#DIV/0!</v>
      </c>
      <c r="AU873" s="8" t="e">
        <f t="shared" si="1073"/>
        <v>#DIV/0!</v>
      </c>
      <c r="AV873" s="8" t="e">
        <f t="shared" si="1073"/>
        <v>#DIV/0!</v>
      </c>
      <c r="AW873" s="8" t="e">
        <f t="shared" si="1073"/>
        <v>#DIV/0!</v>
      </c>
      <c r="AX873" s="8" t="e">
        <f t="shared" si="1073"/>
        <v>#DIV/0!</v>
      </c>
      <c r="AY873" s="8" t="e">
        <f t="shared" si="1073"/>
        <v>#DIV/0!</v>
      </c>
      <c r="AZ873" s="8" t="e">
        <f t="shared" si="1073"/>
        <v>#DIV/0!</v>
      </c>
      <c r="BA873" s="8" t="e">
        <f t="shared" si="1073"/>
        <v>#DIV/0!</v>
      </c>
      <c r="BB873" s="8" t="e">
        <f t="shared" si="1073"/>
        <v>#DIV/0!</v>
      </c>
      <c r="BC873" s="8" t="e">
        <f t="shared" si="1073"/>
        <v>#DIV/0!</v>
      </c>
      <c r="BD873" s="8" t="e">
        <f t="shared" si="1073"/>
        <v>#DIV/0!</v>
      </c>
      <c r="BE873" s="8" t="e">
        <f t="shared" si="1073"/>
        <v>#DIV/0!</v>
      </c>
      <c r="BF873" s="8" t="e">
        <f t="shared" si="1073"/>
        <v>#DIV/0!</v>
      </c>
      <c r="BG873" s="8" t="e">
        <f t="shared" si="1073"/>
        <v>#DIV/0!</v>
      </c>
      <c r="BH873" s="16" t="e">
        <f t="shared" si="1073"/>
        <v>#DIV/0!</v>
      </c>
    </row>
    <row r="874" spans="2:60" ht="15" hidden="1" customHeight="1" x14ac:dyDescent="0.25">
      <c r="B874" s="20">
        <v>45017</v>
      </c>
      <c r="C874" s="9" t="e">
        <f t="shared" ref="C874:T874" si="1074">+C655/C643-1</f>
        <v>#DIV/0!</v>
      </c>
      <c r="D874" s="9" t="e">
        <f t="shared" si="1074"/>
        <v>#DIV/0!</v>
      </c>
      <c r="E874" s="9" t="e">
        <f t="shared" si="1074"/>
        <v>#DIV/0!</v>
      </c>
      <c r="F874" s="9" t="e">
        <f t="shared" si="1074"/>
        <v>#DIV/0!</v>
      </c>
      <c r="G874" s="9" t="e">
        <f t="shared" si="1074"/>
        <v>#DIV/0!</v>
      </c>
      <c r="H874" s="9" t="e">
        <f t="shared" si="1074"/>
        <v>#DIV/0!</v>
      </c>
      <c r="I874" s="9" t="e">
        <f t="shared" si="1074"/>
        <v>#DIV/0!</v>
      </c>
      <c r="J874" s="9" t="e">
        <f t="shared" si="1074"/>
        <v>#DIV/0!</v>
      </c>
      <c r="K874" s="9" t="e">
        <f t="shared" si="1074"/>
        <v>#DIV/0!</v>
      </c>
      <c r="L874" s="9" t="e">
        <f t="shared" si="1074"/>
        <v>#DIV/0!</v>
      </c>
      <c r="M874" s="9" t="e">
        <f t="shared" si="1074"/>
        <v>#DIV/0!</v>
      </c>
      <c r="N874" s="9" t="e">
        <f t="shared" si="1074"/>
        <v>#DIV/0!</v>
      </c>
      <c r="O874" s="9" t="e">
        <f t="shared" si="1074"/>
        <v>#DIV/0!</v>
      </c>
      <c r="P874" s="9" t="e">
        <f t="shared" si="1074"/>
        <v>#DIV/0!</v>
      </c>
      <c r="Q874" s="9" t="e">
        <f t="shared" si="1074"/>
        <v>#DIV/0!</v>
      </c>
      <c r="R874" s="9" t="e">
        <f t="shared" si="1074"/>
        <v>#DIV/0!</v>
      </c>
      <c r="S874" s="9" t="e">
        <f t="shared" si="1074"/>
        <v>#DIV/0!</v>
      </c>
      <c r="T874" s="17" t="e">
        <f t="shared" si="1074"/>
        <v>#DIV/0!</v>
      </c>
      <c r="V874" s="20">
        <v>45017</v>
      </c>
      <c r="W874" s="9" t="e">
        <f t="shared" ref="W874:AN874" si="1075">+W655/W643-1</f>
        <v>#DIV/0!</v>
      </c>
      <c r="X874" s="9" t="e">
        <f t="shared" si="1075"/>
        <v>#DIV/0!</v>
      </c>
      <c r="Y874" s="9" t="e">
        <f t="shared" si="1075"/>
        <v>#DIV/0!</v>
      </c>
      <c r="Z874" s="9" t="e">
        <f t="shared" si="1075"/>
        <v>#DIV/0!</v>
      </c>
      <c r="AA874" s="9" t="e">
        <f t="shared" si="1075"/>
        <v>#DIV/0!</v>
      </c>
      <c r="AB874" s="9" t="e">
        <f t="shared" si="1075"/>
        <v>#DIV/0!</v>
      </c>
      <c r="AC874" s="9" t="e">
        <f t="shared" si="1075"/>
        <v>#DIV/0!</v>
      </c>
      <c r="AD874" s="9" t="e">
        <f t="shared" si="1075"/>
        <v>#DIV/0!</v>
      </c>
      <c r="AE874" s="9" t="e">
        <f t="shared" si="1075"/>
        <v>#DIV/0!</v>
      </c>
      <c r="AF874" s="9" t="e">
        <f t="shared" si="1075"/>
        <v>#DIV/0!</v>
      </c>
      <c r="AG874" s="9" t="e">
        <f t="shared" si="1075"/>
        <v>#DIV/0!</v>
      </c>
      <c r="AH874" s="9" t="e">
        <f t="shared" si="1075"/>
        <v>#DIV/0!</v>
      </c>
      <c r="AI874" s="9" t="e">
        <f t="shared" si="1075"/>
        <v>#DIV/0!</v>
      </c>
      <c r="AJ874" s="9" t="e">
        <f t="shared" si="1075"/>
        <v>#DIV/0!</v>
      </c>
      <c r="AK874" s="9" t="e">
        <f t="shared" si="1075"/>
        <v>#DIV/0!</v>
      </c>
      <c r="AL874" s="9" t="e">
        <f t="shared" si="1075"/>
        <v>#DIV/0!</v>
      </c>
      <c r="AM874" s="9" t="e">
        <f t="shared" si="1075"/>
        <v>#DIV/0!</v>
      </c>
      <c r="AN874" s="17" t="e">
        <f t="shared" si="1075"/>
        <v>#DIV/0!</v>
      </c>
      <c r="AP874" s="20">
        <v>45017</v>
      </c>
      <c r="AQ874" s="9" t="e">
        <f t="shared" ref="AQ874:BH874" si="1076">+AQ655/AQ643-1</f>
        <v>#DIV/0!</v>
      </c>
      <c r="AR874" s="9" t="e">
        <f t="shared" si="1076"/>
        <v>#DIV/0!</v>
      </c>
      <c r="AS874" s="9" t="e">
        <f t="shared" si="1076"/>
        <v>#DIV/0!</v>
      </c>
      <c r="AT874" s="9" t="e">
        <f t="shared" si="1076"/>
        <v>#DIV/0!</v>
      </c>
      <c r="AU874" s="9" t="e">
        <f t="shared" si="1076"/>
        <v>#DIV/0!</v>
      </c>
      <c r="AV874" s="9" t="e">
        <f t="shared" si="1076"/>
        <v>#DIV/0!</v>
      </c>
      <c r="AW874" s="9" t="e">
        <f t="shared" si="1076"/>
        <v>#DIV/0!</v>
      </c>
      <c r="AX874" s="9" t="e">
        <f t="shared" si="1076"/>
        <v>#DIV/0!</v>
      </c>
      <c r="AY874" s="9" t="e">
        <f t="shared" si="1076"/>
        <v>#DIV/0!</v>
      </c>
      <c r="AZ874" s="9" t="e">
        <f t="shared" si="1076"/>
        <v>#DIV/0!</v>
      </c>
      <c r="BA874" s="9" t="e">
        <f t="shared" si="1076"/>
        <v>#DIV/0!</v>
      </c>
      <c r="BB874" s="9" t="e">
        <f t="shared" si="1076"/>
        <v>#DIV/0!</v>
      </c>
      <c r="BC874" s="9" t="e">
        <f t="shared" si="1076"/>
        <v>#DIV/0!</v>
      </c>
      <c r="BD874" s="9" t="e">
        <f t="shared" si="1076"/>
        <v>#DIV/0!</v>
      </c>
      <c r="BE874" s="9" t="e">
        <f t="shared" si="1076"/>
        <v>#DIV/0!</v>
      </c>
      <c r="BF874" s="9" t="e">
        <f t="shared" si="1076"/>
        <v>#DIV/0!</v>
      </c>
      <c r="BG874" s="9" t="e">
        <f t="shared" si="1076"/>
        <v>#DIV/0!</v>
      </c>
      <c r="BH874" s="17" t="e">
        <f t="shared" si="1076"/>
        <v>#DIV/0!</v>
      </c>
    </row>
    <row r="875" spans="2:60" ht="15" hidden="1" customHeight="1" x14ac:dyDescent="0.25">
      <c r="B875" s="21">
        <v>45047</v>
      </c>
      <c r="C875" s="8" t="e">
        <f t="shared" ref="C875:T875" si="1077">+C656/C644-1</f>
        <v>#DIV/0!</v>
      </c>
      <c r="D875" s="8" t="e">
        <f t="shared" si="1077"/>
        <v>#DIV/0!</v>
      </c>
      <c r="E875" s="8" t="e">
        <f t="shared" si="1077"/>
        <v>#DIV/0!</v>
      </c>
      <c r="F875" s="8" t="e">
        <f t="shared" si="1077"/>
        <v>#DIV/0!</v>
      </c>
      <c r="G875" s="8" t="e">
        <f t="shared" si="1077"/>
        <v>#DIV/0!</v>
      </c>
      <c r="H875" s="8" t="e">
        <f t="shared" si="1077"/>
        <v>#DIV/0!</v>
      </c>
      <c r="I875" s="8" t="e">
        <f t="shared" si="1077"/>
        <v>#DIV/0!</v>
      </c>
      <c r="J875" s="8" t="e">
        <f t="shared" si="1077"/>
        <v>#DIV/0!</v>
      </c>
      <c r="K875" s="8" t="e">
        <f t="shared" si="1077"/>
        <v>#DIV/0!</v>
      </c>
      <c r="L875" s="8" t="e">
        <f t="shared" si="1077"/>
        <v>#DIV/0!</v>
      </c>
      <c r="M875" s="8" t="e">
        <f t="shared" si="1077"/>
        <v>#DIV/0!</v>
      </c>
      <c r="N875" s="8" t="e">
        <f t="shared" si="1077"/>
        <v>#DIV/0!</v>
      </c>
      <c r="O875" s="8" t="e">
        <f t="shared" si="1077"/>
        <v>#DIV/0!</v>
      </c>
      <c r="P875" s="8" t="e">
        <f t="shared" si="1077"/>
        <v>#DIV/0!</v>
      </c>
      <c r="Q875" s="8" t="e">
        <f t="shared" si="1077"/>
        <v>#DIV/0!</v>
      </c>
      <c r="R875" s="8" t="e">
        <f t="shared" si="1077"/>
        <v>#DIV/0!</v>
      </c>
      <c r="S875" s="8" t="e">
        <f t="shared" si="1077"/>
        <v>#DIV/0!</v>
      </c>
      <c r="T875" s="16" t="e">
        <f t="shared" si="1077"/>
        <v>#DIV/0!</v>
      </c>
      <c r="V875" s="21">
        <v>45047</v>
      </c>
      <c r="W875" s="8" t="e">
        <f t="shared" ref="W875:AN875" si="1078">+W656/W644-1</f>
        <v>#DIV/0!</v>
      </c>
      <c r="X875" s="8" t="e">
        <f t="shared" si="1078"/>
        <v>#DIV/0!</v>
      </c>
      <c r="Y875" s="8" t="e">
        <f t="shared" si="1078"/>
        <v>#DIV/0!</v>
      </c>
      <c r="Z875" s="8" t="e">
        <f t="shared" si="1078"/>
        <v>#DIV/0!</v>
      </c>
      <c r="AA875" s="8" t="e">
        <f t="shared" si="1078"/>
        <v>#DIV/0!</v>
      </c>
      <c r="AB875" s="8" t="e">
        <f t="shared" si="1078"/>
        <v>#DIV/0!</v>
      </c>
      <c r="AC875" s="8" t="e">
        <f t="shared" si="1078"/>
        <v>#DIV/0!</v>
      </c>
      <c r="AD875" s="8" t="e">
        <f t="shared" si="1078"/>
        <v>#DIV/0!</v>
      </c>
      <c r="AE875" s="8" t="e">
        <f t="shared" si="1078"/>
        <v>#DIV/0!</v>
      </c>
      <c r="AF875" s="8" t="e">
        <f t="shared" si="1078"/>
        <v>#DIV/0!</v>
      </c>
      <c r="AG875" s="8" t="e">
        <f t="shared" si="1078"/>
        <v>#DIV/0!</v>
      </c>
      <c r="AH875" s="8" t="e">
        <f t="shared" si="1078"/>
        <v>#DIV/0!</v>
      </c>
      <c r="AI875" s="8" t="e">
        <f t="shared" si="1078"/>
        <v>#DIV/0!</v>
      </c>
      <c r="AJ875" s="8" t="e">
        <f t="shared" si="1078"/>
        <v>#DIV/0!</v>
      </c>
      <c r="AK875" s="8" t="e">
        <f t="shared" si="1078"/>
        <v>#DIV/0!</v>
      </c>
      <c r="AL875" s="8" t="e">
        <f t="shared" si="1078"/>
        <v>#DIV/0!</v>
      </c>
      <c r="AM875" s="8" t="e">
        <f t="shared" si="1078"/>
        <v>#DIV/0!</v>
      </c>
      <c r="AN875" s="16" t="e">
        <f t="shared" si="1078"/>
        <v>#DIV/0!</v>
      </c>
      <c r="AP875" s="21">
        <v>45047</v>
      </c>
      <c r="AQ875" s="8" t="e">
        <f t="shared" ref="AQ875:BH875" si="1079">+AQ656/AQ644-1</f>
        <v>#DIV/0!</v>
      </c>
      <c r="AR875" s="8" t="e">
        <f t="shared" si="1079"/>
        <v>#DIV/0!</v>
      </c>
      <c r="AS875" s="8" t="e">
        <f t="shared" si="1079"/>
        <v>#DIV/0!</v>
      </c>
      <c r="AT875" s="8" t="e">
        <f t="shared" si="1079"/>
        <v>#DIV/0!</v>
      </c>
      <c r="AU875" s="8" t="e">
        <f t="shared" si="1079"/>
        <v>#DIV/0!</v>
      </c>
      <c r="AV875" s="8" t="e">
        <f t="shared" si="1079"/>
        <v>#DIV/0!</v>
      </c>
      <c r="AW875" s="8" t="e">
        <f t="shared" si="1079"/>
        <v>#DIV/0!</v>
      </c>
      <c r="AX875" s="8" t="e">
        <f t="shared" si="1079"/>
        <v>#DIV/0!</v>
      </c>
      <c r="AY875" s="8" t="e">
        <f t="shared" si="1079"/>
        <v>#DIV/0!</v>
      </c>
      <c r="AZ875" s="8" t="e">
        <f t="shared" si="1079"/>
        <v>#DIV/0!</v>
      </c>
      <c r="BA875" s="8" t="e">
        <f t="shared" si="1079"/>
        <v>#DIV/0!</v>
      </c>
      <c r="BB875" s="8" t="e">
        <f t="shared" si="1079"/>
        <v>#DIV/0!</v>
      </c>
      <c r="BC875" s="8" t="e">
        <f t="shared" si="1079"/>
        <v>#DIV/0!</v>
      </c>
      <c r="BD875" s="8" t="e">
        <f t="shared" si="1079"/>
        <v>#DIV/0!</v>
      </c>
      <c r="BE875" s="8" t="e">
        <f t="shared" si="1079"/>
        <v>#DIV/0!</v>
      </c>
      <c r="BF875" s="8" t="e">
        <f t="shared" si="1079"/>
        <v>#DIV/0!</v>
      </c>
      <c r="BG875" s="8" t="e">
        <f t="shared" si="1079"/>
        <v>#DIV/0!</v>
      </c>
      <c r="BH875" s="16" t="e">
        <f t="shared" si="1079"/>
        <v>#DIV/0!</v>
      </c>
    </row>
    <row r="876" spans="2:60" ht="15" hidden="1" customHeight="1" x14ac:dyDescent="0.25">
      <c r="B876" s="20">
        <v>45078</v>
      </c>
      <c r="C876" s="9" t="e">
        <f t="shared" ref="C876:T876" si="1080">+C657/C645-1</f>
        <v>#DIV/0!</v>
      </c>
      <c r="D876" s="9" t="e">
        <f t="shared" si="1080"/>
        <v>#DIV/0!</v>
      </c>
      <c r="E876" s="9" t="e">
        <f t="shared" si="1080"/>
        <v>#DIV/0!</v>
      </c>
      <c r="F876" s="9" t="e">
        <f t="shared" si="1080"/>
        <v>#DIV/0!</v>
      </c>
      <c r="G876" s="9" t="e">
        <f t="shared" si="1080"/>
        <v>#DIV/0!</v>
      </c>
      <c r="H876" s="9" t="e">
        <f t="shared" si="1080"/>
        <v>#DIV/0!</v>
      </c>
      <c r="I876" s="9" t="e">
        <f t="shared" si="1080"/>
        <v>#DIV/0!</v>
      </c>
      <c r="J876" s="9" t="e">
        <f t="shared" si="1080"/>
        <v>#DIV/0!</v>
      </c>
      <c r="K876" s="9" t="e">
        <f t="shared" si="1080"/>
        <v>#DIV/0!</v>
      </c>
      <c r="L876" s="9" t="e">
        <f t="shared" si="1080"/>
        <v>#DIV/0!</v>
      </c>
      <c r="M876" s="9" t="e">
        <f t="shared" si="1080"/>
        <v>#DIV/0!</v>
      </c>
      <c r="N876" s="9" t="e">
        <f t="shared" si="1080"/>
        <v>#DIV/0!</v>
      </c>
      <c r="O876" s="9" t="e">
        <f t="shared" si="1080"/>
        <v>#DIV/0!</v>
      </c>
      <c r="P876" s="9" t="e">
        <f t="shared" si="1080"/>
        <v>#DIV/0!</v>
      </c>
      <c r="Q876" s="9" t="e">
        <f t="shared" si="1080"/>
        <v>#DIV/0!</v>
      </c>
      <c r="R876" s="9" t="e">
        <f t="shared" si="1080"/>
        <v>#DIV/0!</v>
      </c>
      <c r="S876" s="9" t="e">
        <f t="shared" si="1080"/>
        <v>#DIV/0!</v>
      </c>
      <c r="T876" s="17" t="e">
        <f t="shared" si="1080"/>
        <v>#DIV/0!</v>
      </c>
      <c r="V876" s="20">
        <v>45078</v>
      </c>
      <c r="W876" s="9" t="e">
        <f t="shared" ref="W876:AN876" si="1081">+W657/W645-1</f>
        <v>#DIV/0!</v>
      </c>
      <c r="X876" s="9" t="e">
        <f t="shared" si="1081"/>
        <v>#DIV/0!</v>
      </c>
      <c r="Y876" s="9" t="e">
        <f t="shared" si="1081"/>
        <v>#DIV/0!</v>
      </c>
      <c r="Z876" s="9" t="e">
        <f t="shared" si="1081"/>
        <v>#DIV/0!</v>
      </c>
      <c r="AA876" s="9" t="e">
        <f t="shared" si="1081"/>
        <v>#DIV/0!</v>
      </c>
      <c r="AB876" s="9" t="e">
        <f t="shared" si="1081"/>
        <v>#DIV/0!</v>
      </c>
      <c r="AC876" s="9" t="e">
        <f t="shared" si="1081"/>
        <v>#DIV/0!</v>
      </c>
      <c r="AD876" s="9" t="e">
        <f t="shared" si="1081"/>
        <v>#DIV/0!</v>
      </c>
      <c r="AE876" s="9" t="e">
        <f t="shared" si="1081"/>
        <v>#DIV/0!</v>
      </c>
      <c r="AF876" s="9" t="e">
        <f t="shared" si="1081"/>
        <v>#DIV/0!</v>
      </c>
      <c r="AG876" s="9" t="e">
        <f t="shared" si="1081"/>
        <v>#DIV/0!</v>
      </c>
      <c r="AH876" s="9" t="e">
        <f t="shared" si="1081"/>
        <v>#DIV/0!</v>
      </c>
      <c r="AI876" s="9" t="e">
        <f t="shared" si="1081"/>
        <v>#DIV/0!</v>
      </c>
      <c r="AJ876" s="9" t="e">
        <f t="shared" si="1081"/>
        <v>#DIV/0!</v>
      </c>
      <c r="AK876" s="9" t="e">
        <f t="shared" si="1081"/>
        <v>#DIV/0!</v>
      </c>
      <c r="AL876" s="9" t="e">
        <f t="shared" si="1081"/>
        <v>#DIV/0!</v>
      </c>
      <c r="AM876" s="9" t="e">
        <f t="shared" si="1081"/>
        <v>#DIV/0!</v>
      </c>
      <c r="AN876" s="17" t="e">
        <f t="shared" si="1081"/>
        <v>#DIV/0!</v>
      </c>
      <c r="AP876" s="20">
        <v>45078</v>
      </c>
      <c r="AQ876" s="9" t="e">
        <f t="shared" ref="AQ876:BH876" si="1082">+AQ657/AQ645-1</f>
        <v>#DIV/0!</v>
      </c>
      <c r="AR876" s="9" t="e">
        <f t="shared" si="1082"/>
        <v>#DIV/0!</v>
      </c>
      <c r="AS876" s="9" t="e">
        <f t="shared" si="1082"/>
        <v>#DIV/0!</v>
      </c>
      <c r="AT876" s="9" t="e">
        <f t="shared" si="1082"/>
        <v>#DIV/0!</v>
      </c>
      <c r="AU876" s="9" t="e">
        <f t="shared" si="1082"/>
        <v>#DIV/0!</v>
      </c>
      <c r="AV876" s="9" t="e">
        <f t="shared" si="1082"/>
        <v>#DIV/0!</v>
      </c>
      <c r="AW876" s="9" t="e">
        <f t="shared" si="1082"/>
        <v>#DIV/0!</v>
      </c>
      <c r="AX876" s="9" t="e">
        <f t="shared" si="1082"/>
        <v>#DIV/0!</v>
      </c>
      <c r="AY876" s="9" t="e">
        <f t="shared" si="1082"/>
        <v>#DIV/0!</v>
      </c>
      <c r="AZ876" s="9" t="e">
        <f t="shared" si="1082"/>
        <v>#DIV/0!</v>
      </c>
      <c r="BA876" s="9" t="e">
        <f t="shared" si="1082"/>
        <v>#DIV/0!</v>
      </c>
      <c r="BB876" s="9" t="e">
        <f t="shared" si="1082"/>
        <v>#DIV/0!</v>
      </c>
      <c r="BC876" s="9" t="e">
        <f t="shared" si="1082"/>
        <v>#DIV/0!</v>
      </c>
      <c r="BD876" s="9" t="e">
        <f t="shared" si="1082"/>
        <v>#DIV/0!</v>
      </c>
      <c r="BE876" s="9" t="e">
        <f t="shared" si="1082"/>
        <v>#DIV/0!</v>
      </c>
      <c r="BF876" s="9" t="e">
        <f t="shared" si="1082"/>
        <v>#DIV/0!</v>
      </c>
      <c r="BG876" s="9" t="e">
        <f t="shared" si="1082"/>
        <v>#DIV/0!</v>
      </c>
      <c r="BH876" s="17" t="e">
        <f t="shared" si="1082"/>
        <v>#DIV/0!</v>
      </c>
    </row>
    <row r="877" spans="2:60" ht="15" hidden="1" customHeight="1" x14ac:dyDescent="0.25">
      <c r="B877" s="21">
        <v>45108</v>
      </c>
      <c r="C877" s="8" t="e">
        <f t="shared" ref="C877:T877" si="1083">+C658/C646-1</f>
        <v>#DIV/0!</v>
      </c>
      <c r="D877" s="8" t="e">
        <f t="shared" si="1083"/>
        <v>#DIV/0!</v>
      </c>
      <c r="E877" s="8" t="e">
        <f t="shared" si="1083"/>
        <v>#DIV/0!</v>
      </c>
      <c r="F877" s="8" t="e">
        <f t="shared" si="1083"/>
        <v>#DIV/0!</v>
      </c>
      <c r="G877" s="8" t="e">
        <f t="shared" si="1083"/>
        <v>#DIV/0!</v>
      </c>
      <c r="H877" s="8" t="e">
        <f t="shared" si="1083"/>
        <v>#DIV/0!</v>
      </c>
      <c r="I877" s="8" t="e">
        <f t="shared" si="1083"/>
        <v>#DIV/0!</v>
      </c>
      <c r="J877" s="8" t="e">
        <f t="shared" si="1083"/>
        <v>#DIV/0!</v>
      </c>
      <c r="K877" s="8" t="e">
        <f t="shared" si="1083"/>
        <v>#DIV/0!</v>
      </c>
      <c r="L877" s="8" t="e">
        <f t="shared" si="1083"/>
        <v>#DIV/0!</v>
      </c>
      <c r="M877" s="8" t="e">
        <f t="shared" si="1083"/>
        <v>#DIV/0!</v>
      </c>
      <c r="N877" s="8" t="e">
        <f t="shared" si="1083"/>
        <v>#DIV/0!</v>
      </c>
      <c r="O877" s="8" t="e">
        <f t="shared" si="1083"/>
        <v>#DIV/0!</v>
      </c>
      <c r="P877" s="8" t="e">
        <f t="shared" si="1083"/>
        <v>#DIV/0!</v>
      </c>
      <c r="Q877" s="8" t="e">
        <f t="shared" si="1083"/>
        <v>#DIV/0!</v>
      </c>
      <c r="R877" s="8" t="e">
        <f t="shared" si="1083"/>
        <v>#DIV/0!</v>
      </c>
      <c r="S877" s="8" t="e">
        <f t="shared" si="1083"/>
        <v>#DIV/0!</v>
      </c>
      <c r="T877" s="16" t="e">
        <f t="shared" si="1083"/>
        <v>#DIV/0!</v>
      </c>
      <c r="V877" s="21">
        <v>45108</v>
      </c>
      <c r="W877" s="8" t="e">
        <f t="shared" ref="W877:AN877" si="1084">+W658/W646-1</f>
        <v>#DIV/0!</v>
      </c>
      <c r="X877" s="8" t="e">
        <f t="shared" si="1084"/>
        <v>#DIV/0!</v>
      </c>
      <c r="Y877" s="8" t="e">
        <f t="shared" si="1084"/>
        <v>#DIV/0!</v>
      </c>
      <c r="Z877" s="8" t="e">
        <f t="shared" si="1084"/>
        <v>#DIV/0!</v>
      </c>
      <c r="AA877" s="8" t="e">
        <f t="shared" si="1084"/>
        <v>#DIV/0!</v>
      </c>
      <c r="AB877" s="8" t="e">
        <f t="shared" si="1084"/>
        <v>#DIV/0!</v>
      </c>
      <c r="AC877" s="8" t="e">
        <f t="shared" si="1084"/>
        <v>#DIV/0!</v>
      </c>
      <c r="AD877" s="8" t="e">
        <f t="shared" si="1084"/>
        <v>#DIV/0!</v>
      </c>
      <c r="AE877" s="8" t="e">
        <f t="shared" si="1084"/>
        <v>#DIV/0!</v>
      </c>
      <c r="AF877" s="8" t="e">
        <f t="shared" si="1084"/>
        <v>#DIV/0!</v>
      </c>
      <c r="AG877" s="8" t="e">
        <f t="shared" si="1084"/>
        <v>#DIV/0!</v>
      </c>
      <c r="AH877" s="8" t="e">
        <f t="shared" si="1084"/>
        <v>#DIV/0!</v>
      </c>
      <c r="AI877" s="8" t="e">
        <f t="shared" si="1084"/>
        <v>#DIV/0!</v>
      </c>
      <c r="AJ877" s="8" t="e">
        <f t="shared" si="1084"/>
        <v>#DIV/0!</v>
      </c>
      <c r="AK877" s="8" t="e">
        <f t="shared" si="1084"/>
        <v>#DIV/0!</v>
      </c>
      <c r="AL877" s="8" t="e">
        <f t="shared" si="1084"/>
        <v>#DIV/0!</v>
      </c>
      <c r="AM877" s="8" t="e">
        <f t="shared" si="1084"/>
        <v>#DIV/0!</v>
      </c>
      <c r="AN877" s="16" t="e">
        <f t="shared" si="1084"/>
        <v>#DIV/0!</v>
      </c>
      <c r="AP877" s="21">
        <v>45108</v>
      </c>
      <c r="AQ877" s="8" t="e">
        <f t="shared" ref="AQ877:BH877" si="1085">+AQ658/AQ646-1</f>
        <v>#DIV/0!</v>
      </c>
      <c r="AR877" s="8" t="e">
        <f t="shared" si="1085"/>
        <v>#DIV/0!</v>
      </c>
      <c r="AS877" s="8" t="e">
        <f t="shared" si="1085"/>
        <v>#DIV/0!</v>
      </c>
      <c r="AT877" s="8" t="e">
        <f t="shared" si="1085"/>
        <v>#DIV/0!</v>
      </c>
      <c r="AU877" s="8" t="e">
        <f t="shared" si="1085"/>
        <v>#DIV/0!</v>
      </c>
      <c r="AV877" s="8" t="e">
        <f t="shared" si="1085"/>
        <v>#DIV/0!</v>
      </c>
      <c r="AW877" s="8" t="e">
        <f t="shared" si="1085"/>
        <v>#DIV/0!</v>
      </c>
      <c r="AX877" s="8" t="e">
        <f t="shared" si="1085"/>
        <v>#DIV/0!</v>
      </c>
      <c r="AY877" s="8" t="e">
        <f t="shared" si="1085"/>
        <v>#DIV/0!</v>
      </c>
      <c r="AZ877" s="8" t="e">
        <f t="shared" si="1085"/>
        <v>#DIV/0!</v>
      </c>
      <c r="BA877" s="8" t="e">
        <f t="shared" si="1085"/>
        <v>#DIV/0!</v>
      </c>
      <c r="BB877" s="8" t="e">
        <f t="shared" si="1085"/>
        <v>#DIV/0!</v>
      </c>
      <c r="BC877" s="8" t="e">
        <f t="shared" si="1085"/>
        <v>#DIV/0!</v>
      </c>
      <c r="BD877" s="8" t="e">
        <f t="shared" si="1085"/>
        <v>#DIV/0!</v>
      </c>
      <c r="BE877" s="8" t="e">
        <f t="shared" si="1085"/>
        <v>#DIV/0!</v>
      </c>
      <c r="BF877" s="8" t="e">
        <f t="shared" si="1085"/>
        <v>#DIV/0!</v>
      </c>
      <c r="BG877" s="8" t="e">
        <f t="shared" si="1085"/>
        <v>#DIV/0!</v>
      </c>
      <c r="BH877" s="16" t="e">
        <f t="shared" si="1085"/>
        <v>#DIV/0!</v>
      </c>
    </row>
    <row r="878" spans="2:60" ht="15" hidden="1" customHeight="1" x14ac:dyDescent="0.25">
      <c r="B878" s="20">
        <v>45139</v>
      </c>
      <c r="C878" s="9" t="e">
        <f t="shared" ref="C878:T878" si="1086">+C659/C647-1</f>
        <v>#DIV/0!</v>
      </c>
      <c r="D878" s="9" t="e">
        <f t="shared" si="1086"/>
        <v>#DIV/0!</v>
      </c>
      <c r="E878" s="9" t="e">
        <f t="shared" si="1086"/>
        <v>#DIV/0!</v>
      </c>
      <c r="F878" s="9" t="e">
        <f t="shared" si="1086"/>
        <v>#DIV/0!</v>
      </c>
      <c r="G878" s="9" t="e">
        <f t="shared" si="1086"/>
        <v>#DIV/0!</v>
      </c>
      <c r="H878" s="9" t="e">
        <f t="shared" si="1086"/>
        <v>#DIV/0!</v>
      </c>
      <c r="I878" s="9" t="e">
        <f t="shared" si="1086"/>
        <v>#DIV/0!</v>
      </c>
      <c r="J878" s="9" t="e">
        <f t="shared" si="1086"/>
        <v>#DIV/0!</v>
      </c>
      <c r="K878" s="9" t="e">
        <f t="shared" si="1086"/>
        <v>#DIV/0!</v>
      </c>
      <c r="L878" s="9" t="e">
        <f t="shared" si="1086"/>
        <v>#DIV/0!</v>
      </c>
      <c r="M878" s="9" t="e">
        <f t="shared" si="1086"/>
        <v>#DIV/0!</v>
      </c>
      <c r="N878" s="9" t="e">
        <f t="shared" si="1086"/>
        <v>#DIV/0!</v>
      </c>
      <c r="O878" s="9" t="e">
        <f t="shared" si="1086"/>
        <v>#DIV/0!</v>
      </c>
      <c r="P878" s="9" t="e">
        <f t="shared" si="1086"/>
        <v>#DIV/0!</v>
      </c>
      <c r="Q878" s="9" t="e">
        <f t="shared" si="1086"/>
        <v>#DIV/0!</v>
      </c>
      <c r="R878" s="9" t="e">
        <f t="shared" si="1086"/>
        <v>#DIV/0!</v>
      </c>
      <c r="S878" s="9" t="e">
        <f t="shared" si="1086"/>
        <v>#DIV/0!</v>
      </c>
      <c r="T878" s="17" t="e">
        <f t="shared" si="1086"/>
        <v>#DIV/0!</v>
      </c>
      <c r="V878" s="20">
        <v>45139</v>
      </c>
      <c r="W878" s="9" t="e">
        <f t="shared" ref="W878:AN878" si="1087">+W659/W647-1</f>
        <v>#DIV/0!</v>
      </c>
      <c r="X878" s="9" t="e">
        <f t="shared" si="1087"/>
        <v>#DIV/0!</v>
      </c>
      <c r="Y878" s="9" t="e">
        <f t="shared" si="1087"/>
        <v>#DIV/0!</v>
      </c>
      <c r="Z878" s="9" t="e">
        <f t="shared" si="1087"/>
        <v>#DIV/0!</v>
      </c>
      <c r="AA878" s="9" t="e">
        <f t="shared" si="1087"/>
        <v>#DIV/0!</v>
      </c>
      <c r="AB878" s="9" t="e">
        <f t="shared" si="1087"/>
        <v>#DIV/0!</v>
      </c>
      <c r="AC878" s="9" t="e">
        <f t="shared" si="1087"/>
        <v>#DIV/0!</v>
      </c>
      <c r="AD878" s="9" t="e">
        <f t="shared" si="1087"/>
        <v>#DIV/0!</v>
      </c>
      <c r="AE878" s="9" t="e">
        <f t="shared" si="1087"/>
        <v>#DIV/0!</v>
      </c>
      <c r="AF878" s="9" t="e">
        <f t="shared" si="1087"/>
        <v>#DIV/0!</v>
      </c>
      <c r="AG878" s="9" t="e">
        <f t="shared" si="1087"/>
        <v>#DIV/0!</v>
      </c>
      <c r="AH878" s="9" t="e">
        <f t="shared" si="1087"/>
        <v>#DIV/0!</v>
      </c>
      <c r="AI878" s="9" t="e">
        <f t="shared" si="1087"/>
        <v>#DIV/0!</v>
      </c>
      <c r="AJ878" s="9" t="e">
        <f t="shared" si="1087"/>
        <v>#DIV/0!</v>
      </c>
      <c r="AK878" s="9" t="e">
        <f t="shared" si="1087"/>
        <v>#DIV/0!</v>
      </c>
      <c r="AL878" s="9" t="e">
        <f t="shared" si="1087"/>
        <v>#DIV/0!</v>
      </c>
      <c r="AM878" s="9" t="e">
        <f t="shared" si="1087"/>
        <v>#DIV/0!</v>
      </c>
      <c r="AN878" s="17" t="e">
        <f t="shared" si="1087"/>
        <v>#DIV/0!</v>
      </c>
      <c r="AP878" s="20">
        <v>45139</v>
      </c>
      <c r="AQ878" s="9" t="e">
        <f t="shared" ref="AQ878:BH878" si="1088">+AQ659/AQ647-1</f>
        <v>#DIV/0!</v>
      </c>
      <c r="AR878" s="9" t="e">
        <f t="shared" si="1088"/>
        <v>#DIV/0!</v>
      </c>
      <c r="AS878" s="9" t="e">
        <f t="shared" si="1088"/>
        <v>#DIV/0!</v>
      </c>
      <c r="AT878" s="9" t="e">
        <f t="shared" si="1088"/>
        <v>#DIV/0!</v>
      </c>
      <c r="AU878" s="9" t="e">
        <f t="shared" si="1088"/>
        <v>#DIV/0!</v>
      </c>
      <c r="AV878" s="9" t="e">
        <f t="shared" si="1088"/>
        <v>#DIV/0!</v>
      </c>
      <c r="AW878" s="9" t="e">
        <f t="shared" si="1088"/>
        <v>#DIV/0!</v>
      </c>
      <c r="AX878" s="9" t="e">
        <f t="shared" si="1088"/>
        <v>#DIV/0!</v>
      </c>
      <c r="AY878" s="9" t="e">
        <f t="shared" si="1088"/>
        <v>#DIV/0!</v>
      </c>
      <c r="AZ878" s="9" t="e">
        <f t="shared" si="1088"/>
        <v>#DIV/0!</v>
      </c>
      <c r="BA878" s="9" t="e">
        <f t="shared" si="1088"/>
        <v>#DIV/0!</v>
      </c>
      <c r="BB878" s="9" t="e">
        <f t="shared" si="1088"/>
        <v>#DIV/0!</v>
      </c>
      <c r="BC878" s="9" t="e">
        <f t="shared" si="1088"/>
        <v>#DIV/0!</v>
      </c>
      <c r="BD878" s="9" t="e">
        <f t="shared" si="1088"/>
        <v>#DIV/0!</v>
      </c>
      <c r="BE878" s="9" t="e">
        <f t="shared" si="1088"/>
        <v>#DIV/0!</v>
      </c>
      <c r="BF878" s="9" t="e">
        <f t="shared" si="1088"/>
        <v>#DIV/0!</v>
      </c>
      <c r="BG878" s="9" t="e">
        <f t="shared" si="1088"/>
        <v>#DIV/0!</v>
      </c>
      <c r="BH878" s="17" t="e">
        <f t="shared" si="1088"/>
        <v>#DIV/0!</v>
      </c>
    </row>
    <row r="879" spans="2:60" ht="15" hidden="1" customHeight="1" x14ac:dyDescent="0.25">
      <c r="B879" s="21">
        <v>45170</v>
      </c>
      <c r="C879" s="8" t="e">
        <f t="shared" ref="C879:T879" si="1089">+C660/C648-1</f>
        <v>#DIV/0!</v>
      </c>
      <c r="D879" s="8" t="e">
        <f t="shared" si="1089"/>
        <v>#DIV/0!</v>
      </c>
      <c r="E879" s="8" t="e">
        <f t="shared" si="1089"/>
        <v>#DIV/0!</v>
      </c>
      <c r="F879" s="8" t="e">
        <f t="shared" si="1089"/>
        <v>#DIV/0!</v>
      </c>
      <c r="G879" s="8" t="e">
        <f t="shared" si="1089"/>
        <v>#DIV/0!</v>
      </c>
      <c r="H879" s="8" t="e">
        <f t="shared" si="1089"/>
        <v>#DIV/0!</v>
      </c>
      <c r="I879" s="8" t="e">
        <f t="shared" si="1089"/>
        <v>#DIV/0!</v>
      </c>
      <c r="J879" s="8" t="e">
        <f t="shared" si="1089"/>
        <v>#DIV/0!</v>
      </c>
      <c r="K879" s="8" t="e">
        <f t="shared" si="1089"/>
        <v>#DIV/0!</v>
      </c>
      <c r="L879" s="8" t="e">
        <f t="shared" si="1089"/>
        <v>#DIV/0!</v>
      </c>
      <c r="M879" s="8" t="e">
        <f t="shared" si="1089"/>
        <v>#DIV/0!</v>
      </c>
      <c r="N879" s="8" t="e">
        <f t="shared" si="1089"/>
        <v>#DIV/0!</v>
      </c>
      <c r="O879" s="8" t="e">
        <f t="shared" si="1089"/>
        <v>#DIV/0!</v>
      </c>
      <c r="P879" s="8" t="e">
        <f t="shared" si="1089"/>
        <v>#DIV/0!</v>
      </c>
      <c r="Q879" s="8" t="e">
        <f t="shared" si="1089"/>
        <v>#DIV/0!</v>
      </c>
      <c r="R879" s="8" t="e">
        <f t="shared" si="1089"/>
        <v>#DIV/0!</v>
      </c>
      <c r="S879" s="8" t="e">
        <f t="shared" si="1089"/>
        <v>#DIV/0!</v>
      </c>
      <c r="T879" s="16" t="e">
        <f t="shared" si="1089"/>
        <v>#DIV/0!</v>
      </c>
      <c r="V879" s="21">
        <v>45170</v>
      </c>
      <c r="W879" s="8" t="e">
        <f t="shared" ref="W879:AN879" si="1090">+W660/W648-1</f>
        <v>#DIV/0!</v>
      </c>
      <c r="X879" s="8" t="e">
        <f t="shared" si="1090"/>
        <v>#DIV/0!</v>
      </c>
      <c r="Y879" s="8" t="e">
        <f t="shared" si="1090"/>
        <v>#DIV/0!</v>
      </c>
      <c r="Z879" s="8" t="e">
        <f t="shared" si="1090"/>
        <v>#DIV/0!</v>
      </c>
      <c r="AA879" s="8" t="e">
        <f t="shared" si="1090"/>
        <v>#DIV/0!</v>
      </c>
      <c r="AB879" s="8" t="e">
        <f t="shared" si="1090"/>
        <v>#DIV/0!</v>
      </c>
      <c r="AC879" s="8" t="e">
        <f t="shared" si="1090"/>
        <v>#DIV/0!</v>
      </c>
      <c r="AD879" s="8" t="e">
        <f t="shared" si="1090"/>
        <v>#DIV/0!</v>
      </c>
      <c r="AE879" s="8" t="e">
        <f t="shared" si="1090"/>
        <v>#DIV/0!</v>
      </c>
      <c r="AF879" s="8" t="e">
        <f t="shared" si="1090"/>
        <v>#DIV/0!</v>
      </c>
      <c r="AG879" s="8" t="e">
        <f t="shared" si="1090"/>
        <v>#DIV/0!</v>
      </c>
      <c r="AH879" s="8" t="e">
        <f t="shared" si="1090"/>
        <v>#DIV/0!</v>
      </c>
      <c r="AI879" s="8" t="e">
        <f t="shared" si="1090"/>
        <v>#DIV/0!</v>
      </c>
      <c r="AJ879" s="8" t="e">
        <f t="shared" si="1090"/>
        <v>#DIV/0!</v>
      </c>
      <c r="AK879" s="8" t="e">
        <f t="shared" si="1090"/>
        <v>#DIV/0!</v>
      </c>
      <c r="AL879" s="8" t="e">
        <f t="shared" si="1090"/>
        <v>#DIV/0!</v>
      </c>
      <c r="AM879" s="8" t="e">
        <f t="shared" si="1090"/>
        <v>#DIV/0!</v>
      </c>
      <c r="AN879" s="16" t="e">
        <f t="shared" si="1090"/>
        <v>#DIV/0!</v>
      </c>
      <c r="AP879" s="21">
        <v>45170</v>
      </c>
      <c r="AQ879" s="8" t="e">
        <f t="shared" ref="AQ879:BH879" si="1091">+AQ660/AQ648-1</f>
        <v>#DIV/0!</v>
      </c>
      <c r="AR879" s="8" t="e">
        <f t="shared" si="1091"/>
        <v>#DIV/0!</v>
      </c>
      <c r="AS879" s="8" t="e">
        <f t="shared" si="1091"/>
        <v>#DIV/0!</v>
      </c>
      <c r="AT879" s="8" t="e">
        <f t="shared" si="1091"/>
        <v>#DIV/0!</v>
      </c>
      <c r="AU879" s="8" t="e">
        <f t="shared" si="1091"/>
        <v>#DIV/0!</v>
      </c>
      <c r="AV879" s="8" t="e">
        <f t="shared" si="1091"/>
        <v>#DIV/0!</v>
      </c>
      <c r="AW879" s="8" t="e">
        <f t="shared" si="1091"/>
        <v>#DIV/0!</v>
      </c>
      <c r="AX879" s="8" t="e">
        <f t="shared" si="1091"/>
        <v>#DIV/0!</v>
      </c>
      <c r="AY879" s="8" t="e">
        <f t="shared" si="1091"/>
        <v>#DIV/0!</v>
      </c>
      <c r="AZ879" s="8" t="e">
        <f t="shared" si="1091"/>
        <v>#DIV/0!</v>
      </c>
      <c r="BA879" s="8" t="e">
        <f t="shared" si="1091"/>
        <v>#DIV/0!</v>
      </c>
      <c r="BB879" s="8" t="e">
        <f t="shared" si="1091"/>
        <v>#DIV/0!</v>
      </c>
      <c r="BC879" s="8" t="e">
        <f t="shared" si="1091"/>
        <v>#DIV/0!</v>
      </c>
      <c r="BD879" s="8" t="e">
        <f t="shared" si="1091"/>
        <v>#DIV/0!</v>
      </c>
      <c r="BE879" s="8" t="e">
        <f t="shared" si="1091"/>
        <v>#DIV/0!</v>
      </c>
      <c r="BF879" s="8" t="e">
        <f t="shared" si="1091"/>
        <v>#DIV/0!</v>
      </c>
      <c r="BG879" s="8" t="e">
        <f t="shared" si="1091"/>
        <v>#DIV/0!</v>
      </c>
      <c r="BH879" s="16" t="e">
        <f t="shared" si="1091"/>
        <v>#DIV/0!</v>
      </c>
    </row>
    <row r="880" spans="2:60" ht="15" hidden="1" customHeight="1" x14ac:dyDescent="0.25">
      <c r="B880" s="20">
        <v>45200</v>
      </c>
      <c r="C880" s="9" t="e">
        <f t="shared" ref="C880:T880" si="1092">+C661/C649-1</f>
        <v>#DIV/0!</v>
      </c>
      <c r="D880" s="9" t="e">
        <f t="shared" si="1092"/>
        <v>#DIV/0!</v>
      </c>
      <c r="E880" s="9" t="e">
        <f t="shared" si="1092"/>
        <v>#DIV/0!</v>
      </c>
      <c r="F880" s="9" t="e">
        <f t="shared" si="1092"/>
        <v>#DIV/0!</v>
      </c>
      <c r="G880" s="9" t="e">
        <f t="shared" si="1092"/>
        <v>#DIV/0!</v>
      </c>
      <c r="H880" s="9" t="e">
        <f t="shared" si="1092"/>
        <v>#DIV/0!</v>
      </c>
      <c r="I880" s="9" t="e">
        <f t="shared" si="1092"/>
        <v>#DIV/0!</v>
      </c>
      <c r="J880" s="9" t="e">
        <f t="shared" si="1092"/>
        <v>#DIV/0!</v>
      </c>
      <c r="K880" s="9" t="e">
        <f t="shared" si="1092"/>
        <v>#DIV/0!</v>
      </c>
      <c r="L880" s="9" t="e">
        <f t="shared" si="1092"/>
        <v>#DIV/0!</v>
      </c>
      <c r="M880" s="9" t="e">
        <f t="shared" si="1092"/>
        <v>#DIV/0!</v>
      </c>
      <c r="N880" s="9" t="e">
        <f t="shared" si="1092"/>
        <v>#DIV/0!</v>
      </c>
      <c r="O880" s="9" t="e">
        <f t="shared" si="1092"/>
        <v>#DIV/0!</v>
      </c>
      <c r="P880" s="9" t="e">
        <f t="shared" si="1092"/>
        <v>#DIV/0!</v>
      </c>
      <c r="Q880" s="9" t="e">
        <f t="shared" si="1092"/>
        <v>#DIV/0!</v>
      </c>
      <c r="R880" s="9" t="e">
        <f t="shared" si="1092"/>
        <v>#DIV/0!</v>
      </c>
      <c r="S880" s="9" t="e">
        <f t="shared" si="1092"/>
        <v>#DIV/0!</v>
      </c>
      <c r="T880" s="17" t="e">
        <f t="shared" si="1092"/>
        <v>#DIV/0!</v>
      </c>
      <c r="V880" s="20">
        <v>45200</v>
      </c>
      <c r="W880" s="9" t="e">
        <f t="shared" ref="W880:AN880" si="1093">+W661/W649-1</f>
        <v>#DIV/0!</v>
      </c>
      <c r="X880" s="9" t="e">
        <f t="shared" si="1093"/>
        <v>#DIV/0!</v>
      </c>
      <c r="Y880" s="9" t="e">
        <f t="shared" si="1093"/>
        <v>#DIV/0!</v>
      </c>
      <c r="Z880" s="9" t="e">
        <f t="shared" si="1093"/>
        <v>#DIV/0!</v>
      </c>
      <c r="AA880" s="9" t="e">
        <f t="shared" si="1093"/>
        <v>#DIV/0!</v>
      </c>
      <c r="AB880" s="9" t="e">
        <f t="shared" si="1093"/>
        <v>#DIV/0!</v>
      </c>
      <c r="AC880" s="9" t="e">
        <f t="shared" si="1093"/>
        <v>#DIV/0!</v>
      </c>
      <c r="AD880" s="9" t="e">
        <f t="shared" si="1093"/>
        <v>#DIV/0!</v>
      </c>
      <c r="AE880" s="9" t="e">
        <f t="shared" si="1093"/>
        <v>#DIV/0!</v>
      </c>
      <c r="AF880" s="9" t="e">
        <f t="shared" si="1093"/>
        <v>#DIV/0!</v>
      </c>
      <c r="AG880" s="9" t="e">
        <f t="shared" si="1093"/>
        <v>#DIV/0!</v>
      </c>
      <c r="AH880" s="9" t="e">
        <f t="shared" si="1093"/>
        <v>#DIV/0!</v>
      </c>
      <c r="AI880" s="9" t="e">
        <f t="shared" si="1093"/>
        <v>#DIV/0!</v>
      </c>
      <c r="AJ880" s="9" t="e">
        <f t="shared" si="1093"/>
        <v>#DIV/0!</v>
      </c>
      <c r="AK880" s="9" t="e">
        <f t="shared" si="1093"/>
        <v>#DIV/0!</v>
      </c>
      <c r="AL880" s="9" t="e">
        <f t="shared" si="1093"/>
        <v>#DIV/0!</v>
      </c>
      <c r="AM880" s="9" t="e">
        <f t="shared" si="1093"/>
        <v>#DIV/0!</v>
      </c>
      <c r="AN880" s="17" t="e">
        <f t="shared" si="1093"/>
        <v>#DIV/0!</v>
      </c>
      <c r="AP880" s="20">
        <v>45200</v>
      </c>
      <c r="AQ880" s="9" t="e">
        <f t="shared" ref="AQ880:BH880" si="1094">+AQ661/AQ649-1</f>
        <v>#DIV/0!</v>
      </c>
      <c r="AR880" s="9" t="e">
        <f t="shared" si="1094"/>
        <v>#DIV/0!</v>
      </c>
      <c r="AS880" s="9" t="e">
        <f t="shared" si="1094"/>
        <v>#DIV/0!</v>
      </c>
      <c r="AT880" s="9" t="e">
        <f t="shared" si="1094"/>
        <v>#DIV/0!</v>
      </c>
      <c r="AU880" s="9" t="e">
        <f t="shared" si="1094"/>
        <v>#DIV/0!</v>
      </c>
      <c r="AV880" s="9" t="e">
        <f t="shared" si="1094"/>
        <v>#DIV/0!</v>
      </c>
      <c r="AW880" s="9" t="e">
        <f t="shared" si="1094"/>
        <v>#DIV/0!</v>
      </c>
      <c r="AX880" s="9" t="e">
        <f t="shared" si="1094"/>
        <v>#DIV/0!</v>
      </c>
      <c r="AY880" s="9" t="e">
        <f t="shared" si="1094"/>
        <v>#DIV/0!</v>
      </c>
      <c r="AZ880" s="9" t="e">
        <f t="shared" si="1094"/>
        <v>#DIV/0!</v>
      </c>
      <c r="BA880" s="9" t="e">
        <f t="shared" si="1094"/>
        <v>#DIV/0!</v>
      </c>
      <c r="BB880" s="9" t="e">
        <f t="shared" si="1094"/>
        <v>#DIV/0!</v>
      </c>
      <c r="BC880" s="9" t="e">
        <f t="shared" si="1094"/>
        <v>#DIV/0!</v>
      </c>
      <c r="BD880" s="9" t="e">
        <f t="shared" si="1094"/>
        <v>#DIV/0!</v>
      </c>
      <c r="BE880" s="9" t="e">
        <f t="shared" si="1094"/>
        <v>#DIV/0!</v>
      </c>
      <c r="BF880" s="9" t="e">
        <f t="shared" si="1094"/>
        <v>#DIV/0!</v>
      </c>
      <c r="BG880" s="9" t="e">
        <f t="shared" si="1094"/>
        <v>#DIV/0!</v>
      </c>
      <c r="BH880" s="17" t="e">
        <f t="shared" si="1094"/>
        <v>#DIV/0!</v>
      </c>
    </row>
    <row r="881" spans="2:60" ht="15" hidden="1" customHeight="1" x14ac:dyDescent="0.25">
      <c r="B881" s="21">
        <v>45231</v>
      </c>
      <c r="C881" s="8" t="e">
        <f t="shared" ref="C881:T881" si="1095">+C662/C650-1</f>
        <v>#DIV/0!</v>
      </c>
      <c r="D881" s="8" t="e">
        <f t="shared" si="1095"/>
        <v>#DIV/0!</v>
      </c>
      <c r="E881" s="8" t="e">
        <f t="shared" si="1095"/>
        <v>#DIV/0!</v>
      </c>
      <c r="F881" s="8" t="e">
        <f t="shared" si="1095"/>
        <v>#DIV/0!</v>
      </c>
      <c r="G881" s="8" t="e">
        <f t="shared" si="1095"/>
        <v>#DIV/0!</v>
      </c>
      <c r="H881" s="8" t="e">
        <f t="shared" si="1095"/>
        <v>#DIV/0!</v>
      </c>
      <c r="I881" s="8" t="e">
        <f t="shared" si="1095"/>
        <v>#DIV/0!</v>
      </c>
      <c r="J881" s="8" t="e">
        <f t="shared" si="1095"/>
        <v>#DIV/0!</v>
      </c>
      <c r="K881" s="8" t="e">
        <f t="shared" si="1095"/>
        <v>#DIV/0!</v>
      </c>
      <c r="L881" s="8" t="e">
        <f t="shared" si="1095"/>
        <v>#DIV/0!</v>
      </c>
      <c r="M881" s="8" t="e">
        <f t="shared" si="1095"/>
        <v>#DIV/0!</v>
      </c>
      <c r="N881" s="8" t="e">
        <f t="shared" si="1095"/>
        <v>#DIV/0!</v>
      </c>
      <c r="O881" s="8" t="e">
        <f t="shared" si="1095"/>
        <v>#DIV/0!</v>
      </c>
      <c r="P881" s="8" t="e">
        <f t="shared" si="1095"/>
        <v>#DIV/0!</v>
      </c>
      <c r="Q881" s="8" t="e">
        <f t="shared" si="1095"/>
        <v>#DIV/0!</v>
      </c>
      <c r="R881" s="8" t="e">
        <f t="shared" si="1095"/>
        <v>#DIV/0!</v>
      </c>
      <c r="S881" s="8" t="e">
        <f t="shared" si="1095"/>
        <v>#DIV/0!</v>
      </c>
      <c r="T881" s="16" t="e">
        <f t="shared" si="1095"/>
        <v>#DIV/0!</v>
      </c>
      <c r="V881" s="21">
        <v>45231</v>
      </c>
      <c r="W881" s="8" t="e">
        <f t="shared" ref="W881:AN881" si="1096">+W662/W650-1</f>
        <v>#DIV/0!</v>
      </c>
      <c r="X881" s="8" t="e">
        <f t="shared" si="1096"/>
        <v>#DIV/0!</v>
      </c>
      <c r="Y881" s="8" t="e">
        <f t="shared" si="1096"/>
        <v>#DIV/0!</v>
      </c>
      <c r="Z881" s="8" t="e">
        <f t="shared" si="1096"/>
        <v>#DIV/0!</v>
      </c>
      <c r="AA881" s="8" t="e">
        <f t="shared" si="1096"/>
        <v>#DIV/0!</v>
      </c>
      <c r="AB881" s="8" t="e">
        <f t="shared" si="1096"/>
        <v>#DIV/0!</v>
      </c>
      <c r="AC881" s="8" t="e">
        <f t="shared" si="1096"/>
        <v>#DIV/0!</v>
      </c>
      <c r="AD881" s="8" t="e">
        <f t="shared" si="1096"/>
        <v>#DIV/0!</v>
      </c>
      <c r="AE881" s="8" t="e">
        <f t="shared" si="1096"/>
        <v>#DIV/0!</v>
      </c>
      <c r="AF881" s="8" t="e">
        <f t="shared" si="1096"/>
        <v>#DIV/0!</v>
      </c>
      <c r="AG881" s="8" t="e">
        <f t="shared" si="1096"/>
        <v>#DIV/0!</v>
      </c>
      <c r="AH881" s="8" t="e">
        <f t="shared" si="1096"/>
        <v>#DIV/0!</v>
      </c>
      <c r="AI881" s="8" t="e">
        <f t="shared" si="1096"/>
        <v>#DIV/0!</v>
      </c>
      <c r="AJ881" s="8" t="e">
        <f t="shared" si="1096"/>
        <v>#DIV/0!</v>
      </c>
      <c r="AK881" s="8" t="e">
        <f t="shared" si="1096"/>
        <v>#DIV/0!</v>
      </c>
      <c r="AL881" s="8" t="e">
        <f t="shared" si="1096"/>
        <v>#DIV/0!</v>
      </c>
      <c r="AM881" s="8" t="e">
        <f t="shared" si="1096"/>
        <v>#DIV/0!</v>
      </c>
      <c r="AN881" s="16" t="e">
        <f t="shared" si="1096"/>
        <v>#DIV/0!</v>
      </c>
      <c r="AP881" s="21">
        <v>45231</v>
      </c>
      <c r="AQ881" s="8" t="e">
        <f t="shared" ref="AQ881:BH881" si="1097">+AQ662/AQ650-1</f>
        <v>#DIV/0!</v>
      </c>
      <c r="AR881" s="8" t="e">
        <f t="shared" si="1097"/>
        <v>#DIV/0!</v>
      </c>
      <c r="AS881" s="8" t="e">
        <f t="shared" si="1097"/>
        <v>#DIV/0!</v>
      </c>
      <c r="AT881" s="8" t="e">
        <f t="shared" si="1097"/>
        <v>#DIV/0!</v>
      </c>
      <c r="AU881" s="8" t="e">
        <f t="shared" si="1097"/>
        <v>#DIV/0!</v>
      </c>
      <c r="AV881" s="8" t="e">
        <f t="shared" si="1097"/>
        <v>#DIV/0!</v>
      </c>
      <c r="AW881" s="8" t="e">
        <f t="shared" si="1097"/>
        <v>#DIV/0!</v>
      </c>
      <c r="AX881" s="8" t="e">
        <f t="shared" si="1097"/>
        <v>#DIV/0!</v>
      </c>
      <c r="AY881" s="8" t="e">
        <f t="shared" si="1097"/>
        <v>#DIV/0!</v>
      </c>
      <c r="AZ881" s="8" t="e">
        <f t="shared" si="1097"/>
        <v>#DIV/0!</v>
      </c>
      <c r="BA881" s="8" t="e">
        <f t="shared" si="1097"/>
        <v>#DIV/0!</v>
      </c>
      <c r="BB881" s="8" t="e">
        <f t="shared" si="1097"/>
        <v>#DIV/0!</v>
      </c>
      <c r="BC881" s="8" t="e">
        <f t="shared" si="1097"/>
        <v>#DIV/0!</v>
      </c>
      <c r="BD881" s="8" t="e">
        <f t="shared" si="1097"/>
        <v>#DIV/0!</v>
      </c>
      <c r="BE881" s="8" t="e">
        <f t="shared" si="1097"/>
        <v>#DIV/0!</v>
      </c>
      <c r="BF881" s="8" t="e">
        <f t="shared" si="1097"/>
        <v>#DIV/0!</v>
      </c>
      <c r="BG881" s="8" t="e">
        <f t="shared" si="1097"/>
        <v>#DIV/0!</v>
      </c>
      <c r="BH881" s="16" t="e">
        <f t="shared" si="1097"/>
        <v>#DIV/0!</v>
      </c>
    </row>
    <row r="882" spans="2:60" ht="15" hidden="1" customHeight="1" x14ac:dyDescent="0.25">
      <c r="B882" s="20">
        <v>45261</v>
      </c>
      <c r="C882" s="9" t="e">
        <f t="shared" ref="C882:T882" si="1098">+C663/C651-1</f>
        <v>#DIV/0!</v>
      </c>
      <c r="D882" s="9" t="e">
        <f t="shared" si="1098"/>
        <v>#DIV/0!</v>
      </c>
      <c r="E882" s="9" t="e">
        <f t="shared" si="1098"/>
        <v>#DIV/0!</v>
      </c>
      <c r="F882" s="9" t="e">
        <f t="shared" si="1098"/>
        <v>#DIV/0!</v>
      </c>
      <c r="G882" s="9" t="e">
        <f t="shared" si="1098"/>
        <v>#DIV/0!</v>
      </c>
      <c r="H882" s="9" t="e">
        <f t="shared" si="1098"/>
        <v>#DIV/0!</v>
      </c>
      <c r="I882" s="9" t="e">
        <f t="shared" si="1098"/>
        <v>#DIV/0!</v>
      </c>
      <c r="J882" s="9" t="e">
        <f t="shared" si="1098"/>
        <v>#DIV/0!</v>
      </c>
      <c r="K882" s="9" t="e">
        <f t="shared" si="1098"/>
        <v>#DIV/0!</v>
      </c>
      <c r="L882" s="9" t="e">
        <f t="shared" si="1098"/>
        <v>#DIV/0!</v>
      </c>
      <c r="M882" s="9" t="e">
        <f t="shared" si="1098"/>
        <v>#DIV/0!</v>
      </c>
      <c r="N882" s="9" t="e">
        <f t="shared" si="1098"/>
        <v>#DIV/0!</v>
      </c>
      <c r="O882" s="9" t="e">
        <f t="shared" si="1098"/>
        <v>#DIV/0!</v>
      </c>
      <c r="P882" s="9" t="e">
        <f t="shared" si="1098"/>
        <v>#DIV/0!</v>
      </c>
      <c r="Q882" s="9" t="e">
        <f t="shared" si="1098"/>
        <v>#DIV/0!</v>
      </c>
      <c r="R882" s="9" t="e">
        <f t="shared" si="1098"/>
        <v>#DIV/0!</v>
      </c>
      <c r="S882" s="9" t="e">
        <f t="shared" si="1098"/>
        <v>#DIV/0!</v>
      </c>
      <c r="T882" s="17" t="e">
        <f t="shared" si="1098"/>
        <v>#DIV/0!</v>
      </c>
      <c r="V882" s="20">
        <v>45261</v>
      </c>
      <c r="W882" s="9" t="e">
        <f t="shared" ref="W882:AN882" si="1099">+W663/W651-1</f>
        <v>#DIV/0!</v>
      </c>
      <c r="X882" s="9" t="e">
        <f t="shared" si="1099"/>
        <v>#DIV/0!</v>
      </c>
      <c r="Y882" s="9" t="e">
        <f t="shared" si="1099"/>
        <v>#DIV/0!</v>
      </c>
      <c r="Z882" s="9" t="e">
        <f t="shared" si="1099"/>
        <v>#DIV/0!</v>
      </c>
      <c r="AA882" s="9" t="e">
        <f t="shared" si="1099"/>
        <v>#DIV/0!</v>
      </c>
      <c r="AB882" s="9" t="e">
        <f t="shared" si="1099"/>
        <v>#DIV/0!</v>
      </c>
      <c r="AC882" s="9" t="e">
        <f t="shared" si="1099"/>
        <v>#DIV/0!</v>
      </c>
      <c r="AD882" s="9" t="e">
        <f t="shared" si="1099"/>
        <v>#DIV/0!</v>
      </c>
      <c r="AE882" s="9" t="e">
        <f t="shared" si="1099"/>
        <v>#DIV/0!</v>
      </c>
      <c r="AF882" s="9" t="e">
        <f t="shared" si="1099"/>
        <v>#DIV/0!</v>
      </c>
      <c r="AG882" s="9" t="e">
        <f t="shared" si="1099"/>
        <v>#DIV/0!</v>
      </c>
      <c r="AH882" s="9" t="e">
        <f t="shared" si="1099"/>
        <v>#DIV/0!</v>
      </c>
      <c r="AI882" s="9" t="e">
        <f t="shared" si="1099"/>
        <v>#DIV/0!</v>
      </c>
      <c r="AJ882" s="9" t="e">
        <f t="shared" si="1099"/>
        <v>#DIV/0!</v>
      </c>
      <c r="AK882" s="9" t="e">
        <f t="shared" si="1099"/>
        <v>#DIV/0!</v>
      </c>
      <c r="AL882" s="9" t="e">
        <f t="shared" si="1099"/>
        <v>#DIV/0!</v>
      </c>
      <c r="AM882" s="9" t="e">
        <f t="shared" si="1099"/>
        <v>#DIV/0!</v>
      </c>
      <c r="AN882" s="17" t="e">
        <f t="shared" si="1099"/>
        <v>#DIV/0!</v>
      </c>
      <c r="AP882" s="20">
        <v>45261</v>
      </c>
      <c r="AQ882" s="9" t="e">
        <f t="shared" ref="AQ882:BH882" si="1100">+AQ663/AQ651-1</f>
        <v>#DIV/0!</v>
      </c>
      <c r="AR882" s="9" t="e">
        <f t="shared" si="1100"/>
        <v>#DIV/0!</v>
      </c>
      <c r="AS882" s="9" t="e">
        <f t="shared" si="1100"/>
        <v>#DIV/0!</v>
      </c>
      <c r="AT882" s="9" t="e">
        <f t="shared" si="1100"/>
        <v>#DIV/0!</v>
      </c>
      <c r="AU882" s="9" t="e">
        <f t="shared" si="1100"/>
        <v>#DIV/0!</v>
      </c>
      <c r="AV882" s="9" t="e">
        <f t="shared" si="1100"/>
        <v>#DIV/0!</v>
      </c>
      <c r="AW882" s="9" t="e">
        <f t="shared" si="1100"/>
        <v>#DIV/0!</v>
      </c>
      <c r="AX882" s="9" t="e">
        <f t="shared" si="1100"/>
        <v>#DIV/0!</v>
      </c>
      <c r="AY882" s="9" t="e">
        <f t="shared" si="1100"/>
        <v>#DIV/0!</v>
      </c>
      <c r="AZ882" s="9" t="e">
        <f t="shared" si="1100"/>
        <v>#DIV/0!</v>
      </c>
      <c r="BA882" s="9" t="e">
        <f t="shared" si="1100"/>
        <v>#DIV/0!</v>
      </c>
      <c r="BB882" s="9" t="e">
        <f t="shared" si="1100"/>
        <v>#DIV/0!</v>
      </c>
      <c r="BC882" s="9" t="e">
        <f t="shared" si="1100"/>
        <v>#DIV/0!</v>
      </c>
      <c r="BD882" s="9" t="e">
        <f t="shared" si="1100"/>
        <v>#DIV/0!</v>
      </c>
      <c r="BE882" s="9" t="e">
        <f t="shared" si="1100"/>
        <v>#DIV/0!</v>
      </c>
      <c r="BF882" s="9" t="e">
        <f t="shared" si="1100"/>
        <v>#DIV/0!</v>
      </c>
      <c r="BG882" s="9" t="e">
        <f t="shared" si="1100"/>
        <v>#DIV/0!</v>
      </c>
      <c r="BH882" s="17" t="e">
        <f t="shared" si="1100"/>
        <v>#DIV/0!</v>
      </c>
    </row>
    <row r="883" spans="2:60" ht="15" hidden="1" customHeight="1" x14ac:dyDescent="0.25">
      <c r="B883" s="21">
        <v>45292</v>
      </c>
      <c r="C883" s="8" t="e">
        <f t="shared" ref="C883:T883" si="1101">+C664/C652-1</f>
        <v>#DIV/0!</v>
      </c>
      <c r="D883" s="8" t="e">
        <f t="shared" si="1101"/>
        <v>#DIV/0!</v>
      </c>
      <c r="E883" s="8" t="e">
        <f t="shared" si="1101"/>
        <v>#DIV/0!</v>
      </c>
      <c r="F883" s="8" t="e">
        <f t="shared" si="1101"/>
        <v>#DIV/0!</v>
      </c>
      <c r="G883" s="8" t="e">
        <f t="shared" si="1101"/>
        <v>#DIV/0!</v>
      </c>
      <c r="H883" s="8" t="e">
        <f t="shared" si="1101"/>
        <v>#DIV/0!</v>
      </c>
      <c r="I883" s="8" t="e">
        <f t="shared" si="1101"/>
        <v>#DIV/0!</v>
      </c>
      <c r="J883" s="8" t="e">
        <f t="shared" si="1101"/>
        <v>#DIV/0!</v>
      </c>
      <c r="K883" s="8" t="e">
        <f t="shared" si="1101"/>
        <v>#DIV/0!</v>
      </c>
      <c r="L883" s="8" t="e">
        <f t="shared" si="1101"/>
        <v>#DIV/0!</v>
      </c>
      <c r="M883" s="8" t="e">
        <f t="shared" si="1101"/>
        <v>#DIV/0!</v>
      </c>
      <c r="N883" s="8" t="e">
        <f t="shared" si="1101"/>
        <v>#DIV/0!</v>
      </c>
      <c r="O883" s="8" t="e">
        <f t="shared" si="1101"/>
        <v>#DIV/0!</v>
      </c>
      <c r="P883" s="8" t="e">
        <f t="shared" si="1101"/>
        <v>#DIV/0!</v>
      </c>
      <c r="Q883" s="8" t="e">
        <f t="shared" si="1101"/>
        <v>#DIV/0!</v>
      </c>
      <c r="R883" s="8" t="e">
        <f t="shared" si="1101"/>
        <v>#DIV/0!</v>
      </c>
      <c r="S883" s="8" t="e">
        <f t="shared" si="1101"/>
        <v>#DIV/0!</v>
      </c>
      <c r="T883" s="16" t="e">
        <f t="shared" si="1101"/>
        <v>#DIV/0!</v>
      </c>
      <c r="V883" s="21">
        <v>45292</v>
      </c>
      <c r="W883" s="8" t="e">
        <f t="shared" ref="W883:AN883" si="1102">+W664/W652-1</f>
        <v>#DIV/0!</v>
      </c>
      <c r="X883" s="8" t="e">
        <f t="shared" si="1102"/>
        <v>#DIV/0!</v>
      </c>
      <c r="Y883" s="8" t="e">
        <f t="shared" si="1102"/>
        <v>#DIV/0!</v>
      </c>
      <c r="Z883" s="8" t="e">
        <f t="shared" si="1102"/>
        <v>#DIV/0!</v>
      </c>
      <c r="AA883" s="8" t="e">
        <f t="shared" si="1102"/>
        <v>#DIV/0!</v>
      </c>
      <c r="AB883" s="8" t="e">
        <f t="shared" si="1102"/>
        <v>#DIV/0!</v>
      </c>
      <c r="AC883" s="8" t="e">
        <f t="shared" si="1102"/>
        <v>#DIV/0!</v>
      </c>
      <c r="AD883" s="8" t="e">
        <f t="shared" si="1102"/>
        <v>#DIV/0!</v>
      </c>
      <c r="AE883" s="8" t="e">
        <f t="shared" si="1102"/>
        <v>#DIV/0!</v>
      </c>
      <c r="AF883" s="8" t="e">
        <f t="shared" si="1102"/>
        <v>#DIV/0!</v>
      </c>
      <c r="AG883" s="8" t="e">
        <f t="shared" si="1102"/>
        <v>#DIV/0!</v>
      </c>
      <c r="AH883" s="8" t="e">
        <f t="shared" si="1102"/>
        <v>#DIV/0!</v>
      </c>
      <c r="AI883" s="8" t="e">
        <f t="shared" si="1102"/>
        <v>#DIV/0!</v>
      </c>
      <c r="AJ883" s="8" t="e">
        <f t="shared" si="1102"/>
        <v>#DIV/0!</v>
      </c>
      <c r="AK883" s="8" t="e">
        <f t="shared" si="1102"/>
        <v>#DIV/0!</v>
      </c>
      <c r="AL883" s="8" t="e">
        <f t="shared" si="1102"/>
        <v>#DIV/0!</v>
      </c>
      <c r="AM883" s="8" t="e">
        <f t="shared" si="1102"/>
        <v>#DIV/0!</v>
      </c>
      <c r="AN883" s="16" t="e">
        <f t="shared" si="1102"/>
        <v>#DIV/0!</v>
      </c>
      <c r="AP883" s="21">
        <v>45292</v>
      </c>
      <c r="AQ883" s="8" t="e">
        <f t="shared" ref="AQ883:BH883" si="1103">+AQ664/AQ652-1</f>
        <v>#DIV/0!</v>
      </c>
      <c r="AR883" s="8" t="e">
        <f t="shared" si="1103"/>
        <v>#DIV/0!</v>
      </c>
      <c r="AS883" s="8" t="e">
        <f t="shared" si="1103"/>
        <v>#DIV/0!</v>
      </c>
      <c r="AT883" s="8" t="e">
        <f t="shared" si="1103"/>
        <v>#DIV/0!</v>
      </c>
      <c r="AU883" s="8" t="e">
        <f t="shared" si="1103"/>
        <v>#DIV/0!</v>
      </c>
      <c r="AV883" s="8" t="e">
        <f t="shared" si="1103"/>
        <v>#DIV/0!</v>
      </c>
      <c r="AW883" s="8" t="e">
        <f t="shared" si="1103"/>
        <v>#DIV/0!</v>
      </c>
      <c r="AX883" s="8" t="e">
        <f t="shared" si="1103"/>
        <v>#DIV/0!</v>
      </c>
      <c r="AY883" s="8" t="e">
        <f t="shared" si="1103"/>
        <v>#DIV/0!</v>
      </c>
      <c r="AZ883" s="8" t="e">
        <f t="shared" si="1103"/>
        <v>#DIV/0!</v>
      </c>
      <c r="BA883" s="8" t="e">
        <f t="shared" si="1103"/>
        <v>#DIV/0!</v>
      </c>
      <c r="BB883" s="8" t="e">
        <f t="shared" si="1103"/>
        <v>#DIV/0!</v>
      </c>
      <c r="BC883" s="8" t="e">
        <f t="shared" si="1103"/>
        <v>#DIV/0!</v>
      </c>
      <c r="BD883" s="8" t="e">
        <f t="shared" si="1103"/>
        <v>#DIV/0!</v>
      </c>
      <c r="BE883" s="8" t="e">
        <f t="shared" si="1103"/>
        <v>#DIV/0!</v>
      </c>
      <c r="BF883" s="8" t="e">
        <f t="shared" si="1103"/>
        <v>#DIV/0!</v>
      </c>
      <c r="BG883" s="8" t="e">
        <f t="shared" si="1103"/>
        <v>#DIV/0!</v>
      </c>
      <c r="BH883" s="16" t="e">
        <f t="shared" si="1103"/>
        <v>#DIV/0!</v>
      </c>
    </row>
    <row r="884" spans="2:60" ht="15" hidden="1" customHeight="1" x14ac:dyDescent="0.25">
      <c r="B884" s="20">
        <v>45323</v>
      </c>
      <c r="C884" s="9" t="e">
        <f t="shared" ref="C884:T884" si="1104">+C665/C653-1</f>
        <v>#DIV/0!</v>
      </c>
      <c r="D884" s="9" t="e">
        <f t="shared" si="1104"/>
        <v>#DIV/0!</v>
      </c>
      <c r="E884" s="9" t="e">
        <f t="shared" si="1104"/>
        <v>#DIV/0!</v>
      </c>
      <c r="F884" s="9" t="e">
        <f t="shared" si="1104"/>
        <v>#DIV/0!</v>
      </c>
      <c r="G884" s="9" t="e">
        <f t="shared" si="1104"/>
        <v>#DIV/0!</v>
      </c>
      <c r="H884" s="9" t="e">
        <f t="shared" si="1104"/>
        <v>#DIV/0!</v>
      </c>
      <c r="I884" s="9" t="e">
        <f t="shared" si="1104"/>
        <v>#DIV/0!</v>
      </c>
      <c r="J884" s="9" t="e">
        <f t="shared" si="1104"/>
        <v>#DIV/0!</v>
      </c>
      <c r="K884" s="9" t="e">
        <f t="shared" si="1104"/>
        <v>#DIV/0!</v>
      </c>
      <c r="L884" s="9" t="e">
        <f t="shared" si="1104"/>
        <v>#DIV/0!</v>
      </c>
      <c r="M884" s="9" t="e">
        <f t="shared" si="1104"/>
        <v>#DIV/0!</v>
      </c>
      <c r="N884" s="9" t="e">
        <f t="shared" si="1104"/>
        <v>#DIV/0!</v>
      </c>
      <c r="O884" s="9" t="e">
        <f t="shared" si="1104"/>
        <v>#DIV/0!</v>
      </c>
      <c r="P884" s="9" t="e">
        <f t="shared" si="1104"/>
        <v>#DIV/0!</v>
      </c>
      <c r="Q884" s="9" t="e">
        <f t="shared" si="1104"/>
        <v>#DIV/0!</v>
      </c>
      <c r="R884" s="9" t="e">
        <f t="shared" si="1104"/>
        <v>#DIV/0!</v>
      </c>
      <c r="S884" s="9" t="e">
        <f t="shared" si="1104"/>
        <v>#DIV/0!</v>
      </c>
      <c r="T884" s="17" t="e">
        <f t="shared" si="1104"/>
        <v>#DIV/0!</v>
      </c>
      <c r="V884" s="20">
        <v>45323</v>
      </c>
      <c r="W884" s="9" t="e">
        <f t="shared" ref="W884:AN884" si="1105">+W665/W653-1</f>
        <v>#DIV/0!</v>
      </c>
      <c r="X884" s="9" t="e">
        <f t="shared" si="1105"/>
        <v>#DIV/0!</v>
      </c>
      <c r="Y884" s="9" t="e">
        <f t="shared" si="1105"/>
        <v>#DIV/0!</v>
      </c>
      <c r="Z884" s="9" t="e">
        <f t="shared" si="1105"/>
        <v>#DIV/0!</v>
      </c>
      <c r="AA884" s="9" t="e">
        <f t="shared" si="1105"/>
        <v>#DIV/0!</v>
      </c>
      <c r="AB884" s="9" t="e">
        <f t="shared" si="1105"/>
        <v>#DIV/0!</v>
      </c>
      <c r="AC884" s="9" t="e">
        <f t="shared" si="1105"/>
        <v>#DIV/0!</v>
      </c>
      <c r="AD884" s="9" t="e">
        <f t="shared" si="1105"/>
        <v>#DIV/0!</v>
      </c>
      <c r="AE884" s="9" t="e">
        <f t="shared" si="1105"/>
        <v>#DIV/0!</v>
      </c>
      <c r="AF884" s="9" t="e">
        <f t="shared" si="1105"/>
        <v>#DIV/0!</v>
      </c>
      <c r="AG884" s="9" t="e">
        <f t="shared" si="1105"/>
        <v>#DIV/0!</v>
      </c>
      <c r="AH884" s="9" t="e">
        <f t="shared" si="1105"/>
        <v>#DIV/0!</v>
      </c>
      <c r="AI884" s="9" t="e">
        <f t="shared" si="1105"/>
        <v>#DIV/0!</v>
      </c>
      <c r="AJ884" s="9" t="e">
        <f t="shared" si="1105"/>
        <v>#DIV/0!</v>
      </c>
      <c r="AK884" s="9" t="e">
        <f t="shared" si="1105"/>
        <v>#DIV/0!</v>
      </c>
      <c r="AL884" s="9" t="e">
        <f t="shared" si="1105"/>
        <v>#DIV/0!</v>
      </c>
      <c r="AM884" s="9" t="e">
        <f t="shared" si="1105"/>
        <v>#DIV/0!</v>
      </c>
      <c r="AN884" s="17" t="e">
        <f t="shared" si="1105"/>
        <v>#DIV/0!</v>
      </c>
      <c r="AP884" s="20">
        <v>45323</v>
      </c>
      <c r="AQ884" s="9" t="e">
        <f t="shared" ref="AQ884:BH884" si="1106">+AQ665/AQ653-1</f>
        <v>#DIV/0!</v>
      </c>
      <c r="AR884" s="9" t="e">
        <f t="shared" si="1106"/>
        <v>#DIV/0!</v>
      </c>
      <c r="AS884" s="9" t="e">
        <f t="shared" si="1106"/>
        <v>#DIV/0!</v>
      </c>
      <c r="AT884" s="9" t="e">
        <f t="shared" si="1106"/>
        <v>#DIV/0!</v>
      </c>
      <c r="AU884" s="9" t="e">
        <f t="shared" si="1106"/>
        <v>#DIV/0!</v>
      </c>
      <c r="AV884" s="9" t="e">
        <f t="shared" si="1106"/>
        <v>#DIV/0!</v>
      </c>
      <c r="AW884" s="9" t="e">
        <f t="shared" si="1106"/>
        <v>#DIV/0!</v>
      </c>
      <c r="AX884" s="9" t="e">
        <f t="shared" si="1106"/>
        <v>#DIV/0!</v>
      </c>
      <c r="AY884" s="9" t="e">
        <f t="shared" si="1106"/>
        <v>#DIV/0!</v>
      </c>
      <c r="AZ884" s="9" t="e">
        <f t="shared" si="1106"/>
        <v>#DIV/0!</v>
      </c>
      <c r="BA884" s="9" t="e">
        <f t="shared" si="1106"/>
        <v>#DIV/0!</v>
      </c>
      <c r="BB884" s="9" t="e">
        <f t="shared" si="1106"/>
        <v>#DIV/0!</v>
      </c>
      <c r="BC884" s="9" t="e">
        <f t="shared" si="1106"/>
        <v>#DIV/0!</v>
      </c>
      <c r="BD884" s="9" t="e">
        <f t="shared" si="1106"/>
        <v>#DIV/0!</v>
      </c>
      <c r="BE884" s="9" t="e">
        <f t="shared" si="1106"/>
        <v>#DIV/0!</v>
      </c>
      <c r="BF884" s="9" t="e">
        <f t="shared" si="1106"/>
        <v>#DIV/0!</v>
      </c>
      <c r="BG884" s="9" t="e">
        <f t="shared" si="1106"/>
        <v>#DIV/0!</v>
      </c>
      <c r="BH884" s="17" t="e">
        <f t="shared" si="1106"/>
        <v>#DIV/0!</v>
      </c>
    </row>
    <row r="885" spans="2:60" ht="15" hidden="1" customHeight="1" x14ac:dyDescent="0.25">
      <c r="B885" s="21">
        <v>45352</v>
      </c>
      <c r="C885" s="8" t="e">
        <f t="shared" ref="C885:T885" si="1107">+C666/C654-1</f>
        <v>#DIV/0!</v>
      </c>
      <c r="D885" s="8" t="e">
        <f t="shared" si="1107"/>
        <v>#DIV/0!</v>
      </c>
      <c r="E885" s="8" t="e">
        <f t="shared" si="1107"/>
        <v>#DIV/0!</v>
      </c>
      <c r="F885" s="8" t="e">
        <f t="shared" si="1107"/>
        <v>#DIV/0!</v>
      </c>
      <c r="G885" s="8" t="e">
        <f t="shared" si="1107"/>
        <v>#DIV/0!</v>
      </c>
      <c r="H885" s="8" t="e">
        <f t="shared" si="1107"/>
        <v>#DIV/0!</v>
      </c>
      <c r="I885" s="8" t="e">
        <f t="shared" si="1107"/>
        <v>#DIV/0!</v>
      </c>
      <c r="J885" s="8" t="e">
        <f t="shared" si="1107"/>
        <v>#DIV/0!</v>
      </c>
      <c r="K885" s="8" t="e">
        <f t="shared" si="1107"/>
        <v>#DIV/0!</v>
      </c>
      <c r="L885" s="8" t="e">
        <f t="shared" si="1107"/>
        <v>#DIV/0!</v>
      </c>
      <c r="M885" s="8" t="e">
        <f t="shared" si="1107"/>
        <v>#DIV/0!</v>
      </c>
      <c r="N885" s="8" t="e">
        <f t="shared" si="1107"/>
        <v>#DIV/0!</v>
      </c>
      <c r="O885" s="8" t="e">
        <f t="shared" si="1107"/>
        <v>#DIV/0!</v>
      </c>
      <c r="P885" s="8" t="e">
        <f t="shared" si="1107"/>
        <v>#DIV/0!</v>
      </c>
      <c r="Q885" s="8" t="e">
        <f t="shared" si="1107"/>
        <v>#DIV/0!</v>
      </c>
      <c r="R885" s="8" t="e">
        <f t="shared" si="1107"/>
        <v>#DIV/0!</v>
      </c>
      <c r="S885" s="8" t="e">
        <f t="shared" si="1107"/>
        <v>#DIV/0!</v>
      </c>
      <c r="T885" s="16" t="e">
        <f t="shared" si="1107"/>
        <v>#DIV/0!</v>
      </c>
      <c r="V885" s="21">
        <v>45352</v>
      </c>
      <c r="W885" s="8" t="e">
        <f t="shared" ref="W885:AN885" si="1108">+W666/W654-1</f>
        <v>#DIV/0!</v>
      </c>
      <c r="X885" s="8" t="e">
        <f t="shared" si="1108"/>
        <v>#DIV/0!</v>
      </c>
      <c r="Y885" s="8" t="e">
        <f t="shared" si="1108"/>
        <v>#DIV/0!</v>
      </c>
      <c r="Z885" s="8" t="e">
        <f t="shared" si="1108"/>
        <v>#DIV/0!</v>
      </c>
      <c r="AA885" s="8" t="e">
        <f t="shared" si="1108"/>
        <v>#DIV/0!</v>
      </c>
      <c r="AB885" s="8" t="e">
        <f t="shared" si="1108"/>
        <v>#DIV/0!</v>
      </c>
      <c r="AC885" s="8" t="e">
        <f t="shared" si="1108"/>
        <v>#DIV/0!</v>
      </c>
      <c r="AD885" s="8" t="e">
        <f t="shared" si="1108"/>
        <v>#DIV/0!</v>
      </c>
      <c r="AE885" s="8" t="e">
        <f t="shared" si="1108"/>
        <v>#DIV/0!</v>
      </c>
      <c r="AF885" s="8" t="e">
        <f t="shared" si="1108"/>
        <v>#DIV/0!</v>
      </c>
      <c r="AG885" s="8" t="e">
        <f t="shared" si="1108"/>
        <v>#DIV/0!</v>
      </c>
      <c r="AH885" s="8" t="e">
        <f t="shared" si="1108"/>
        <v>#DIV/0!</v>
      </c>
      <c r="AI885" s="8" t="e">
        <f t="shared" si="1108"/>
        <v>#DIV/0!</v>
      </c>
      <c r="AJ885" s="8" t="e">
        <f t="shared" si="1108"/>
        <v>#DIV/0!</v>
      </c>
      <c r="AK885" s="8" t="e">
        <f t="shared" si="1108"/>
        <v>#DIV/0!</v>
      </c>
      <c r="AL885" s="8" t="e">
        <f t="shared" si="1108"/>
        <v>#DIV/0!</v>
      </c>
      <c r="AM885" s="8" t="e">
        <f t="shared" si="1108"/>
        <v>#DIV/0!</v>
      </c>
      <c r="AN885" s="16" t="e">
        <f t="shared" si="1108"/>
        <v>#DIV/0!</v>
      </c>
      <c r="AP885" s="21">
        <v>45352</v>
      </c>
      <c r="AQ885" s="8" t="e">
        <f t="shared" ref="AQ885:BH885" si="1109">+AQ666/AQ654-1</f>
        <v>#DIV/0!</v>
      </c>
      <c r="AR885" s="8" t="e">
        <f t="shared" si="1109"/>
        <v>#DIV/0!</v>
      </c>
      <c r="AS885" s="8" t="e">
        <f t="shared" si="1109"/>
        <v>#DIV/0!</v>
      </c>
      <c r="AT885" s="8" t="e">
        <f t="shared" si="1109"/>
        <v>#DIV/0!</v>
      </c>
      <c r="AU885" s="8" t="e">
        <f t="shared" si="1109"/>
        <v>#DIV/0!</v>
      </c>
      <c r="AV885" s="8" t="e">
        <f t="shared" si="1109"/>
        <v>#DIV/0!</v>
      </c>
      <c r="AW885" s="8" t="e">
        <f t="shared" si="1109"/>
        <v>#DIV/0!</v>
      </c>
      <c r="AX885" s="8" t="e">
        <f t="shared" si="1109"/>
        <v>#DIV/0!</v>
      </c>
      <c r="AY885" s="8" t="e">
        <f t="shared" si="1109"/>
        <v>#DIV/0!</v>
      </c>
      <c r="AZ885" s="8" t="e">
        <f t="shared" si="1109"/>
        <v>#DIV/0!</v>
      </c>
      <c r="BA885" s="8" t="e">
        <f t="shared" si="1109"/>
        <v>#DIV/0!</v>
      </c>
      <c r="BB885" s="8" t="e">
        <f t="shared" si="1109"/>
        <v>#DIV/0!</v>
      </c>
      <c r="BC885" s="8" t="e">
        <f t="shared" si="1109"/>
        <v>#DIV/0!</v>
      </c>
      <c r="BD885" s="8" t="e">
        <f t="shared" si="1109"/>
        <v>#DIV/0!</v>
      </c>
      <c r="BE885" s="8" t="e">
        <f t="shared" si="1109"/>
        <v>#DIV/0!</v>
      </c>
      <c r="BF885" s="8" t="e">
        <f t="shared" si="1109"/>
        <v>#DIV/0!</v>
      </c>
      <c r="BG885" s="8" t="e">
        <f t="shared" si="1109"/>
        <v>#DIV/0!</v>
      </c>
      <c r="BH885" s="16" t="e">
        <f t="shared" si="1109"/>
        <v>#DIV/0!</v>
      </c>
    </row>
    <row r="886" spans="2:60" ht="15" hidden="1" customHeight="1" x14ac:dyDescent="0.25">
      <c r="B886" s="20">
        <v>45383</v>
      </c>
      <c r="C886" s="9" t="e">
        <f t="shared" ref="C886:T886" si="1110">+C667/C655-1</f>
        <v>#DIV/0!</v>
      </c>
      <c r="D886" s="9" t="e">
        <f t="shared" si="1110"/>
        <v>#DIV/0!</v>
      </c>
      <c r="E886" s="9" t="e">
        <f t="shared" si="1110"/>
        <v>#DIV/0!</v>
      </c>
      <c r="F886" s="9" t="e">
        <f t="shared" si="1110"/>
        <v>#DIV/0!</v>
      </c>
      <c r="G886" s="9" t="e">
        <f t="shared" si="1110"/>
        <v>#DIV/0!</v>
      </c>
      <c r="H886" s="9" t="e">
        <f t="shared" si="1110"/>
        <v>#DIV/0!</v>
      </c>
      <c r="I886" s="9" t="e">
        <f t="shared" si="1110"/>
        <v>#DIV/0!</v>
      </c>
      <c r="J886" s="9" t="e">
        <f t="shared" si="1110"/>
        <v>#DIV/0!</v>
      </c>
      <c r="K886" s="9" t="e">
        <f t="shared" si="1110"/>
        <v>#DIV/0!</v>
      </c>
      <c r="L886" s="9" t="e">
        <f t="shared" si="1110"/>
        <v>#DIV/0!</v>
      </c>
      <c r="M886" s="9" t="e">
        <f t="shared" si="1110"/>
        <v>#DIV/0!</v>
      </c>
      <c r="N886" s="9" t="e">
        <f t="shared" si="1110"/>
        <v>#DIV/0!</v>
      </c>
      <c r="O886" s="9" t="e">
        <f t="shared" si="1110"/>
        <v>#DIV/0!</v>
      </c>
      <c r="P886" s="9" t="e">
        <f t="shared" si="1110"/>
        <v>#DIV/0!</v>
      </c>
      <c r="Q886" s="9" t="e">
        <f t="shared" si="1110"/>
        <v>#DIV/0!</v>
      </c>
      <c r="R886" s="9" t="e">
        <f t="shared" si="1110"/>
        <v>#DIV/0!</v>
      </c>
      <c r="S886" s="9" t="e">
        <f t="shared" si="1110"/>
        <v>#DIV/0!</v>
      </c>
      <c r="T886" s="17" t="e">
        <f t="shared" si="1110"/>
        <v>#DIV/0!</v>
      </c>
      <c r="V886" s="20">
        <v>45383</v>
      </c>
      <c r="W886" s="9" t="e">
        <f t="shared" ref="W886:AN886" si="1111">+W667/W655-1</f>
        <v>#DIV/0!</v>
      </c>
      <c r="X886" s="9" t="e">
        <f t="shared" si="1111"/>
        <v>#DIV/0!</v>
      </c>
      <c r="Y886" s="9" t="e">
        <f t="shared" si="1111"/>
        <v>#DIV/0!</v>
      </c>
      <c r="Z886" s="9" t="e">
        <f t="shared" si="1111"/>
        <v>#DIV/0!</v>
      </c>
      <c r="AA886" s="9" t="e">
        <f t="shared" si="1111"/>
        <v>#DIV/0!</v>
      </c>
      <c r="AB886" s="9" t="e">
        <f t="shared" si="1111"/>
        <v>#DIV/0!</v>
      </c>
      <c r="AC886" s="9" t="e">
        <f t="shared" si="1111"/>
        <v>#DIV/0!</v>
      </c>
      <c r="AD886" s="9" t="e">
        <f t="shared" si="1111"/>
        <v>#DIV/0!</v>
      </c>
      <c r="AE886" s="9" t="e">
        <f t="shared" si="1111"/>
        <v>#DIV/0!</v>
      </c>
      <c r="AF886" s="9" t="e">
        <f t="shared" si="1111"/>
        <v>#DIV/0!</v>
      </c>
      <c r="AG886" s="9" t="e">
        <f t="shared" si="1111"/>
        <v>#DIV/0!</v>
      </c>
      <c r="AH886" s="9" t="e">
        <f t="shared" si="1111"/>
        <v>#DIV/0!</v>
      </c>
      <c r="AI886" s="9" t="e">
        <f t="shared" si="1111"/>
        <v>#DIV/0!</v>
      </c>
      <c r="AJ886" s="9" t="e">
        <f t="shared" si="1111"/>
        <v>#DIV/0!</v>
      </c>
      <c r="AK886" s="9" t="e">
        <f t="shared" si="1111"/>
        <v>#DIV/0!</v>
      </c>
      <c r="AL886" s="9" t="e">
        <f t="shared" si="1111"/>
        <v>#DIV/0!</v>
      </c>
      <c r="AM886" s="9" t="e">
        <f t="shared" si="1111"/>
        <v>#DIV/0!</v>
      </c>
      <c r="AN886" s="17" t="e">
        <f t="shared" si="1111"/>
        <v>#DIV/0!</v>
      </c>
      <c r="AP886" s="20">
        <v>45383</v>
      </c>
      <c r="AQ886" s="9" t="e">
        <f t="shared" ref="AQ886:BH886" si="1112">+AQ667/AQ655-1</f>
        <v>#DIV/0!</v>
      </c>
      <c r="AR886" s="9" t="e">
        <f t="shared" si="1112"/>
        <v>#DIV/0!</v>
      </c>
      <c r="AS886" s="9" t="e">
        <f t="shared" si="1112"/>
        <v>#DIV/0!</v>
      </c>
      <c r="AT886" s="9" t="e">
        <f t="shared" si="1112"/>
        <v>#DIV/0!</v>
      </c>
      <c r="AU886" s="9" t="e">
        <f t="shared" si="1112"/>
        <v>#DIV/0!</v>
      </c>
      <c r="AV886" s="9" t="e">
        <f t="shared" si="1112"/>
        <v>#DIV/0!</v>
      </c>
      <c r="AW886" s="9" t="e">
        <f t="shared" si="1112"/>
        <v>#DIV/0!</v>
      </c>
      <c r="AX886" s="9" t="e">
        <f t="shared" si="1112"/>
        <v>#DIV/0!</v>
      </c>
      <c r="AY886" s="9" t="e">
        <f t="shared" si="1112"/>
        <v>#DIV/0!</v>
      </c>
      <c r="AZ886" s="9" t="e">
        <f t="shared" si="1112"/>
        <v>#DIV/0!</v>
      </c>
      <c r="BA886" s="9" t="e">
        <f t="shared" si="1112"/>
        <v>#DIV/0!</v>
      </c>
      <c r="BB886" s="9" t="e">
        <f t="shared" si="1112"/>
        <v>#DIV/0!</v>
      </c>
      <c r="BC886" s="9" t="e">
        <f t="shared" si="1112"/>
        <v>#DIV/0!</v>
      </c>
      <c r="BD886" s="9" t="e">
        <f t="shared" si="1112"/>
        <v>#DIV/0!</v>
      </c>
      <c r="BE886" s="9" t="e">
        <f t="shared" si="1112"/>
        <v>#DIV/0!</v>
      </c>
      <c r="BF886" s="9" t="e">
        <f t="shared" si="1112"/>
        <v>#DIV/0!</v>
      </c>
      <c r="BG886" s="9" t="e">
        <f t="shared" si="1112"/>
        <v>#DIV/0!</v>
      </c>
      <c r="BH886" s="17" t="e">
        <f t="shared" si="1112"/>
        <v>#DIV/0!</v>
      </c>
    </row>
    <row r="887" spans="2:60" ht="15" hidden="1" customHeight="1" x14ac:dyDescent="0.25">
      <c r="B887" s="21">
        <v>45413</v>
      </c>
      <c r="C887" s="8" t="e">
        <f t="shared" ref="C887:T887" si="1113">+C668/C656-1</f>
        <v>#DIV/0!</v>
      </c>
      <c r="D887" s="8" t="e">
        <f t="shared" si="1113"/>
        <v>#DIV/0!</v>
      </c>
      <c r="E887" s="8" t="e">
        <f t="shared" si="1113"/>
        <v>#DIV/0!</v>
      </c>
      <c r="F887" s="8" t="e">
        <f t="shared" si="1113"/>
        <v>#DIV/0!</v>
      </c>
      <c r="G887" s="8" t="e">
        <f t="shared" si="1113"/>
        <v>#DIV/0!</v>
      </c>
      <c r="H887" s="8" t="e">
        <f t="shared" si="1113"/>
        <v>#DIV/0!</v>
      </c>
      <c r="I887" s="8" t="e">
        <f t="shared" si="1113"/>
        <v>#DIV/0!</v>
      </c>
      <c r="J887" s="8" t="e">
        <f t="shared" si="1113"/>
        <v>#DIV/0!</v>
      </c>
      <c r="K887" s="8" t="e">
        <f t="shared" si="1113"/>
        <v>#DIV/0!</v>
      </c>
      <c r="L887" s="8" t="e">
        <f t="shared" si="1113"/>
        <v>#DIV/0!</v>
      </c>
      <c r="M887" s="8" t="e">
        <f t="shared" si="1113"/>
        <v>#DIV/0!</v>
      </c>
      <c r="N887" s="8" t="e">
        <f t="shared" si="1113"/>
        <v>#DIV/0!</v>
      </c>
      <c r="O887" s="8" t="e">
        <f t="shared" si="1113"/>
        <v>#DIV/0!</v>
      </c>
      <c r="P887" s="8" t="e">
        <f t="shared" si="1113"/>
        <v>#DIV/0!</v>
      </c>
      <c r="Q887" s="8" t="e">
        <f t="shared" si="1113"/>
        <v>#DIV/0!</v>
      </c>
      <c r="R887" s="8" t="e">
        <f t="shared" si="1113"/>
        <v>#DIV/0!</v>
      </c>
      <c r="S887" s="8" t="e">
        <f t="shared" si="1113"/>
        <v>#DIV/0!</v>
      </c>
      <c r="T887" s="16" t="e">
        <f t="shared" si="1113"/>
        <v>#DIV/0!</v>
      </c>
      <c r="V887" s="21">
        <v>45413</v>
      </c>
      <c r="W887" s="8" t="e">
        <f t="shared" ref="W887:AN887" si="1114">+W668/W656-1</f>
        <v>#DIV/0!</v>
      </c>
      <c r="X887" s="8" t="e">
        <f t="shared" si="1114"/>
        <v>#DIV/0!</v>
      </c>
      <c r="Y887" s="8" t="e">
        <f t="shared" si="1114"/>
        <v>#DIV/0!</v>
      </c>
      <c r="Z887" s="8" t="e">
        <f t="shared" si="1114"/>
        <v>#DIV/0!</v>
      </c>
      <c r="AA887" s="8" t="e">
        <f t="shared" si="1114"/>
        <v>#DIV/0!</v>
      </c>
      <c r="AB887" s="8" t="e">
        <f t="shared" si="1114"/>
        <v>#DIV/0!</v>
      </c>
      <c r="AC887" s="8" t="e">
        <f t="shared" si="1114"/>
        <v>#DIV/0!</v>
      </c>
      <c r="AD887" s="8" t="e">
        <f t="shared" si="1114"/>
        <v>#DIV/0!</v>
      </c>
      <c r="AE887" s="8" t="e">
        <f t="shared" si="1114"/>
        <v>#DIV/0!</v>
      </c>
      <c r="AF887" s="8" t="e">
        <f t="shared" si="1114"/>
        <v>#DIV/0!</v>
      </c>
      <c r="AG887" s="8" t="e">
        <f t="shared" si="1114"/>
        <v>#DIV/0!</v>
      </c>
      <c r="AH887" s="8" t="e">
        <f t="shared" si="1114"/>
        <v>#DIV/0!</v>
      </c>
      <c r="AI887" s="8" t="e">
        <f t="shared" si="1114"/>
        <v>#DIV/0!</v>
      </c>
      <c r="AJ887" s="8" t="e">
        <f t="shared" si="1114"/>
        <v>#DIV/0!</v>
      </c>
      <c r="AK887" s="8" t="e">
        <f t="shared" si="1114"/>
        <v>#DIV/0!</v>
      </c>
      <c r="AL887" s="8" t="e">
        <f t="shared" si="1114"/>
        <v>#DIV/0!</v>
      </c>
      <c r="AM887" s="8" t="e">
        <f t="shared" si="1114"/>
        <v>#DIV/0!</v>
      </c>
      <c r="AN887" s="16" t="e">
        <f t="shared" si="1114"/>
        <v>#DIV/0!</v>
      </c>
      <c r="AP887" s="21">
        <v>45413</v>
      </c>
      <c r="AQ887" s="8" t="e">
        <f t="shared" ref="AQ887:BH887" si="1115">+AQ668/AQ656-1</f>
        <v>#DIV/0!</v>
      </c>
      <c r="AR887" s="8" t="e">
        <f t="shared" si="1115"/>
        <v>#DIV/0!</v>
      </c>
      <c r="AS887" s="8" t="e">
        <f t="shared" si="1115"/>
        <v>#DIV/0!</v>
      </c>
      <c r="AT887" s="8" t="e">
        <f t="shared" si="1115"/>
        <v>#DIV/0!</v>
      </c>
      <c r="AU887" s="8" t="e">
        <f t="shared" si="1115"/>
        <v>#DIV/0!</v>
      </c>
      <c r="AV887" s="8" t="e">
        <f t="shared" si="1115"/>
        <v>#DIV/0!</v>
      </c>
      <c r="AW887" s="8" t="e">
        <f t="shared" si="1115"/>
        <v>#DIV/0!</v>
      </c>
      <c r="AX887" s="8" t="e">
        <f t="shared" si="1115"/>
        <v>#DIV/0!</v>
      </c>
      <c r="AY887" s="8" t="e">
        <f t="shared" si="1115"/>
        <v>#DIV/0!</v>
      </c>
      <c r="AZ887" s="8" t="e">
        <f t="shared" si="1115"/>
        <v>#DIV/0!</v>
      </c>
      <c r="BA887" s="8" t="e">
        <f t="shared" si="1115"/>
        <v>#DIV/0!</v>
      </c>
      <c r="BB887" s="8" t="e">
        <f t="shared" si="1115"/>
        <v>#DIV/0!</v>
      </c>
      <c r="BC887" s="8" t="e">
        <f t="shared" si="1115"/>
        <v>#DIV/0!</v>
      </c>
      <c r="BD887" s="8" t="e">
        <f t="shared" si="1115"/>
        <v>#DIV/0!</v>
      </c>
      <c r="BE887" s="8" t="e">
        <f t="shared" si="1115"/>
        <v>#DIV/0!</v>
      </c>
      <c r="BF887" s="8" t="e">
        <f t="shared" si="1115"/>
        <v>#DIV/0!</v>
      </c>
      <c r="BG887" s="8" t="e">
        <f t="shared" si="1115"/>
        <v>#DIV/0!</v>
      </c>
      <c r="BH887" s="16" t="e">
        <f t="shared" si="1115"/>
        <v>#DIV/0!</v>
      </c>
    </row>
    <row r="888" spans="2:60" ht="15" hidden="1" customHeight="1" x14ac:dyDescent="0.25">
      <c r="B888" s="20">
        <v>45444</v>
      </c>
      <c r="C888" s="9" t="e">
        <f t="shared" ref="C888:T888" si="1116">+C669/C657-1</f>
        <v>#DIV/0!</v>
      </c>
      <c r="D888" s="9" t="e">
        <f t="shared" si="1116"/>
        <v>#DIV/0!</v>
      </c>
      <c r="E888" s="9" t="e">
        <f t="shared" si="1116"/>
        <v>#DIV/0!</v>
      </c>
      <c r="F888" s="9" t="e">
        <f t="shared" si="1116"/>
        <v>#DIV/0!</v>
      </c>
      <c r="G888" s="9" t="e">
        <f t="shared" si="1116"/>
        <v>#DIV/0!</v>
      </c>
      <c r="H888" s="9" t="e">
        <f t="shared" si="1116"/>
        <v>#DIV/0!</v>
      </c>
      <c r="I888" s="9" t="e">
        <f t="shared" si="1116"/>
        <v>#DIV/0!</v>
      </c>
      <c r="J888" s="9" t="e">
        <f t="shared" si="1116"/>
        <v>#DIV/0!</v>
      </c>
      <c r="K888" s="9" t="e">
        <f t="shared" si="1116"/>
        <v>#DIV/0!</v>
      </c>
      <c r="L888" s="9" t="e">
        <f t="shared" si="1116"/>
        <v>#DIV/0!</v>
      </c>
      <c r="M888" s="9" t="e">
        <f t="shared" si="1116"/>
        <v>#DIV/0!</v>
      </c>
      <c r="N888" s="9" t="e">
        <f t="shared" si="1116"/>
        <v>#DIV/0!</v>
      </c>
      <c r="O888" s="9" t="e">
        <f t="shared" si="1116"/>
        <v>#DIV/0!</v>
      </c>
      <c r="P888" s="9" t="e">
        <f t="shared" si="1116"/>
        <v>#DIV/0!</v>
      </c>
      <c r="Q888" s="9" t="e">
        <f t="shared" si="1116"/>
        <v>#DIV/0!</v>
      </c>
      <c r="R888" s="9" t="e">
        <f t="shared" si="1116"/>
        <v>#DIV/0!</v>
      </c>
      <c r="S888" s="9" t="e">
        <f t="shared" si="1116"/>
        <v>#DIV/0!</v>
      </c>
      <c r="T888" s="17" t="e">
        <f t="shared" si="1116"/>
        <v>#DIV/0!</v>
      </c>
      <c r="V888" s="20">
        <v>45444</v>
      </c>
      <c r="W888" s="9" t="e">
        <f t="shared" ref="W888:AN888" si="1117">+W669/W657-1</f>
        <v>#DIV/0!</v>
      </c>
      <c r="X888" s="9" t="e">
        <f t="shared" si="1117"/>
        <v>#DIV/0!</v>
      </c>
      <c r="Y888" s="9" t="e">
        <f t="shared" si="1117"/>
        <v>#DIV/0!</v>
      </c>
      <c r="Z888" s="9" t="e">
        <f t="shared" si="1117"/>
        <v>#DIV/0!</v>
      </c>
      <c r="AA888" s="9" t="e">
        <f t="shared" si="1117"/>
        <v>#DIV/0!</v>
      </c>
      <c r="AB888" s="9" t="e">
        <f t="shared" si="1117"/>
        <v>#DIV/0!</v>
      </c>
      <c r="AC888" s="9" t="e">
        <f t="shared" si="1117"/>
        <v>#DIV/0!</v>
      </c>
      <c r="AD888" s="9" t="e">
        <f t="shared" si="1117"/>
        <v>#DIV/0!</v>
      </c>
      <c r="AE888" s="9" t="e">
        <f t="shared" si="1117"/>
        <v>#DIV/0!</v>
      </c>
      <c r="AF888" s="9" t="e">
        <f t="shared" si="1117"/>
        <v>#DIV/0!</v>
      </c>
      <c r="AG888" s="9" t="e">
        <f t="shared" si="1117"/>
        <v>#DIV/0!</v>
      </c>
      <c r="AH888" s="9" t="e">
        <f t="shared" si="1117"/>
        <v>#DIV/0!</v>
      </c>
      <c r="AI888" s="9" t="e">
        <f t="shared" si="1117"/>
        <v>#DIV/0!</v>
      </c>
      <c r="AJ888" s="9" t="e">
        <f t="shared" si="1117"/>
        <v>#DIV/0!</v>
      </c>
      <c r="AK888" s="9" t="e">
        <f t="shared" si="1117"/>
        <v>#DIV/0!</v>
      </c>
      <c r="AL888" s="9" t="e">
        <f t="shared" si="1117"/>
        <v>#DIV/0!</v>
      </c>
      <c r="AM888" s="9" t="e">
        <f t="shared" si="1117"/>
        <v>#DIV/0!</v>
      </c>
      <c r="AN888" s="17" t="e">
        <f t="shared" si="1117"/>
        <v>#DIV/0!</v>
      </c>
      <c r="AP888" s="20">
        <v>45444</v>
      </c>
      <c r="AQ888" s="9" t="e">
        <f t="shared" ref="AQ888:BH888" si="1118">+AQ669/AQ657-1</f>
        <v>#DIV/0!</v>
      </c>
      <c r="AR888" s="9" t="e">
        <f t="shared" si="1118"/>
        <v>#DIV/0!</v>
      </c>
      <c r="AS888" s="9" t="e">
        <f t="shared" si="1118"/>
        <v>#DIV/0!</v>
      </c>
      <c r="AT888" s="9" t="e">
        <f t="shared" si="1118"/>
        <v>#DIV/0!</v>
      </c>
      <c r="AU888" s="9" t="e">
        <f t="shared" si="1118"/>
        <v>#DIV/0!</v>
      </c>
      <c r="AV888" s="9" t="e">
        <f t="shared" si="1118"/>
        <v>#DIV/0!</v>
      </c>
      <c r="AW888" s="9" t="e">
        <f t="shared" si="1118"/>
        <v>#DIV/0!</v>
      </c>
      <c r="AX888" s="9" t="e">
        <f t="shared" si="1118"/>
        <v>#DIV/0!</v>
      </c>
      <c r="AY888" s="9" t="e">
        <f t="shared" si="1118"/>
        <v>#DIV/0!</v>
      </c>
      <c r="AZ888" s="9" t="e">
        <f t="shared" si="1118"/>
        <v>#DIV/0!</v>
      </c>
      <c r="BA888" s="9" t="e">
        <f t="shared" si="1118"/>
        <v>#DIV/0!</v>
      </c>
      <c r="BB888" s="9" t="e">
        <f t="shared" si="1118"/>
        <v>#DIV/0!</v>
      </c>
      <c r="BC888" s="9" t="e">
        <f t="shared" si="1118"/>
        <v>#DIV/0!</v>
      </c>
      <c r="BD888" s="9" t="e">
        <f t="shared" si="1118"/>
        <v>#DIV/0!</v>
      </c>
      <c r="BE888" s="9" t="e">
        <f t="shared" si="1118"/>
        <v>#DIV/0!</v>
      </c>
      <c r="BF888" s="9" t="e">
        <f t="shared" si="1118"/>
        <v>#DIV/0!</v>
      </c>
      <c r="BG888" s="9" t="e">
        <f t="shared" si="1118"/>
        <v>#DIV/0!</v>
      </c>
      <c r="BH888" s="17" t="e">
        <f t="shared" si="1118"/>
        <v>#DIV/0!</v>
      </c>
    </row>
    <row r="889" spans="2:60" ht="15" hidden="1" customHeight="1" x14ac:dyDescent="0.25">
      <c r="B889" s="21">
        <v>45474</v>
      </c>
      <c r="C889" s="8" t="e">
        <f t="shared" ref="C889:T889" si="1119">+C670/C658-1</f>
        <v>#DIV/0!</v>
      </c>
      <c r="D889" s="8" t="e">
        <f t="shared" si="1119"/>
        <v>#DIV/0!</v>
      </c>
      <c r="E889" s="8" t="e">
        <f t="shared" si="1119"/>
        <v>#DIV/0!</v>
      </c>
      <c r="F889" s="8" t="e">
        <f t="shared" si="1119"/>
        <v>#DIV/0!</v>
      </c>
      <c r="G889" s="8" t="e">
        <f t="shared" si="1119"/>
        <v>#DIV/0!</v>
      </c>
      <c r="H889" s="8" t="e">
        <f t="shared" si="1119"/>
        <v>#DIV/0!</v>
      </c>
      <c r="I889" s="8" t="e">
        <f t="shared" si="1119"/>
        <v>#DIV/0!</v>
      </c>
      <c r="J889" s="8" t="e">
        <f t="shared" si="1119"/>
        <v>#DIV/0!</v>
      </c>
      <c r="K889" s="8" t="e">
        <f t="shared" si="1119"/>
        <v>#DIV/0!</v>
      </c>
      <c r="L889" s="8" t="e">
        <f t="shared" si="1119"/>
        <v>#DIV/0!</v>
      </c>
      <c r="M889" s="8" t="e">
        <f t="shared" si="1119"/>
        <v>#DIV/0!</v>
      </c>
      <c r="N889" s="8" t="e">
        <f t="shared" si="1119"/>
        <v>#DIV/0!</v>
      </c>
      <c r="O889" s="8" t="e">
        <f t="shared" si="1119"/>
        <v>#DIV/0!</v>
      </c>
      <c r="P889" s="8" t="e">
        <f t="shared" si="1119"/>
        <v>#DIV/0!</v>
      </c>
      <c r="Q889" s="8" t="e">
        <f t="shared" si="1119"/>
        <v>#DIV/0!</v>
      </c>
      <c r="R889" s="8" t="e">
        <f t="shared" si="1119"/>
        <v>#DIV/0!</v>
      </c>
      <c r="S889" s="8" t="e">
        <f t="shared" si="1119"/>
        <v>#DIV/0!</v>
      </c>
      <c r="T889" s="16" t="e">
        <f t="shared" si="1119"/>
        <v>#DIV/0!</v>
      </c>
      <c r="V889" s="21">
        <v>45474</v>
      </c>
      <c r="W889" s="8" t="e">
        <f t="shared" ref="W889:AN889" si="1120">+W670/W658-1</f>
        <v>#DIV/0!</v>
      </c>
      <c r="X889" s="8" t="e">
        <f t="shared" si="1120"/>
        <v>#DIV/0!</v>
      </c>
      <c r="Y889" s="8" t="e">
        <f t="shared" si="1120"/>
        <v>#DIV/0!</v>
      </c>
      <c r="Z889" s="8" t="e">
        <f t="shared" si="1120"/>
        <v>#DIV/0!</v>
      </c>
      <c r="AA889" s="8" t="e">
        <f t="shared" si="1120"/>
        <v>#DIV/0!</v>
      </c>
      <c r="AB889" s="8" t="e">
        <f t="shared" si="1120"/>
        <v>#DIV/0!</v>
      </c>
      <c r="AC889" s="8" t="e">
        <f t="shared" si="1120"/>
        <v>#DIV/0!</v>
      </c>
      <c r="AD889" s="8" t="e">
        <f t="shared" si="1120"/>
        <v>#DIV/0!</v>
      </c>
      <c r="AE889" s="8" t="e">
        <f t="shared" si="1120"/>
        <v>#DIV/0!</v>
      </c>
      <c r="AF889" s="8" t="e">
        <f t="shared" si="1120"/>
        <v>#DIV/0!</v>
      </c>
      <c r="AG889" s="8" t="e">
        <f t="shared" si="1120"/>
        <v>#DIV/0!</v>
      </c>
      <c r="AH889" s="8" t="e">
        <f t="shared" si="1120"/>
        <v>#DIV/0!</v>
      </c>
      <c r="AI889" s="8" t="e">
        <f t="shared" si="1120"/>
        <v>#DIV/0!</v>
      </c>
      <c r="AJ889" s="8" t="e">
        <f t="shared" si="1120"/>
        <v>#DIV/0!</v>
      </c>
      <c r="AK889" s="8" t="e">
        <f t="shared" si="1120"/>
        <v>#DIV/0!</v>
      </c>
      <c r="AL889" s="8" t="e">
        <f t="shared" si="1120"/>
        <v>#DIV/0!</v>
      </c>
      <c r="AM889" s="8" t="e">
        <f t="shared" si="1120"/>
        <v>#DIV/0!</v>
      </c>
      <c r="AN889" s="16" t="e">
        <f t="shared" si="1120"/>
        <v>#DIV/0!</v>
      </c>
      <c r="AP889" s="21">
        <v>45474</v>
      </c>
      <c r="AQ889" s="8" t="e">
        <f t="shared" ref="AQ889:BH889" si="1121">+AQ670/AQ658-1</f>
        <v>#DIV/0!</v>
      </c>
      <c r="AR889" s="8" t="e">
        <f t="shared" si="1121"/>
        <v>#DIV/0!</v>
      </c>
      <c r="AS889" s="8" t="e">
        <f t="shared" si="1121"/>
        <v>#DIV/0!</v>
      </c>
      <c r="AT889" s="8" t="e">
        <f t="shared" si="1121"/>
        <v>#DIV/0!</v>
      </c>
      <c r="AU889" s="8" t="e">
        <f t="shared" si="1121"/>
        <v>#DIV/0!</v>
      </c>
      <c r="AV889" s="8" t="e">
        <f t="shared" si="1121"/>
        <v>#DIV/0!</v>
      </c>
      <c r="AW889" s="8" t="e">
        <f t="shared" si="1121"/>
        <v>#DIV/0!</v>
      </c>
      <c r="AX889" s="8" t="e">
        <f t="shared" si="1121"/>
        <v>#DIV/0!</v>
      </c>
      <c r="AY889" s="8" t="e">
        <f t="shared" si="1121"/>
        <v>#DIV/0!</v>
      </c>
      <c r="AZ889" s="8" t="e">
        <f t="shared" si="1121"/>
        <v>#DIV/0!</v>
      </c>
      <c r="BA889" s="8" t="e">
        <f t="shared" si="1121"/>
        <v>#DIV/0!</v>
      </c>
      <c r="BB889" s="8" t="e">
        <f t="shared" si="1121"/>
        <v>#DIV/0!</v>
      </c>
      <c r="BC889" s="8" t="e">
        <f t="shared" si="1121"/>
        <v>#DIV/0!</v>
      </c>
      <c r="BD889" s="8" t="e">
        <f t="shared" si="1121"/>
        <v>#DIV/0!</v>
      </c>
      <c r="BE889" s="8" t="e">
        <f t="shared" si="1121"/>
        <v>#DIV/0!</v>
      </c>
      <c r="BF889" s="8" t="e">
        <f t="shared" si="1121"/>
        <v>#DIV/0!</v>
      </c>
      <c r="BG889" s="8" t="e">
        <f t="shared" si="1121"/>
        <v>#DIV/0!</v>
      </c>
      <c r="BH889" s="16" t="e">
        <f t="shared" si="1121"/>
        <v>#DIV/0!</v>
      </c>
    </row>
    <row r="890" spans="2:60" ht="15" hidden="1" customHeight="1" x14ac:dyDescent="0.25">
      <c r="B890" s="20">
        <v>45505</v>
      </c>
      <c r="C890" s="9" t="e">
        <f t="shared" ref="C890:T890" si="1122">+C671/C659-1</f>
        <v>#DIV/0!</v>
      </c>
      <c r="D890" s="9" t="e">
        <f t="shared" si="1122"/>
        <v>#DIV/0!</v>
      </c>
      <c r="E890" s="9" t="e">
        <f t="shared" si="1122"/>
        <v>#DIV/0!</v>
      </c>
      <c r="F890" s="9" t="e">
        <f t="shared" si="1122"/>
        <v>#DIV/0!</v>
      </c>
      <c r="G890" s="9" t="e">
        <f t="shared" si="1122"/>
        <v>#DIV/0!</v>
      </c>
      <c r="H890" s="9" t="e">
        <f t="shared" si="1122"/>
        <v>#DIV/0!</v>
      </c>
      <c r="I890" s="9" t="e">
        <f t="shared" si="1122"/>
        <v>#DIV/0!</v>
      </c>
      <c r="J890" s="9" t="e">
        <f t="shared" si="1122"/>
        <v>#DIV/0!</v>
      </c>
      <c r="K890" s="9" t="e">
        <f t="shared" si="1122"/>
        <v>#DIV/0!</v>
      </c>
      <c r="L890" s="9" t="e">
        <f t="shared" si="1122"/>
        <v>#DIV/0!</v>
      </c>
      <c r="M890" s="9" t="e">
        <f t="shared" si="1122"/>
        <v>#DIV/0!</v>
      </c>
      <c r="N890" s="9" t="e">
        <f t="shared" si="1122"/>
        <v>#DIV/0!</v>
      </c>
      <c r="O890" s="9" t="e">
        <f t="shared" si="1122"/>
        <v>#DIV/0!</v>
      </c>
      <c r="P890" s="9" t="e">
        <f t="shared" si="1122"/>
        <v>#DIV/0!</v>
      </c>
      <c r="Q890" s="9" t="e">
        <f t="shared" si="1122"/>
        <v>#DIV/0!</v>
      </c>
      <c r="R890" s="9" t="e">
        <f t="shared" si="1122"/>
        <v>#DIV/0!</v>
      </c>
      <c r="S890" s="9" t="e">
        <f t="shared" si="1122"/>
        <v>#DIV/0!</v>
      </c>
      <c r="T890" s="17" t="e">
        <f t="shared" si="1122"/>
        <v>#DIV/0!</v>
      </c>
      <c r="V890" s="20">
        <v>45505</v>
      </c>
      <c r="W890" s="9" t="e">
        <f t="shared" ref="W890:AN890" si="1123">+W671/W659-1</f>
        <v>#DIV/0!</v>
      </c>
      <c r="X890" s="9" t="e">
        <f t="shared" si="1123"/>
        <v>#DIV/0!</v>
      </c>
      <c r="Y890" s="9" t="e">
        <f t="shared" si="1123"/>
        <v>#DIV/0!</v>
      </c>
      <c r="Z890" s="9" t="e">
        <f t="shared" si="1123"/>
        <v>#DIV/0!</v>
      </c>
      <c r="AA890" s="9" t="e">
        <f t="shared" si="1123"/>
        <v>#DIV/0!</v>
      </c>
      <c r="AB890" s="9" t="e">
        <f t="shared" si="1123"/>
        <v>#DIV/0!</v>
      </c>
      <c r="AC890" s="9" t="e">
        <f t="shared" si="1123"/>
        <v>#DIV/0!</v>
      </c>
      <c r="AD890" s="9" t="e">
        <f t="shared" si="1123"/>
        <v>#DIV/0!</v>
      </c>
      <c r="AE890" s="9" t="e">
        <f t="shared" si="1123"/>
        <v>#DIV/0!</v>
      </c>
      <c r="AF890" s="9" t="e">
        <f t="shared" si="1123"/>
        <v>#DIV/0!</v>
      </c>
      <c r="AG890" s="9" t="e">
        <f t="shared" si="1123"/>
        <v>#DIV/0!</v>
      </c>
      <c r="AH890" s="9" t="e">
        <f t="shared" si="1123"/>
        <v>#DIV/0!</v>
      </c>
      <c r="AI890" s="9" t="e">
        <f t="shared" si="1123"/>
        <v>#DIV/0!</v>
      </c>
      <c r="AJ890" s="9" t="e">
        <f t="shared" si="1123"/>
        <v>#DIV/0!</v>
      </c>
      <c r="AK890" s="9" t="e">
        <f t="shared" si="1123"/>
        <v>#DIV/0!</v>
      </c>
      <c r="AL890" s="9" t="e">
        <f t="shared" si="1123"/>
        <v>#DIV/0!</v>
      </c>
      <c r="AM890" s="9" t="e">
        <f t="shared" si="1123"/>
        <v>#DIV/0!</v>
      </c>
      <c r="AN890" s="17" t="e">
        <f t="shared" si="1123"/>
        <v>#DIV/0!</v>
      </c>
      <c r="AP890" s="20">
        <v>45505</v>
      </c>
      <c r="AQ890" s="9" t="e">
        <f t="shared" ref="AQ890:BH890" si="1124">+AQ671/AQ659-1</f>
        <v>#DIV/0!</v>
      </c>
      <c r="AR890" s="9" t="e">
        <f t="shared" si="1124"/>
        <v>#DIV/0!</v>
      </c>
      <c r="AS890" s="9" t="e">
        <f t="shared" si="1124"/>
        <v>#DIV/0!</v>
      </c>
      <c r="AT890" s="9" t="e">
        <f t="shared" si="1124"/>
        <v>#DIV/0!</v>
      </c>
      <c r="AU890" s="9" t="e">
        <f t="shared" si="1124"/>
        <v>#DIV/0!</v>
      </c>
      <c r="AV890" s="9" t="e">
        <f t="shared" si="1124"/>
        <v>#DIV/0!</v>
      </c>
      <c r="AW890" s="9" t="e">
        <f t="shared" si="1124"/>
        <v>#DIV/0!</v>
      </c>
      <c r="AX890" s="9" t="e">
        <f t="shared" si="1124"/>
        <v>#DIV/0!</v>
      </c>
      <c r="AY890" s="9" t="e">
        <f t="shared" si="1124"/>
        <v>#DIV/0!</v>
      </c>
      <c r="AZ890" s="9" t="e">
        <f t="shared" si="1124"/>
        <v>#DIV/0!</v>
      </c>
      <c r="BA890" s="9" t="e">
        <f t="shared" si="1124"/>
        <v>#DIV/0!</v>
      </c>
      <c r="BB890" s="9" t="e">
        <f t="shared" si="1124"/>
        <v>#DIV/0!</v>
      </c>
      <c r="BC890" s="9" t="e">
        <f t="shared" si="1124"/>
        <v>#DIV/0!</v>
      </c>
      <c r="BD890" s="9" t="e">
        <f t="shared" si="1124"/>
        <v>#DIV/0!</v>
      </c>
      <c r="BE890" s="9" t="e">
        <f t="shared" si="1124"/>
        <v>#DIV/0!</v>
      </c>
      <c r="BF890" s="9" t="e">
        <f t="shared" si="1124"/>
        <v>#DIV/0!</v>
      </c>
      <c r="BG890" s="9" t="e">
        <f t="shared" si="1124"/>
        <v>#DIV/0!</v>
      </c>
      <c r="BH890" s="17" t="e">
        <f t="shared" si="1124"/>
        <v>#DIV/0!</v>
      </c>
    </row>
    <row r="891" spans="2:60" ht="15" hidden="1" customHeight="1" x14ac:dyDescent="0.25">
      <c r="B891" s="21">
        <v>45536</v>
      </c>
      <c r="C891" s="8" t="e">
        <f t="shared" ref="C891:T891" si="1125">+C672/C660-1</f>
        <v>#DIV/0!</v>
      </c>
      <c r="D891" s="8" t="e">
        <f t="shared" si="1125"/>
        <v>#DIV/0!</v>
      </c>
      <c r="E891" s="8" t="e">
        <f t="shared" si="1125"/>
        <v>#DIV/0!</v>
      </c>
      <c r="F891" s="8" t="e">
        <f t="shared" si="1125"/>
        <v>#DIV/0!</v>
      </c>
      <c r="G891" s="8" t="e">
        <f t="shared" si="1125"/>
        <v>#DIV/0!</v>
      </c>
      <c r="H891" s="8" t="e">
        <f t="shared" si="1125"/>
        <v>#DIV/0!</v>
      </c>
      <c r="I891" s="8" t="e">
        <f t="shared" si="1125"/>
        <v>#DIV/0!</v>
      </c>
      <c r="J891" s="8" t="e">
        <f t="shared" si="1125"/>
        <v>#DIV/0!</v>
      </c>
      <c r="K891" s="8" t="e">
        <f t="shared" si="1125"/>
        <v>#DIV/0!</v>
      </c>
      <c r="L891" s="8" t="e">
        <f t="shared" si="1125"/>
        <v>#DIV/0!</v>
      </c>
      <c r="M891" s="8" t="e">
        <f t="shared" si="1125"/>
        <v>#DIV/0!</v>
      </c>
      <c r="N891" s="8" t="e">
        <f t="shared" si="1125"/>
        <v>#DIV/0!</v>
      </c>
      <c r="O891" s="8" t="e">
        <f t="shared" si="1125"/>
        <v>#DIV/0!</v>
      </c>
      <c r="P891" s="8" t="e">
        <f t="shared" si="1125"/>
        <v>#DIV/0!</v>
      </c>
      <c r="Q891" s="8" t="e">
        <f t="shared" si="1125"/>
        <v>#DIV/0!</v>
      </c>
      <c r="R891" s="8" t="e">
        <f t="shared" si="1125"/>
        <v>#DIV/0!</v>
      </c>
      <c r="S891" s="8" t="e">
        <f t="shared" si="1125"/>
        <v>#DIV/0!</v>
      </c>
      <c r="T891" s="16" t="e">
        <f t="shared" si="1125"/>
        <v>#DIV/0!</v>
      </c>
      <c r="V891" s="21">
        <v>45536</v>
      </c>
      <c r="W891" s="8" t="e">
        <f t="shared" ref="W891:AN891" si="1126">+W672/W660-1</f>
        <v>#DIV/0!</v>
      </c>
      <c r="X891" s="8" t="e">
        <f t="shared" si="1126"/>
        <v>#DIV/0!</v>
      </c>
      <c r="Y891" s="8" t="e">
        <f t="shared" si="1126"/>
        <v>#DIV/0!</v>
      </c>
      <c r="Z891" s="8" t="e">
        <f t="shared" si="1126"/>
        <v>#DIV/0!</v>
      </c>
      <c r="AA891" s="8" t="e">
        <f t="shared" si="1126"/>
        <v>#DIV/0!</v>
      </c>
      <c r="AB891" s="8" t="e">
        <f t="shared" si="1126"/>
        <v>#DIV/0!</v>
      </c>
      <c r="AC891" s="8" t="e">
        <f t="shared" si="1126"/>
        <v>#DIV/0!</v>
      </c>
      <c r="AD891" s="8" t="e">
        <f t="shared" si="1126"/>
        <v>#DIV/0!</v>
      </c>
      <c r="AE891" s="8" t="e">
        <f t="shared" si="1126"/>
        <v>#DIV/0!</v>
      </c>
      <c r="AF891" s="8" t="e">
        <f t="shared" si="1126"/>
        <v>#DIV/0!</v>
      </c>
      <c r="AG891" s="8" t="e">
        <f t="shared" si="1126"/>
        <v>#DIV/0!</v>
      </c>
      <c r="AH891" s="8" t="e">
        <f t="shared" si="1126"/>
        <v>#DIV/0!</v>
      </c>
      <c r="AI891" s="8" t="e">
        <f t="shared" si="1126"/>
        <v>#DIV/0!</v>
      </c>
      <c r="AJ891" s="8" t="e">
        <f t="shared" si="1126"/>
        <v>#DIV/0!</v>
      </c>
      <c r="AK891" s="8" t="e">
        <f t="shared" si="1126"/>
        <v>#DIV/0!</v>
      </c>
      <c r="AL891" s="8" t="e">
        <f t="shared" si="1126"/>
        <v>#DIV/0!</v>
      </c>
      <c r="AM891" s="8" t="e">
        <f t="shared" si="1126"/>
        <v>#DIV/0!</v>
      </c>
      <c r="AN891" s="16" t="e">
        <f t="shared" si="1126"/>
        <v>#DIV/0!</v>
      </c>
      <c r="AP891" s="21">
        <v>45536</v>
      </c>
      <c r="AQ891" s="8" t="e">
        <f t="shared" ref="AQ891:BH891" si="1127">+AQ672/AQ660-1</f>
        <v>#DIV/0!</v>
      </c>
      <c r="AR891" s="8" t="e">
        <f t="shared" si="1127"/>
        <v>#DIV/0!</v>
      </c>
      <c r="AS891" s="8" t="e">
        <f t="shared" si="1127"/>
        <v>#DIV/0!</v>
      </c>
      <c r="AT891" s="8" t="e">
        <f t="shared" si="1127"/>
        <v>#DIV/0!</v>
      </c>
      <c r="AU891" s="8" t="e">
        <f t="shared" si="1127"/>
        <v>#DIV/0!</v>
      </c>
      <c r="AV891" s="8" t="e">
        <f t="shared" si="1127"/>
        <v>#DIV/0!</v>
      </c>
      <c r="AW891" s="8" t="e">
        <f t="shared" si="1127"/>
        <v>#DIV/0!</v>
      </c>
      <c r="AX891" s="8" t="e">
        <f t="shared" si="1127"/>
        <v>#DIV/0!</v>
      </c>
      <c r="AY891" s="8" t="e">
        <f t="shared" si="1127"/>
        <v>#DIV/0!</v>
      </c>
      <c r="AZ891" s="8" t="e">
        <f t="shared" si="1127"/>
        <v>#DIV/0!</v>
      </c>
      <c r="BA891" s="8" t="e">
        <f t="shared" si="1127"/>
        <v>#DIV/0!</v>
      </c>
      <c r="BB891" s="8" t="e">
        <f t="shared" si="1127"/>
        <v>#DIV/0!</v>
      </c>
      <c r="BC891" s="8" t="e">
        <f t="shared" si="1127"/>
        <v>#DIV/0!</v>
      </c>
      <c r="BD891" s="8" t="e">
        <f t="shared" si="1127"/>
        <v>#DIV/0!</v>
      </c>
      <c r="BE891" s="8" t="e">
        <f t="shared" si="1127"/>
        <v>#DIV/0!</v>
      </c>
      <c r="BF891" s="8" t="e">
        <f t="shared" si="1127"/>
        <v>#DIV/0!</v>
      </c>
      <c r="BG891" s="8" t="e">
        <f t="shared" si="1127"/>
        <v>#DIV/0!</v>
      </c>
      <c r="BH891" s="16" t="e">
        <f t="shared" si="1127"/>
        <v>#DIV/0!</v>
      </c>
    </row>
    <row r="892" spans="2:60" ht="15" hidden="1" customHeight="1" x14ac:dyDescent="0.25">
      <c r="B892" s="20">
        <v>45566</v>
      </c>
      <c r="C892" s="9" t="e">
        <f t="shared" ref="C892:T892" si="1128">+C673/C661-1</f>
        <v>#DIV/0!</v>
      </c>
      <c r="D892" s="9" t="e">
        <f t="shared" si="1128"/>
        <v>#DIV/0!</v>
      </c>
      <c r="E892" s="9" t="e">
        <f t="shared" si="1128"/>
        <v>#DIV/0!</v>
      </c>
      <c r="F892" s="9" t="e">
        <f t="shared" si="1128"/>
        <v>#DIV/0!</v>
      </c>
      <c r="G892" s="9" t="e">
        <f t="shared" si="1128"/>
        <v>#DIV/0!</v>
      </c>
      <c r="H892" s="9" t="e">
        <f t="shared" si="1128"/>
        <v>#DIV/0!</v>
      </c>
      <c r="I892" s="9" t="e">
        <f t="shared" si="1128"/>
        <v>#DIV/0!</v>
      </c>
      <c r="J892" s="9" t="e">
        <f t="shared" si="1128"/>
        <v>#DIV/0!</v>
      </c>
      <c r="K892" s="9" t="e">
        <f t="shared" si="1128"/>
        <v>#DIV/0!</v>
      </c>
      <c r="L892" s="9" t="e">
        <f t="shared" si="1128"/>
        <v>#DIV/0!</v>
      </c>
      <c r="M892" s="9" t="e">
        <f t="shared" si="1128"/>
        <v>#DIV/0!</v>
      </c>
      <c r="N892" s="9" t="e">
        <f t="shared" si="1128"/>
        <v>#DIV/0!</v>
      </c>
      <c r="O892" s="9" t="e">
        <f t="shared" si="1128"/>
        <v>#DIV/0!</v>
      </c>
      <c r="P892" s="9" t="e">
        <f t="shared" si="1128"/>
        <v>#DIV/0!</v>
      </c>
      <c r="Q892" s="9" t="e">
        <f t="shared" si="1128"/>
        <v>#DIV/0!</v>
      </c>
      <c r="R892" s="9" t="e">
        <f t="shared" si="1128"/>
        <v>#DIV/0!</v>
      </c>
      <c r="S892" s="9" t="e">
        <f t="shared" si="1128"/>
        <v>#DIV/0!</v>
      </c>
      <c r="T892" s="17" t="e">
        <f t="shared" si="1128"/>
        <v>#DIV/0!</v>
      </c>
      <c r="V892" s="20">
        <v>45566</v>
      </c>
      <c r="W892" s="9" t="e">
        <f t="shared" ref="W892:AN892" si="1129">+W673/W661-1</f>
        <v>#DIV/0!</v>
      </c>
      <c r="X892" s="9" t="e">
        <f t="shared" si="1129"/>
        <v>#DIV/0!</v>
      </c>
      <c r="Y892" s="9" t="e">
        <f t="shared" si="1129"/>
        <v>#DIV/0!</v>
      </c>
      <c r="Z892" s="9" t="e">
        <f t="shared" si="1129"/>
        <v>#DIV/0!</v>
      </c>
      <c r="AA892" s="9" t="e">
        <f t="shared" si="1129"/>
        <v>#DIV/0!</v>
      </c>
      <c r="AB892" s="9" t="e">
        <f t="shared" si="1129"/>
        <v>#DIV/0!</v>
      </c>
      <c r="AC892" s="9" t="e">
        <f t="shared" si="1129"/>
        <v>#DIV/0!</v>
      </c>
      <c r="AD892" s="9" t="e">
        <f t="shared" si="1129"/>
        <v>#DIV/0!</v>
      </c>
      <c r="AE892" s="9" t="e">
        <f t="shared" si="1129"/>
        <v>#DIV/0!</v>
      </c>
      <c r="AF892" s="9" t="e">
        <f t="shared" si="1129"/>
        <v>#DIV/0!</v>
      </c>
      <c r="AG892" s="9" t="e">
        <f t="shared" si="1129"/>
        <v>#DIV/0!</v>
      </c>
      <c r="AH892" s="9" t="e">
        <f t="shared" si="1129"/>
        <v>#DIV/0!</v>
      </c>
      <c r="AI892" s="9" t="e">
        <f t="shared" si="1129"/>
        <v>#DIV/0!</v>
      </c>
      <c r="AJ892" s="9" t="e">
        <f t="shared" si="1129"/>
        <v>#DIV/0!</v>
      </c>
      <c r="AK892" s="9" t="e">
        <f t="shared" si="1129"/>
        <v>#DIV/0!</v>
      </c>
      <c r="AL892" s="9" t="e">
        <f t="shared" si="1129"/>
        <v>#DIV/0!</v>
      </c>
      <c r="AM892" s="9" t="e">
        <f t="shared" si="1129"/>
        <v>#DIV/0!</v>
      </c>
      <c r="AN892" s="17" t="e">
        <f t="shared" si="1129"/>
        <v>#DIV/0!</v>
      </c>
      <c r="AP892" s="20">
        <v>45566</v>
      </c>
      <c r="AQ892" s="9" t="e">
        <f t="shared" ref="AQ892:BH892" si="1130">+AQ673/AQ661-1</f>
        <v>#DIV/0!</v>
      </c>
      <c r="AR892" s="9" t="e">
        <f t="shared" si="1130"/>
        <v>#DIV/0!</v>
      </c>
      <c r="AS892" s="9" t="e">
        <f t="shared" si="1130"/>
        <v>#DIV/0!</v>
      </c>
      <c r="AT892" s="9" t="e">
        <f t="shared" si="1130"/>
        <v>#DIV/0!</v>
      </c>
      <c r="AU892" s="9" t="e">
        <f t="shared" si="1130"/>
        <v>#DIV/0!</v>
      </c>
      <c r="AV892" s="9" t="e">
        <f t="shared" si="1130"/>
        <v>#DIV/0!</v>
      </c>
      <c r="AW892" s="9" t="e">
        <f t="shared" si="1130"/>
        <v>#DIV/0!</v>
      </c>
      <c r="AX892" s="9" t="e">
        <f t="shared" si="1130"/>
        <v>#DIV/0!</v>
      </c>
      <c r="AY892" s="9" t="e">
        <f t="shared" si="1130"/>
        <v>#DIV/0!</v>
      </c>
      <c r="AZ892" s="9" t="e">
        <f t="shared" si="1130"/>
        <v>#DIV/0!</v>
      </c>
      <c r="BA892" s="9" t="e">
        <f t="shared" si="1130"/>
        <v>#DIV/0!</v>
      </c>
      <c r="BB892" s="9" t="e">
        <f t="shared" si="1130"/>
        <v>#DIV/0!</v>
      </c>
      <c r="BC892" s="9" t="e">
        <f t="shared" si="1130"/>
        <v>#DIV/0!</v>
      </c>
      <c r="BD892" s="9" t="e">
        <f t="shared" si="1130"/>
        <v>#DIV/0!</v>
      </c>
      <c r="BE892" s="9" t="e">
        <f t="shared" si="1130"/>
        <v>#DIV/0!</v>
      </c>
      <c r="BF892" s="9" t="e">
        <f t="shared" si="1130"/>
        <v>#DIV/0!</v>
      </c>
      <c r="BG892" s="9" t="e">
        <f t="shared" si="1130"/>
        <v>#DIV/0!</v>
      </c>
      <c r="BH892" s="17" t="e">
        <f t="shared" si="1130"/>
        <v>#DIV/0!</v>
      </c>
    </row>
    <row r="893" spans="2:60" ht="15" hidden="1" customHeight="1" x14ac:dyDescent="0.25">
      <c r="B893" s="21">
        <v>45597</v>
      </c>
      <c r="C893" s="8" t="e">
        <f t="shared" ref="C893:T893" si="1131">+C674/C662-1</f>
        <v>#DIV/0!</v>
      </c>
      <c r="D893" s="8" t="e">
        <f t="shared" si="1131"/>
        <v>#DIV/0!</v>
      </c>
      <c r="E893" s="8" t="e">
        <f t="shared" si="1131"/>
        <v>#DIV/0!</v>
      </c>
      <c r="F893" s="8" t="e">
        <f t="shared" si="1131"/>
        <v>#DIV/0!</v>
      </c>
      <c r="G893" s="8" t="e">
        <f t="shared" si="1131"/>
        <v>#DIV/0!</v>
      </c>
      <c r="H893" s="8" t="e">
        <f t="shared" si="1131"/>
        <v>#DIV/0!</v>
      </c>
      <c r="I893" s="8" t="e">
        <f t="shared" si="1131"/>
        <v>#DIV/0!</v>
      </c>
      <c r="J893" s="8" t="e">
        <f t="shared" si="1131"/>
        <v>#DIV/0!</v>
      </c>
      <c r="K893" s="8" t="e">
        <f t="shared" si="1131"/>
        <v>#DIV/0!</v>
      </c>
      <c r="L893" s="8" t="e">
        <f t="shared" si="1131"/>
        <v>#DIV/0!</v>
      </c>
      <c r="M893" s="8" t="e">
        <f t="shared" si="1131"/>
        <v>#DIV/0!</v>
      </c>
      <c r="N893" s="8" t="e">
        <f t="shared" si="1131"/>
        <v>#DIV/0!</v>
      </c>
      <c r="O893" s="8" t="e">
        <f t="shared" si="1131"/>
        <v>#DIV/0!</v>
      </c>
      <c r="P893" s="8" t="e">
        <f t="shared" si="1131"/>
        <v>#DIV/0!</v>
      </c>
      <c r="Q893" s="8" t="e">
        <f t="shared" si="1131"/>
        <v>#DIV/0!</v>
      </c>
      <c r="R893" s="8" t="e">
        <f t="shared" si="1131"/>
        <v>#DIV/0!</v>
      </c>
      <c r="S893" s="8" t="e">
        <f t="shared" si="1131"/>
        <v>#DIV/0!</v>
      </c>
      <c r="T893" s="16" t="e">
        <f t="shared" si="1131"/>
        <v>#DIV/0!</v>
      </c>
      <c r="V893" s="21">
        <v>45597</v>
      </c>
      <c r="W893" s="8" t="e">
        <f t="shared" ref="W893:AN893" si="1132">+W674/W662-1</f>
        <v>#DIV/0!</v>
      </c>
      <c r="X893" s="8" t="e">
        <f t="shared" si="1132"/>
        <v>#DIV/0!</v>
      </c>
      <c r="Y893" s="8" t="e">
        <f t="shared" si="1132"/>
        <v>#DIV/0!</v>
      </c>
      <c r="Z893" s="8" t="e">
        <f t="shared" si="1132"/>
        <v>#DIV/0!</v>
      </c>
      <c r="AA893" s="8" t="e">
        <f t="shared" si="1132"/>
        <v>#DIV/0!</v>
      </c>
      <c r="AB893" s="8" t="e">
        <f t="shared" si="1132"/>
        <v>#DIV/0!</v>
      </c>
      <c r="AC893" s="8" t="e">
        <f t="shared" si="1132"/>
        <v>#DIV/0!</v>
      </c>
      <c r="AD893" s="8" t="e">
        <f t="shared" si="1132"/>
        <v>#DIV/0!</v>
      </c>
      <c r="AE893" s="8" t="e">
        <f t="shared" si="1132"/>
        <v>#DIV/0!</v>
      </c>
      <c r="AF893" s="8" t="e">
        <f t="shared" si="1132"/>
        <v>#DIV/0!</v>
      </c>
      <c r="AG893" s="8" t="e">
        <f t="shared" si="1132"/>
        <v>#DIV/0!</v>
      </c>
      <c r="AH893" s="8" t="e">
        <f t="shared" si="1132"/>
        <v>#DIV/0!</v>
      </c>
      <c r="AI893" s="8" t="e">
        <f t="shared" si="1132"/>
        <v>#DIV/0!</v>
      </c>
      <c r="AJ893" s="8" t="e">
        <f t="shared" si="1132"/>
        <v>#DIV/0!</v>
      </c>
      <c r="AK893" s="8" t="e">
        <f t="shared" si="1132"/>
        <v>#DIV/0!</v>
      </c>
      <c r="AL893" s="8" t="e">
        <f t="shared" si="1132"/>
        <v>#DIV/0!</v>
      </c>
      <c r="AM893" s="8" t="e">
        <f t="shared" si="1132"/>
        <v>#DIV/0!</v>
      </c>
      <c r="AN893" s="16" t="e">
        <f t="shared" si="1132"/>
        <v>#DIV/0!</v>
      </c>
      <c r="AP893" s="21">
        <v>45597</v>
      </c>
      <c r="AQ893" s="8" t="e">
        <f t="shared" ref="AQ893:BH893" si="1133">+AQ674/AQ662-1</f>
        <v>#DIV/0!</v>
      </c>
      <c r="AR893" s="8" t="e">
        <f t="shared" si="1133"/>
        <v>#DIV/0!</v>
      </c>
      <c r="AS893" s="8" t="e">
        <f t="shared" si="1133"/>
        <v>#DIV/0!</v>
      </c>
      <c r="AT893" s="8" t="e">
        <f t="shared" si="1133"/>
        <v>#DIV/0!</v>
      </c>
      <c r="AU893" s="8" t="e">
        <f t="shared" si="1133"/>
        <v>#DIV/0!</v>
      </c>
      <c r="AV893" s="8" t="e">
        <f t="shared" si="1133"/>
        <v>#DIV/0!</v>
      </c>
      <c r="AW893" s="8" t="e">
        <f t="shared" si="1133"/>
        <v>#DIV/0!</v>
      </c>
      <c r="AX893" s="8" t="e">
        <f t="shared" si="1133"/>
        <v>#DIV/0!</v>
      </c>
      <c r="AY893" s="8" t="e">
        <f t="shared" si="1133"/>
        <v>#DIV/0!</v>
      </c>
      <c r="AZ893" s="8" t="e">
        <f t="shared" si="1133"/>
        <v>#DIV/0!</v>
      </c>
      <c r="BA893" s="8" t="e">
        <f t="shared" si="1133"/>
        <v>#DIV/0!</v>
      </c>
      <c r="BB893" s="8" t="e">
        <f t="shared" si="1133"/>
        <v>#DIV/0!</v>
      </c>
      <c r="BC893" s="8" t="e">
        <f t="shared" si="1133"/>
        <v>#DIV/0!</v>
      </c>
      <c r="BD893" s="8" t="e">
        <f t="shared" si="1133"/>
        <v>#DIV/0!</v>
      </c>
      <c r="BE893" s="8" t="e">
        <f t="shared" si="1133"/>
        <v>#DIV/0!</v>
      </c>
      <c r="BF893" s="8" t="e">
        <f t="shared" si="1133"/>
        <v>#DIV/0!</v>
      </c>
      <c r="BG893" s="8" t="e">
        <f t="shared" si="1133"/>
        <v>#DIV/0!</v>
      </c>
      <c r="BH893" s="16" t="e">
        <f t="shared" si="1133"/>
        <v>#DIV/0!</v>
      </c>
    </row>
    <row r="894" spans="2:60" ht="15" hidden="1" customHeight="1" x14ac:dyDescent="0.25">
      <c r="B894" s="20">
        <v>45627</v>
      </c>
      <c r="C894" s="9" t="e">
        <f t="shared" ref="C894:T894" si="1134">+C675/C663-1</f>
        <v>#DIV/0!</v>
      </c>
      <c r="D894" s="9" t="e">
        <f t="shared" si="1134"/>
        <v>#DIV/0!</v>
      </c>
      <c r="E894" s="9" t="e">
        <f t="shared" si="1134"/>
        <v>#DIV/0!</v>
      </c>
      <c r="F894" s="9" t="e">
        <f t="shared" si="1134"/>
        <v>#DIV/0!</v>
      </c>
      <c r="G894" s="9" t="e">
        <f t="shared" si="1134"/>
        <v>#DIV/0!</v>
      </c>
      <c r="H894" s="9" t="e">
        <f t="shared" si="1134"/>
        <v>#DIV/0!</v>
      </c>
      <c r="I894" s="9" t="e">
        <f t="shared" si="1134"/>
        <v>#DIV/0!</v>
      </c>
      <c r="J894" s="9" t="e">
        <f t="shared" si="1134"/>
        <v>#DIV/0!</v>
      </c>
      <c r="K894" s="9" t="e">
        <f t="shared" si="1134"/>
        <v>#DIV/0!</v>
      </c>
      <c r="L894" s="9" t="e">
        <f t="shared" si="1134"/>
        <v>#DIV/0!</v>
      </c>
      <c r="M894" s="9" t="e">
        <f t="shared" si="1134"/>
        <v>#DIV/0!</v>
      </c>
      <c r="N894" s="9" t="e">
        <f t="shared" si="1134"/>
        <v>#DIV/0!</v>
      </c>
      <c r="O894" s="9" t="e">
        <f t="shared" si="1134"/>
        <v>#DIV/0!</v>
      </c>
      <c r="P894" s="9" t="e">
        <f t="shared" si="1134"/>
        <v>#DIV/0!</v>
      </c>
      <c r="Q894" s="9" t="e">
        <f t="shared" si="1134"/>
        <v>#DIV/0!</v>
      </c>
      <c r="R894" s="9" t="e">
        <f t="shared" si="1134"/>
        <v>#DIV/0!</v>
      </c>
      <c r="S894" s="9" t="e">
        <f t="shared" si="1134"/>
        <v>#DIV/0!</v>
      </c>
      <c r="T894" s="17" t="e">
        <f t="shared" si="1134"/>
        <v>#DIV/0!</v>
      </c>
      <c r="V894" s="20">
        <v>45627</v>
      </c>
      <c r="W894" s="9" t="e">
        <f t="shared" ref="W894:AN894" si="1135">+W675/W663-1</f>
        <v>#DIV/0!</v>
      </c>
      <c r="X894" s="9" t="e">
        <f t="shared" si="1135"/>
        <v>#DIV/0!</v>
      </c>
      <c r="Y894" s="9" t="e">
        <f t="shared" si="1135"/>
        <v>#DIV/0!</v>
      </c>
      <c r="Z894" s="9" t="e">
        <f t="shared" si="1135"/>
        <v>#DIV/0!</v>
      </c>
      <c r="AA894" s="9" t="e">
        <f t="shared" si="1135"/>
        <v>#DIV/0!</v>
      </c>
      <c r="AB894" s="9" t="e">
        <f t="shared" si="1135"/>
        <v>#DIV/0!</v>
      </c>
      <c r="AC894" s="9" t="e">
        <f t="shared" si="1135"/>
        <v>#DIV/0!</v>
      </c>
      <c r="AD894" s="9" t="e">
        <f t="shared" si="1135"/>
        <v>#DIV/0!</v>
      </c>
      <c r="AE894" s="9" t="e">
        <f t="shared" si="1135"/>
        <v>#DIV/0!</v>
      </c>
      <c r="AF894" s="9" t="e">
        <f t="shared" si="1135"/>
        <v>#DIV/0!</v>
      </c>
      <c r="AG894" s="9" t="e">
        <f t="shared" si="1135"/>
        <v>#DIV/0!</v>
      </c>
      <c r="AH894" s="9" t="e">
        <f t="shared" si="1135"/>
        <v>#DIV/0!</v>
      </c>
      <c r="AI894" s="9" t="e">
        <f t="shared" si="1135"/>
        <v>#DIV/0!</v>
      </c>
      <c r="AJ894" s="9" t="e">
        <f t="shared" si="1135"/>
        <v>#DIV/0!</v>
      </c>
      <c r="AK894" s="9" t="e">
        <f t="shared" si="1135"/>
        <v>#DIV/0!</v>
      </c>
      <c r="AL894" s="9" t="e">
        <f t="shared" si="1135"/>
        <v>#DIV/0!</v>
      </c>
      <c r="AM894" s="9" t="e">
        <f t="shared" si="1135"/>
        <v>#DIV/0!</v>
      </c>
      <c r="AN894" s="17" t="e">
        <f t="shared" si="1135"/>
        <v>#DIV/0!</v>
      </c>
      <c r="AP894" s="20">
        <v>45627</v>
      </c>
      <c r="AQ894" s="9" t="e">
        <f t="shared" ref="AQ894:BH894" si="1136">+AQ675/AQ663-1</f>
        <v>#DIV/0!</v>
      </c>
      <c r="AR894" s="9" t="e">
        <f t="shared" si="1136"/>
        <v>#DIV/0!</v>
      </c>
      <c r="AS894" s="9" t="e">
        <f t="shared" si="1136"/>
        <v>#DIV/0!</v>
      </c>
      <c r="AT894" s="9" t="e">
        <f t="shared" si="1136"/>
        <v>#DIV/0!</v>
      </c>
      <c r="AU894" s="9" t="e">
        <f t="shared" si="1136"/>
        <v>#DIV/0!</v>
      </c>
      <c r="AV894" s="9" t="e">
        <f t="shared" si="1136"/>
        <v>#DIV/0!</v>
      </c>
      <c r="AW894" s="9" t="e">
        <f t="shared" si="1136"/>
        <v>#DIV/0!</v>
      </c>
      <c r="AX894" s="9" t="e">
        <f t="shared" si="1136"/>
        <v>#DIV/0!</v>
      </c>
      <c r="AY894" s="9" t="e">
        <f t="shared" si="1136"/>
        <v>#DIV/0!</v>
      </c>
      <c r="AZ894" s="9" t="e">
        <f t="shared" si="1136"/>
        <v>#DIV/0!</v>
      </c>
      <c r="BA894" s="9" t="e">
        <f t="shared" si="1136"/>
        <v>#DIV/0!</v>
      </c>
      <c r="BB894" s="9" t="e">
        <f t="shared" si="1136"/>
        <v>#DIV/0!</v>
      </c>
      <c r="BC894" s="9" t="e">
        <f t="shared" si="1136"/>
        <v>#DIV/0!</v>
      </c>
      <c r="BD894" s="9" t="e">
        <f t="shared" si="1136"/>
        <v>#DIV/0!</v>
      </c>
      <c r="BE894" s="9" t="e">
        <f t="shared" si="1136"/>
        <v>#DIV/0!</v>
      </c>
      <c r="BF894" s="9" t="e">
        <f t="shared" si="1136"/>
        <v>#DIV/0!</v>
      </c>
      <c r="BG894" s="9" t="e">
        <f t="shared" si="1136"/>
        <v>#DIV/0!</v>
      </c>
      <c r="BH894" s="17" t="e">
        <f t="shared" si="1136"/>
        <v>#DIV/0!</v>
      </c>
    </row>
    <row r="895" spans="2:60" ht="15" hidden="1" customHeight="1" x14ac:dyDescent="0.25">
      <c r="B895" s="21">
        <v>45658</v>
      </c>
      <c r="C895" s="8" t="e">
        <f t="shared" ref="C895:T895" si="1137">+C676/C664-1</f>
        <v>#DIV/0!</v>
      </c>
      <c r="D895" s="8" t="e">
        <f t="shared" si="1137"/>
        <v>#DIV/0!</v>
      </c>
      <c r="E895" s="8" t="e">
        <f t="shared" si="1137"/>
        <v>#DIV/0!</v>
      </c>
      <c r="F895" s="8" t="e">
        <f t="shared" si="1137"/>
        <v>#DIV/0!</v>
      </c>
      <c r="G895" s="8" t="e">
        <f t="shared" si="1137"/>
        <v>#DIV/0!</v>
      </c>
      <c r="H895" s="8" t="e">
        <f t="shared" si="1137"/>
        <v>#DIV/0!</v>
      </c>
      <c r="I895" s="8" t="e">
        <f t="shared" si="1137"/>
        <v>#DIV/0!</v>
      </c>
      <c r="J895" s="8" t="e">
        <f t="shared" si="1137"/>
        <v>#DIV/0!</v>
      </c>
      <c r="K895" s="8" t="e">
        <f t="shared" si="1137"/>
        <v>#DIV/0!</v>
      </c>
      <c r="L895" s="8" t="e">
        <f t="shared" si="1137"/>
        <v>#DIV/0!</v>
      </c>
      <c r="M895" s="8" t="e">
        <f t="shared" si="1137"/>
        <v>#DIV/0!</v>
      </c>
      <c r="N895" s="8" t="e">
        <f t="shared" si="1137"/>
        <v>#DIV/0!</v>
      </c>
      <c r="O895" s="8" t="e">
        <f t="shared" si="1137"/>
        <v>#DIV/0!</v>
      </c>
      <c r="P895" s="8" t="e">
        <f t="shared" si="1137"/>
        <v>#DIV/0!</v>
      </c>
      <c r="Q895" s="8" t="e">
        <f t="shared" si="1137"/>
        <v>#DIV/0!</v>
      </c>
      <c r="R895" s="8" t="e">
        <f t="shared" si="1137"/>
        <v>#DIV/0!</v>
      </c>
      <c r="S895" s="8" t="e">
        <f t="shared" si="1137"/>
        <v>#DIV/0!</v>
      </c>
      <c r="T895" s="16" t="e">
        <f t="shared" si="1137"/>
        <v>#DIV/0!</v>
      </c>
      <c r="V895" s="21">
        <v>45658</v>
      </c>
      <c r="W895" s="8" t="e">
        <f t="shared" ref="W895:AN895" si="1138">+W676/W664-1</f>
        <v>#DIV/0!</v>
      </c>
      <c r="X895" s="8" t="e">
        <f t="shared" si="1138"/>
        <v>#DIV/0!</v>
      </c>
      <c r="Y895" s="8" t="e">
        <f t="shared" si="1138"/>
        <v>#DIV/0!</v>
      </c>
      <c r="Z895" s="8" t="e">
        <f t="shared" si="1138"/>
        <v>#DIV/0!</v>
      </c>
      <c r="AA895" s="8" t="e">
        <f t="shared" si="1138"/>
        <v>#DIV/0!</v>
      </c>
      <c r="AB895" s="8" t="e">
        <f t="shared" si="1138"/>
        <v>#DIV/0!</v>
      </c>
      <c r="AC895" s="8" t="e">
        <f t="shared" si="1138"/>
        <v>#DIV/0!</v>
      </c>
      <c r="AD895" s="8" t="e">
        <f t="shared" si="1138"/>
        <v>#DIV/0!</v>
      </c>
      <c r="AE895" s="8" t="e">
        <f t="shared" si="1138"/>
        <v>#DIV/0!</v>
      </c>
      <c r="AF895" s="8" t="e">
        <f t="shared" si="1138"/>
        <v>#DIV/0!</v>
      </c>
      <c r="AG895" s="8" t="e">
        <f t="shared" si="1138"/>
        <v>#DIV/0!</v>
      </c>
      <c r="AH895" s="8" t="e">
        <f t="shared" si="1138"/>
        <v>#DIV/0!</v>
      </c>
      <c r="AI895" s="8" t="e">
        <f t="shared" si="1138"/>
        <v>#DIV/0!</v>
      </c>
      <c r="AJ895" s="8" t="e">
        <f t="shared" si="1138"/>
        <v>#DIV/0!</v>
      </c>
      <c r="AK895" s="8" t="e">
        <f t="shared" si="1138"/>
        <v>#DIV/0!</v>
      </c>
      <c r="AL895" s="8" t="e">
        <f t="shared" si="1138"/>
        <v>#DIV/0!</v>
      </c>
      <c r="AM895" s="8" t="e">
        <f t="shared" si="1138"/>
        <v>#DIV/0!</v>
      </c>
      <c r="AN895" s="16" t="e">
        <f t="shared" si="1138"/>
        <v>#DIV/0!</v>
      </c>
      <c r="AP895" s="21">
        <v>45658</v>
      </c>
      <c r="AQ895" s="8" t="e">
        <f t="shared" ref="AQ895:BH895" si="1139">+AQ676/AQ664-1</f>
        <v>#DIV/0!</v>
      </c>
      <c r="AR895" s="8" t="e">
        <f t="shared" si="1139"/>
        <v>#DIV/0!</v>
      </c>
      <c r="AS895" s="8" t="e">
        <f t="shared" si="1139"/>
        <v>#DIV/0!</v>
      </c>
      <c r="AT895" s="8" t="e">
        <f t="shared" si="1139"/>
        <v>#DIV/0!</v>
      </c>
      <c r="AU895" s="8" t="e">
        <f t="shared" si="1139"/>
        <v>#DIV/0!</v>
      </c>
      <c r="AV895" s="8" t="e">
        <f t="shared" si="1139"/>
        <v>#DIV/0!</v>
      </c>
      <c r="AW895" s="8" t="e">
        <f t="shared" si="1139"/>
        <v>#DIV/0!</v>
      </c>
      <c r="AX895" s="8" t="e">
        <f t="shared" si="1139"/>
        <v>#DIV/0!</v>
      </c>
      <c r="AY895" s="8" t="e">
        <f t="shared" si="1139"/>
        <v>#DIV/0!</v>
      </c>
      <c r="AZ895" s="8" t="e">
        <f t="shared" si="1139"/>
        <v>#DIV/0!</v>
      </c>
      <c r="BA895" s="8" t="e">
        <f t="shared" si="1139"/>
        <v>#DIV/0!</v>
      </c>
      <c r="BB895" s="8" t="e">
        <f t="shared" si="1139"/>
        <v>#DIV/0!</v>
      </c>
      <c r="BC895" s="8" t="e">
        <f t="shared" si="1139"/>
        <v>#DIV/0!</v>
      </c>
      <c r="BD895" s="8" t="e">
        <f t="shared" si="1139"/>
        <v>#DIV/0!</v>
      </c>
      <c r="BE895" s="8" t="e">
        <f t="shared" si="1139"/>
        <v>#DIV/0!</v>
      </c>
      <c r="BF895" s="8" t="e">
        <f t="shared" si="1139"/>
        <v>#DIV/0!</v>
      </c>
      <c r="BG895" s="8" t="e">
        <f t="shared" si="1139"/>
        <v>#DIV/0!</v>
      </c>
      <c r="BH895" s="16" t="e">
        <f t="shared" si="1139"/>
        <v>#DIV/0!</v>
      </c>
    </row>
    <row r="896" spans="2:60" ht="15" hidden="1" customHeight="1" x14ac:dyDescent="0.25">
      <c r="B896" s="20">
        <v>45689</v>
      </c>
      <c r="C896" s="9" t="e">
        <f t="shared" ref="C896:T896" si="1140">+C677/C665-1</f>
        <v>#DIV/0!</v>
      </c>
      <c r="D896" s="9" t="e">
        <f t="shared" si="1140"/>
        <v>#DIV/0!</v>
      </c>
      <c r="E896" s="9" t="e">
        <f t="shared" si="1140"/>
        <v>#DIV/0!</v>
      </c>
      <c r="F896" s="9" t="e">
        <f t="shared" si="1140"/>
        <v>#DIV/0!</v>
      </c>
      <c r="G896" s="9" t="e">
        <f t="shared" si="1140"/>
        <v>#DIV/0!</v>
      </c>
      <c r="H896" s="9" t="e">
        <f t="shared" si="1140"/>
        <v>#DIV/0!</v>
      </c>
      <c r="I896" s="9" t="e">
        <f t="shared" si="1140"/>
        <v>#DIV/0!</v>
      </c>
      <c r="J896" s="9" t="e">
        <f t="shared" si="1140"/>
        <v>#DIV/0!</v>
      </c>
      <c r="K896" s="9" t="e">
        <f t="shared" si="1140"/>
        <v>#DIV/0!</v>
      </c>
      <c r="L896" s="9" t="e">
        <f t="shared" si="1140"/>
        <v>#DIV/0!</v>
      </c>
      <c r="M896" s="9" t="e">
        <f t="shared" si="1140"/>
        <v>#DIV/0!</v>
      </c>
      <c r="N896" s="9" t="e">
        <f t="shared" si="1140"/>
        <v>#DIV/0!</v>
      </c>
      <c r="O896" s="9" t="e">
        <f t="shared" si="1140"/>
        <v>#DIV/0!</v>
      </c>
      <c r="P896" s="9" t="e">
        <f t="shared" si="1140"/>
        <v>#DIV/0!</v>
      </c>
      <c r="Q896" s="9" t="e">
        <f t="shared" si="1140"/>
        <v>#DIV/0!</v>
      </c>
      <c r="R896" s="9" t="e">
        <f t="shared" si="1140"/>
        <v>#DIV/0!</v>
      </c>
      <c r="S896" s="9" t="e">
        <f t="shared" si="1140"/>
        <v>#DIV/0!</v>
      </c>
      <c r="T896" s="17" t="e">
        <f t="shared" si="1140"/>
        <v>#DIV/0!</v>
      </c>
      <c r="V896" s="20">
        <v>45689</v>
      </c>
      <c r="W896" s="9" t="e">
        <f t="shared" ref="W896:AN896" si="1141">+W677/W665-1</f>
        <v>#DIV/0!</v>
      </c>
      <c r="X896" s="9" t="e">
        <f t="shared" si="1141"/>
        <v>#DIV/0!</v>
      </c>
      <c r="Y896" s="9" t="e">
        <f t="shared" si="1141"/>
        <v>#DIV/0!</v>
      </c>
      <c r="Z896" s="9" t="e">
        <f t="shared" si="1141"/>
        <v>#DIV/0!</v>
      </c>
      <c r="AA896" s="9" t="e">
        <f t="shared" si="1141"/>
        <v>#DIV/0!</v>
      </c>
      <c r="AB896" s="9" t="e">
        <f t="shared" si="1141"/>
        <v>#DIV/0!</v>
      </c>
      <c r="AC896" s="9" t="e">
        <f t="shared" si="1141"/>
        <v>#DIV/0!</v>
      </c>
      <c r="AD896" s="9" t="e">
        <f t="shared" si="1141"/>
        <v>#DIV/0!</v>
      </c>
      <c r="AE896" s="9" t="e">
        <f t="shared" si="1141"/>
        <v>#DIV/0!</v>
      </c>
      <c r="AF896" s="9" t="e">
        <f t="shared" si="1141"/>
        <v>#DIV/0!</v>
      </c>
      <c r="AG896" s="9" t="e">
        <f t="shared" si="1141"/>
        <v>#DIV/0!</v>
      </c>
      <c r="AH896" s="9" t="e">
        <f t="shared" si="1141"/>
        <v>#DIV/0!</v>
      </c>
      <c r="AI896" s="9" t="e">
        <f t="shared" si="1141"/>
        <v>#DIV/0!</v>
      </c>
      <c r="AJ896" s="9" t="e">
        <f t="shared" si="1141"/>
        <v>#DIV/0!</v>
      </c>
      <c r="AK896" s="9" t="e">
        <f t="shared" si="1141"/>
        <v>#DIV/0!</v>
      </c>
      <c r="AL896" s="9" t="e">
        <f t="shared" si="1141"/>
        <v>#DIV/0!</v>
      </c>
      <c r="AM896" s="9" t="e">
        <f t="shared" si="1141"/>
        <v>#DIV/0!</v>
      </c>
      <c r="AN896" s="17" t="e">
        <f t="shared" si="1141"/>
        <v>#DIV/0!</v>
      </c>
      <c r="AP896" s="20">
        <v>45689</v>
      </c>
      <c r="AQ896" s="9" t="e">
        <f t="shared" ref="AQ896:BH896" si="1142">+AQ677/AQ665-1</f>
        <v>#DIV/0!</v>
      </c>
      <c r="AR896" s="9" t="e">
        <f t="shared" si="1142"/>
        <v>#DIV/0!</v>
      </c>
      <c r="AS896" s="9" t="e">
        <f t="shared" si="1142"/>
        <v>#DIV/0!</v>
      </c>
      <c r="AT896" s="9" t="e">
        <f t="shared" si="1142"/>
        <v>#DIV/0!</v>
      </c>
      <c r="AU896" s="9" t="e">
        <f t="shared" si="1142"/>
        <v>#DIV/0!</v>
      </c>
      <c r="AV896" s="9" t="e">
        <f t="shared" si="1142"/>
        <v>#DIV/0!</v>
      </c>
      <c r="AW896" s="9" t="e">
        <f t="shared" si="1142"/>
        <v>#DIV/0!</v>
      </c>
      <c r="AX896" s="9" t="e">
        <f t="shared" si="1142"/>
        <v>#DIV/0!</v>
      </c>
      <c r="AY896" s="9" t="e">
        <f t="shared" si="1142"/>
        <v>#DIV/0!</v>
      </c>
      <c r="AZ896" s="9" t="e">
        <f t="shared" si="1142"/>
        <v>#DIV/0!</v>
      </c>
      <c r="BA896" s="9" t="e">
        <f t="shared" si="1142"/>
        <v>#DIV/0!</v>
      </c>
      <c r="BB896" s="9" t="e">
        <f t="shared" si="1142"/>
        <v>#DIV/0!</v>
      </c>
      <c r="BC896" s="9" t="e">
        <f t="shared" si="1142"/>
        <v>#DIV/0!</v>
      </c>
      <c r="BD896" s="9" t="e">
        <f t="shared" si="1142"/>
        <v>#DIV/0!</v>
      </c>
      <c r="BE896" s="9" t="e">
        <f t="shared" si="1142"/>
        <v>#DIV/0!</v>
      </c>
      <c r="BF896" s="9" t="e">
        <f t="shared" si="1142"/>
        <v>#DIV/0!</v>
      </c>
      <c r="BG896" s="9" t="e">
        <f t="shared" si="1142"/>
        <v>#DIV/0!</v>
      </c>
      <c r="BH896" s="17" t="e">
        <f t="shared" si="1142"/>
        <v>#DIV/0!</v>
      </c>
    </row>
    <row r="897" spans="2:60" ht="15" hidden="1" customHeight="1" x14ac:dyDescent="0.25">
      <c r="B897" s="21">
        <v>45717</v>
      </c>
      <c r="C897" s="8" t="e">
        <f t="shared" ref="C897:T897" si="1143">+C678/C666-1</f>
        <v>#DIV/0!</v>
      </c>
      <c r="D897" s="8" t="e">
        <f t="shared" si="1143"/>
        <v>#DIV/0!</v>
      </c>
      <c r="E897" s="8" t="e">
        <f t="shared" si="1143"/>
        <v>#DIV/0!</v>
      </c>
      <c r="F897" s="8" t="e">
        <f t="shared" si="1143"/>
        <v>#DIV/0!</v>
      </c>
      <c r="G897" s="8" t="e">
        <f t="shared" si="1143"/>
        <v>#DIV/0!</v>
      </c>
      <c r="H897" s="8" t="e">
        <f t="shared" si="1143"/>
        <v>#DIV/0!</v>
      </c>
      <c r="I897" s="8" t="e">
        <f t="shared" si="1143"/>
        <v>#DIV/0!</v>
      </c>
      <c r="J897" s="8" t="e">
        <f t="shared" si="1143"/>
        <v>#DIV/0!</v>
      </c>
      <c r="K897" s="8" t="e">
        <f t="shared" si="1143"/>
        <v>#DIV/0!</v>
      </c>
      <c r="L897" s="8" t="e">
        <f t="shared" si="1143"/>
        <v>#DIV/0!</v>
      </c>
      <c r="M897" s="8" t="e">
        <f t="shared" si="1143"/>
        <v>#DIV/0!</v>
      </c>
      <c r="N897" s="8" t="e">
        <f t="shared" si="1143"/>
        <v>#DIV/0!</v>
      </c>
      <c r="O897" s="8" t="e">
        <f t="shared" si="1143"/>
        <v>#DIV/0!</v>
      </c>
      <c r="P897" s="8" t="e">
        <f t="shared" si="1143"/>
        <v>#DIV/0!</v>
      </c>
      <c r="Q897" s="8" t="e">
        <f t="shared" si="1143"/>
        <v>#DIV/0!</v>
      </c>
      <c r="R897" s="8" t="e">
        <f t="shared" si="1143"/>
        <v>#DIV/0!</v>
      </c>
      <c r="S897" s="8" t="e">
        <f t="shared" si="1143"/>
        <v>#DIV/0!</v>
      </c>
      <c r="T897" s="16" t="e">
        <f t="shared" si="1143"/>
        <v>#DIV/0!</v>
      </c>
      <c r="V897" s="21">
        <v>45717</v>
      </c>
      <c r="W897" s="8" t="e">
        <f t="shared" ref="W897:AN897" si="1144">+W678/W666-1</f>
        <v>#DIV/0!</v>
      </c>
      <c r="X897" s="8" t="e">
        <f t="shared" si="1144"/>
        <v>#DIV/0!</v>
      </c>
      <c r="Y897" s="8" t="e">
        <f t="shared" si="1144"/>
        <v>#DIV/0!</v>
      </c>
      <c r="Z897" s="8" t="e">
        <f t="shared" si="1144"/>
        <v>#DIV/0!</v>
      </c>
      <c r="AA897" s="8" t="e">
        <f t="shared" si="1144"/>
        <v>#DIV/0!</v>
      </c>
      <c r="AB897" s="8" t="e">
        <f t="shared" si="1144"/>
        <v>#DIV/0!</v>
      </c>
      <c r="AC897" s="8" t="e">
        <f t="shared" si="1144"/>
        <v>#DIV/0!</v>
      </c>
      <c r="AD897" s="8" t="e">
        <f t="shared" si="1144"/>
        <v>#DIV/0!</v>
      </c>
      <c r="AE897" s="8" t="e">
        <f t="shared" si="1144"/>
        <v>#DIV/0!</v>
      </c>
      <c r="AF897" s="8" t="e">
        <f t="shared" si="1144"/>
        <v>#DIV/0!</v>
      </c>
      <c r="AG897" s="8" t="e">
        <f t="shared" si="1144"/>
        <v>#DIV/0!</v>
      </c>
      <c r="AH897" s="8" t="e">
        <f t="shared" si="1144"/>
        <v>#DIV/0!</v>
      </c>
      <c r="AI897" s="8" t="e">
        <f t="shared" si="1144"/>
        <v>#DIV/0!</v>
      </c>
      <c r="AJ897" s="8" t="e">
        <f t="shared" si="1144"/>
        <v>#DIV/0!</v>
      </c>
      <c r="AK897" s="8" t="e">
        <f t="shared" si="1144"/>
        <v>#DIV/0!</v>
      </c>
      <c r="AL897" s="8" t="e">
        <f t="shared" si="1144"/>
        <v>#DIV/0!</v>
      </c>
      <c r="AM897" s="8" t="e">
        <f t="shared" si="1144"/>
        <v>#DIV/0!</v>
      </c>
      <c r="AN897" s="16" t="e">
        <f t="shared" si="1144"/>
        <v>#DIV/0!</v>
      </c>
      <c r="AP897" s="21">
        <v>45717</v>
      </c>
      <c r="AQ897" s="8" t="e">
        <f t="shared" ref="AQ897:BH897" si="1145">+AQ678/AQ666-1</f>
        <v>#DIV/0!</v>
      </c>
      <c r="AR897" s="8" t="e">
        <f t="shared" si="1145"/>
        <v>#DIV/0!</v>
      </c>
      <c r="AS897" s="8" t="e">
        <f t="shared" si="1145"/>
        <v>#DIV/0!</v>
      </c>
      <c r="AT897" s="8" t="e">
        <f t="shared" si="1145"/>
        <v>#DIV/0!</v>
      </c>
      <c r="AU897" s="8" t="e">
        <f t="shared" si="1145"/>
        <v>#DIV/0!</v>
      </c>
      <c r="AV897" s="8" t="e">
        <f t="shared" si="1145"/>
        <v>#DIV/0!</v>
      </c>
      <c r="AW897" s="8" t="e">
        <f t="shared" si="1145"/>
        <v>#DIV/0!</v>
      </c>
      <c r="AX897" s="8" t="e">
        <f t="shared" si="1145"/>
        <v>#DIV/0!</v>
      </c>
      <c r="AY897" s="8" t="e">
        <f t="shared" si="1145"/>
        <v>#DIV/0!</v>
      </c>
      <c r="AZ897" s="8" t="e">
        <f t="shared" si="1145"/>
        <v>#DIV/0!</v>
      </c>
      <c r="BA897" s="8" t="e">
        <f t="shared" si="1145"/>
        <v>#DIV/0!</v>
      </c>
      <c r="BB897" s="8" t="e">
        <f t="shared" si="1145"/>
        <v>#DIV/0!</v>
      </c>
      <c r="BC897" s="8" t="e">
        <f t="shared" si="1145"/>
        <v>#DIV/0!</v>
      </c>
      <c r="BD897" s="8" t="e">
        <f t="shared" si="1145"/>
        <v>#DIV/0!</v>
      </c>
      <c r="BE897" s="8" t="e">
        <f t="shared" si="1145"/>
        <v>#DIV/0!</v>
      </c>
      <c r="BF897" s="8" t="e">
        <f t="shared" si="1145"/>
        <v>#DIV/0!</v>
      </c>
      <c r="BG897" s="8" t="e">
        <f t="shared" si="1145"/>
        <v>#DIV/0!</v>
      </c>
      <c r="BH897" s="16" t="e">
        <f t="shared" si="1145"/>
        <v>#DIV/0!</v>
      </c>
    </row>
    <row r="898" spans="2:60" ht="15" hidden="1" customHeight="1" x14ac:dyDescent="0.25">
      <c r="B898" s="20">
        <v>45748</v>
      </c>
      <c r="C898" s="9" t="e">
        <f t="shared" ref="C898:T898" si="1146">+C679/C667-1</f>
        <v>#DIV/0!</v>
      </c>
      <c r="D898" s="9" t="e">
        <f t="shared" si="1146"/>
        <v>#DIV/0!</v>
      </c>
      <c r="E898" s="9" t="e">
        <f t="shared" si="1146"/>
        <v>#DIV/0!</v>
      </c>
      <c r="F898" s="9" t="e">
        <f t="shared" si="1146"/>
        <v>#DIV/0!</v>
      </c>
      <c r="G898" s="9" t="e">
        <f t="shared" si="1146"/>
        <v>#DIV/0!</v>
      </c>
      <c r="H898" s="9" t="e">
        <f t="shared" si="1146"/>
        <v>#DIV/0!</v>
      </c>
      <c r="I898" s="9" t="e">
        <f t="shared" si="1146"/>
        <v>#DIV/0!</v>
      </c>
      <c r="J898" s="9" t="e">
        <f t="shared" si="1146"/>
        <v>#DIV/0!</v>
      </c>
      <c r="K898" s="9" t="e">
        <f t="shared" si="1146"/>
        <v>#DIV/0!</v>
      </c>
      <c r="L898" s="9" t="e">
        <f t="shared" si="1146"/>
        <v>#DIV/0!</v>
      </c>
      <c r="M898" s="9" t="e">
        <f t="shared" si="1146"/>
        <v>#DIV/0!</v>
      </c>
      <c r="N898" s="9" t="e">
        <f t="shared" si="1146"/>
        <v>#DIV/0!</v>
      </c>
      <c r="O898" s="9" t="e">
        <f t="shared" si="1146"/>
        <v>#DIV/0!</v>
      </c>
      <c r="P898" s="9" t="e">
        <f t="shared" si="1146"/>
        <v>#DIV/0!</v>
      </c>
      <c r="Q898" s="9" t="e">
        <f t="shared" si="1146"/>
        <v>#DIV/0!</v>
      </c>
      <c r="R898" s="9" t="e">
        <f t="shared" si="1146"/>
        <v>#DIV/0!</v>
      </c>
      <c r="S898" s="9" t="e">
        <f t="shared" si="1146"/>
        <v>#DIV/0!</v>
      </c>
      <c r="T898" s="17" t="e">
        <f t="shared" si="1146"/>
        <v>#DIV/0!</v>
      </c>
      <c r="V898" s="20">
        <v>45748</v>
      </c>
      <c r="W898" s="9" t="e">
        <f t="shared" ref="W898:AN898" si="1147">+W679/W667-1</f>
        <v>#DIV/0!</v>
      </c>
      <c r="X898" s="9" t="e">
        <f t="shared" si="1147"/>
        <v>#DIV/0!</v>
      </c>
      <c r="Y898" s="9" t="e">
        <f t="shared" si="1147"/>
        <v>#DIV/0!</v>
      </c>
      <c r="Z898" s="9" t="e">
        <f t="shared" si="1147"/>
        <v>#DIV/0!</v>
      </c>
      <c r="AA898" s="9" t="e">
        <f t="shared" si="1147"/>
        <v>#DIV/0!</v>
      </c>
      <c r="AB898" s="9" t="e">
        <f t="shared" si="1147"/>
        <v>#DIV/0!</v>
      </c>
      <c r="AC898" s="9" t="e">
        <f t="shared" si="1147"/>
        <v>#DIV/0!</v>
      </c>
      <c r="AD898" s="9" t="e">
        <f t="shared" si="1147"/>
        <v>#DIV/0!</v>
      </c>
      <c r="AE898" s="9" t="e">
        <f t="shared" si="1147"/>
        <v>#DIV/0!</v>
      </c>
      <c r="AF898" s="9" t="e">
        <f t="shared" si="1147"/>
        <v>#DIV/0!</v>
      </c>
      <c r="AG898" s="9" t="e">
        <f t="shared" si="1147"/>
        <v>#DIV/0!</v>
      </c>
      <c r="AH898" s="9" t="e">
        <f t="shared" si="1147"/>
        <v>#DIV/0!</v>
      </c>
      <c r="AI898" s="9" t="e">
        <f t="shared" si="1147"/>
        <v>#DIV/0!</v>
      </c>
      <c r="AJ898" s="9" t="e">
        <f t="shared" si="1147"/>
        <v>#DIV/0!</v>
      </c>
      <c r="AK898" s="9" t="e">
        <f t="shared" si="1147"/>
        <v>#DIV/0!</v>
      </c>
      <c r="AL898" s="9" t="e">
        <f t="shared" si="1147"/>
        <v>#DIV/0!</v>
      </c>
      <c r="AM898" s="9" t="e">
        <f t="shared" si="1147"/>
        <v>#DIV/0!</v>
      </c>
      <c r="AN898" s="17" t="e">
        <f t="shared" si="1147"/>
        <v>#DIV/0!</v>
      </c>
      <c r="AP898" s="20">
        <v>45748</v>
      </c>
      <c r="AQ898" s="9" t="e">
        <f t="shared" ref="AQ898:BH898" si="1148">+AQ679/AQ667-1</f>
        <v>#DIV/0!</v>
      </c>
      <c r="AR898" s="9" t="e">
        <f t="shared" si="1148"/>
        <v>#DIV/0!</v>
      </c>
      <c r="AS898" s="9" t="e">
        <f t="shared" si="1148"/>
        <v>#DIV/0!</v>
      </c>
      <c r="AT898" s="9" t="e">
        <f t="shared" si="1148"/>
        <v>#DIV/0!</v>
      </c>
      <c r="AU898" s="9" t="e">
        <f t="shared" si="1148"/>
        <v>#DIV/0!</v>
      </c>
      <c r="AV898" s="9" t="e">
        <f t="shared" si="1148"/>
        <v>#DIV/0!</v>
      </c>
      <c r="AW898" s="9" t="e">
        <f t="shared" si="1148"/>
        <v>#DIV/0!</v>
      </c>
      <c r="AX898" s="9" t="e">
        <f t="shared" si="1148"/>
        <v>#DIV/0!</v>
      </c>
      <c r="AY898" s="9" t="e">
        <f t="shared" si="1148"/>
        <v>#DIV/0!</v>
      </c>
      <c r="AZ898" s="9" t="e">
        <f t="shared" si="1148"/>
        <v>#DIV/0!</v>
      </c>
      <c r="BA898" s="9" t="e">
        <f t="shared" si="1148"/>
        <v>#DIV/0!</v>
      </c>
      <c r="BB898" s="9" t="e">
        <f t="shared" si="1148"/>
        <v>#DIV/0!</v>
      </c>
      <c r="BC898" s="9" t="e">
        <f t="shared" si="1148"/>
        <v>#DIV/0!</v>
      </c>
      <c r="BD898" s="9" t="e">
        <f t="shared" si="1148"/>
        <v>#DIV/0!</v>
      </c>
      <c r="BE898" s="9" t="e">
        <f t="shared" si="1148"/>
        <v>#DIV/0!</v>
      </c>
      <c r="BF898" s="9" t="e">
        <f t="shared" si="1148"/>
        <v>#DIV/0!</v>
      </c>
      <c r="BG898" s="9" t="e">
        <f t="shared" si="1148"/>
        <v>#DIV/0!</v>
      </c>
      <c r="BH898" s="17" t="e">
        <f t="shared" si="1148"/>
        <v>#DIV/0!</v>
      </c>
    </row>
    <row r="899" spans="2:60" ht="15" hidden="1" customHeight="1" x14ac:dyDescent="0.25">
      <c r="B899" s="21">
        <v>45778</v>
      </c>
      <c r="C899" s="8" t="e">
        <f t="shared" ref="C899:T899" si="1149">+C680/C668-1</f>
        <v>#DIV/0!</v>
      </c>
      <c r="D899" s="8" t="e">
        <f t="shared" si="1149"/>
        <v>#DIV/0!</v>
      </c>
      <c r="E899" s="8" t="e">
        <f t="shared" si="1149"/>
        <v>#DIV/0!</v>
      </c>
      <c r="F899" s="8" t="e">
        <f t="shared" si="1149"/>
        <v>#DIV/0!</v>
      </c>
      <c r="G899" s="8" t="e">
        <f t="shared" si="1149"/>
        <v>#DIV/0!</v>
      </c>
      <c r="H899" s="8" t="e">
        <f t="shared" si="1149"/>
        <v>#DIV/0!</v>
      </c>
      <c r="I899" s="8" t="e">
        <f t="shared" si="1149"/>
        <v>#DIV/0!</v>
      </c>
      <c r="J899" s="8" t="e">
        <f t="shared" si="1149"/>
        <v>#DIV/0!</v>
      </c>
      <c r="K899" s="8" t="e">
        <f t="shared" si="1149"/>
        <v>#DIV/0!</v>
      </c>
      <c r="L899" s="8" t="e">
        <f t="shared" si="1149"/>
        <v>#DIV/0!</v>
      </c>
      <c r="M899" s="8" t="e">
        <f t="shared" si="1149"/>
        <v>#DIV/0!</v>
      </c>
      <c r="N899" s="8" t="e">
        <f t="shared" si="1149"/>
        <v>#DIV/0!</v>
      </c>
      <c r="O899" s="8" t="e">
        <f t="shared" si="1149"/>
        <v>#DIV/0!</v>
      </c>
      <c r="P899" s="8" t="e">
        <f t="shared" si="1149"/>
        <v>#DIV/0!</v>
      </c>
      <c r="Q899" s="8" t="e">
        <f t="shared" si="1149"/>
        <v>#DIV/0!</v>
      </c>
      <c r="R899" s="8" t="e">
        <f t="shared" si="1149"/>
        <v>#DIV/0!</v>
      </c>
      <c r="S899" s="8" t="e">
        <f t="shared" si="1149"/>
        <v>#DIV/0!</v>
      </c>
      <c r="T899" s="16" t="e">
        <f t="shared" si="1149"/>
        <v>#DIV/0!</v>
      </c>
      <c r="V899" s="21">
        <v>45778</v>
      </c>
      <c r="W899" s="8" t="e">
        <f t="shared" ref="W899:AN899" si="1150">+W680/W668-1</f>
        <v>#DIV/0!</v>
      </c>
      <c r="X899" s="8" t="e">
        <f t="shared" si="1150"/>
        <v>#DIV/0!</v>
      </c>
      <c r="Y899" s="8" t="e">
        <f t="shared" si="1150"/>
        <v>#DIV/0!</v>
      </c>
      <c r="Z899" s="8" t="e">
        <f t="shared" si="1150"/>
        <v>#DIV/0!</v>
      </c>
      <c r="AA899" s="8" t="e">
        <f t="shared" si="1150"/>
        <v>#DIV/0!</v>
      </c>
      <c r="AB899" s="8" t="e">
        <f t="shared" si="1150"/>
        <v>#DIV/0!</v>
      </c>
      <c r="AC899" s="8" t="e">
        <f t="shared" si="1150"/>
        <v>#DIV/0!</v>
      </c>
      <c r="AD899" s="8" t="e">
        <f t="shared" si="1150"/>
        <v>#DIV/0!</v>
      </c>
      <c r="AE899" s="8" t="e">
        <f t="shared" si="1150"/>
        <v>#DIV/0!</v>
      </c>
      <c r="AF899" s="8" t="e">
        <f t="shared" si="1150"/>
        <v>#DIV/0!</v>
      </c>
      <c r="AG899" s="8" t="e">
        <f t="shared" si="1150"/>
        <v>#DIV/0!</v>
      </c>
      <c r="AH899" s="8" t="e">
        <f t="shared" si="1150"/>
        <v>#DIV/0!</v>
      </c>
      <c r="AI899" s="8" t="e">
        <f t="shared" si="1150"/>
        <v>#DIV/0!</v>
      </c>
      <c r="AJ899" s="8" t="e">
        <f t="shared" si="1150"/>
        <v>#DIV/0!</v>
      </c>
      <c r="AK899" s="8" t="e">
        <f t="shared" si="1150"/>
        <v>#DIV/0!</v>
      </c>
      <c r="AL899" s="8" t="e">
        <f t="shared" si="1150"/>
        <v>#DIV/0!</v>
      </c>
      <c r="AM899" s="8" t="e">
        <f t="shared" si="1150"/>
        <v>#DIV/0!</v>
      </c>
      <c r="AN899" s="16" t="e">
        <f t="shared" si="1150"/>
        <v>#DIV/0!</v>
      </c>
      <c r="AP899" s="21">
        <v>45778</v>
      </c>
      <c r="AQ899" s="8" t="e">
        <f t="shared" ref="AQ899:BH899" si="1151">+AQ680/AQ668-1</f>
        <v>#DIV/0!</v>
      </c>
      <c r="AR899" s="8" t="e">
        <f t="shared" si="1151"/>
        <v>#DIV/0!</v>
      </c>
      <c r="AS899" s="8" t="e">
        <f t="shared" si="1151"/>
        <v>#DIV/0!</v>
      </c>
      <c r="AT899" s="8" t="e">
        <f t="shared" si="1151"/>
        <v>#DIV/0!</v>
      </c>
      <c r="AU899" s="8" t="e">
        <f t="shared" si="1151"/>
        <v>#DIV/0!</v>
      </c>
      <c r="AV899" s="8" t="e">
        <f t="shared" si="1151"/>
        <v>#DIV/0!</v>
      </c>
      <c r="AW899" s="8" t="e">
        <f t="shared" si="1151"/>
        <v>#DIV/0!</v>
      </c>
      <c r="AX899" s="8" t="e">
        <f t="shared" si="1151"/>
        <v>#DIV/0!</v>
      </c>
      <c r="AY899" s="8" t="e">
        <f t="shared" si="1151"/>
        <v>#DIV/0!</v>
      </c>
      <c r="AZ899" s="8" t="e">
        <f t="shared" si="1151"/>
        <v>#DIV/0!</v>
      </c>
      <c r="BA899" s="8" t="e">
        <f t="shared" si="1151"/>
        <v>#DIV/0!</v>
      </c>
      <c r="BB899" s="8" t="e">
        <f t="shared" si="1151"/>
        <v>#DIV/0!</v>
      </c>
      <c r="BC899" s="8" t="e">
        <f t="shared" si="1151"/>
        <v>#DIV/0!</v>
      </c>
      <c r="BD899" s="8" t="e">
        <f t="shared" si="1151"/>
        <v>#DIV/0!</v>
      </c>
      <c r="BE899" s="8" t="e">
        <f t="shared" si="1151"/>
        <v>#DIV/0!</v>
      </c>
      <c r="BF899" s="8" t="e">
        <f t="shared" si="1151"/>
        <v>#DIV/0!</v>
      </c>
      <c r="BG899" s="8" t="e">
        <f t="shared" si="1151"/>
        <v>#DIV/0!</v>
      </c>
      <c r="BH899" s="16" t="e">
        <f t="shared" si="1151"/>
        <v>#DIV/0!</v>
      </c>
    </row>
    <row r="900" spans="2:60" ht="15" hidden="1" customHeight="1" x14ac:dyDescent="0.25">
      <c r="B900" s="20">
        <v>45809</v>
      </c>
      <c r="C900" s="9" t="e">
        <f t="shared" ref="C900:T900" si="1152">+C681/C669-1</f>
        <v>#DIV/0!</v>
      </c>
      <c r="D900" s="9" t="e">
        <f t="shared" si="1152"/>
        <v>#DIV/0!</v>
      </c>
      <c r="E900" s="9" t="e">
        <f t="shared" si="1152"/>
        <v>#DIV/0!</v>
      </c>
      <c r="F900" s="9" t="e">
        <f t="shared" si="1152"/>
        <v>#DIV/0!</v>
      </c>
      <c r="G900" s="9" t="e">
        <f t="shared" si="1152"/>
        <v>#DIV/0!</v>
      </c>
      <c r="H900" s="9" t="e">
        <f t="shared" si="1152"/>
        <v>#DIV/0!</v>
      </c>
      <c r="I900" s="9" t="e">
        <f t="shared" si="1152"/>
        <v>#DIV/0!</v>
      </c>
      <c r="J900" s="9" t="e">
        <f t="shared" si="1152"/>
        <v>#DIV/0!</v>
      </c>
      <c r="K900" s="9" t="e">
        <f t="shared" si="1152"/>
        <v>#DIV/0!</v>
      </c>
      <c r="L900" s="9" t="e">
        <f t="shared" si="1152"/>
        <v>#DIV/0!</v>
      </c>
      <c r="M900" s="9" t="e">
        <f t="shared" si="1152"/>
        <v>#DIV/0!</v>
      </c>
      <c r="N900" s="9" t="e">
        <f t="shared" si="1152"/>
        <v>#DIV/0!</v>
      </c>
      <c r="O900" s="9" t="e">
        <f t="shared" si="1152"/>
        <v>#DIV/0!</v>
      </c>
      <c r="P900" s="9" t="e">
        <f t="shared" si="1152"/>
        <v>#DIV/0!</v>
      </c>
      <c r="Q900" s="9" t="e">
        <f t="shared" si="1152"/>
        <v>#DIV/0!</v>
      </c>
      <c r="R900" s="9" t="e">
        <f t="shared" si="1152"/>
        <v>#DIV/0!</v>
      </c>
      <c r="S900" s="9" t="e">
        <f t="shared" si="1152"/>
        <v>#DIV/0!</v>
      </c>
      <c r="T900" s="17" t="e">
        <f t="shared" si="1152"/>
        <v>#DIV/0!</v>
      </c>
      <c r="V900" s="20">
        <v>45809</v>
      </c>
      <c r="W900" s="9" t="e">
        <f t="shared" ref="W900:AN900" si="1153">+W681/W669-1</f>
        <v>#DIV/0!</v>
      </c>
      <c r="X900" s="9" t="e">
        <f t="shared" si="1153"/>
        <v>#DIV/0!</v>
      </c>
      <c r="Y900" s="9" t="e">
        <f t="shared" si="1153"/>
        <v>#DIV/0!</v>
      </c>
      <c r="Z900" s="9" t="e">
        <f t="shared" si="1153"/>
        <v>#DIV/0!</v>
      </c>
      <c r="AA900" s="9" t="e">
        <f t="shared" si="1153"/>
        <v>#DIV/0!</v>
      </c>
      <c r="AB900" s="9" t="e">
        <f t="shared" si="1153"/>
        <v>#DIV/0!</v>
      </c>
      <c r="AC900" s="9" t="e">
        <f t="shared" si="1153"/>
        <v>#DIV/0!</v>
      </c>
      <c r="AD900" s="9" t="e">
        <f t="shared" si="1153"/>
        <v>#DIV/0!</v>
      </c>
      <c r="AE900" s="9" t="e">
        <f t="shared" si="1153"/>
        <v>#DIV/0!</v>
      </c>
      <c r="AF900" s="9" t="e">
        <f t="shared" si="1153"/>
        <v>#DIV/0!</v>
      </c>
      <c r="AG900" s="9" t="e">
        <f t="shared" si="1153"/>
        <v>#DIV/0!</v>
      </c>
      <c r="AH900" s="9" t="e">
        <f t="shared" si="1153"/>
        <v>#DIV/0!</v>
      </c>
      <c r="AI900" s="9" t="e">
        <f t="shared" si="1153"/>
        <v>#DIV/0!</v>
      </c>
      <c r="AJ900" s="9" t="e">
        <f t="shared" si="1153"/>
        <v>#DIV/0!</v>
      </c>
      <c r="AK900" s="9" t="e">
        <f t="shared" si="1153"/>
        <v>#DIV/0!</v>
      </c>
      <c r="AL900" s="9" t="e">
        <f t="shared" si="1153"/>
        <v>#DIV/0!</v>
      </c>
      <c r="AM900" s="9" t="e">
        <f t="shared" si="1153"/>
        <v>#DIV/0!</v>
      </c>
      <c r="AN900" s="17" t="e">
        <f t="shared" si="1153"/>
        <v>#DIV/0!</v>
      </c>
      <c r="AP900" s="20">
        <v>45809</v>
      </c>
      <c r="AQ900" s="9" t="e">
        <f t="shared" ref="AQ900:BH900" si="1154">+AQ681/AQ669-1</f>
        <v>#DIV/0!</v>
      </c>
      <c r="AR900" s="9" t="e">
        <f t="shared" si="1154"/>
        <v>#DIV/0!</v>
      </c>
      <c r="AS900" s="9" t="e">
        <f t="shared" si="1154"/>
        <v>#DIV/0!</v>
      </c>
      <c r="AT900" s="9" t="e">
        <f t="shared" si="1154"/>
        <v>#DIV/0!</v>
      </c>
      <c r="AU900" s="9" t="e">
        <f t="shared" si="1154"/>
        <v>#DIV/0!</v>
      </c>
      <c r="AV900" s="9" t="e">
        <f t="shared" si="1154"/>
        <v>#DIV/0!</v>
      </c>
      <c r="AW900" s="9" t="e">
        <f t="shared" si="1154"/>
        <v>#DIV/0!</v>
      </c>
      <c r="AX900" s="9" t="e">
        <f t="shared" si="1154"/>
        <v>#DIV/0!</v>
      </c>
      <c r="AY900" s="9" t="e">
        <f t="shared" si="1154"/>
        <v>#DIV/0!</v>
      </c>
      <c r="AZ900" s="9" t="e">
        <f t="shared" si="1154"/>
        <v>#DIV/0!</v>
      </c>
      <c r="BA900" s="9" t="e">
        <f t="shared" si="1154"/>
        <v>#DIV/0!</v>
      </c>
      <c r="BB900" s="9" t="e">
        <f t="shared" si="1154"/>
        <v>#DIV/0!</v>
      </c>
      <c r="BC900" s="9" t="e">
        <f t="shared" si="1154"/>
        <v>#DIV/0!</v>
      </c>
      <c r="BD900" s="9" t="e">
        <f t="shared" si="1154"/>
        <v>#DIV/0!</v>
      </c>
      <c r="BE900" s="9" t="e">
        <f t="shared" si="1154"/>
        <v>#DIV/0!</v>
      </c>
      <c r="BF900" s="9" t="e">
        <f t="shared" si="1154"/>
        <v>#DIV/0!</v>
      </c>
      <c r="BG900" s="9" t="e">
        <f t="shared" si="1154"/>
        <v>#DIV/0!</v>
      </c>
      <c r="BH900" s="17" t="e">
        <f t="shared" si="1154"/>
        <v>#DIV/0!</v>
      </c>
    </row>
    <row r="901" spans="2:60" ht="15" hidden="1" customHeight="1" x14ac:dyDescent="0.25">
      <c r="B901" s="21">
        <v>45839</v>
      </c>
      <c r="C901" s="8" t="e">
        <f t="shared" ref="C901:T901" si="1155">+C682/C670-1</f>
        <v>#DIV/0!</v>
      </c>
      <c r="D901" s="8" t="e">
        <f t="shared" si="1155"/>
        <v>#DIV/0!</v>
      </c>
      <c r="E901" s="8" t="e">
        <f t="shared" si="1155"/>
        <v>#DIV/0!</v>
      </c>
      <c r="F901" s="8" t="e">
        <f t="shared" si="1155"/>
        <v>#DIV/0!</v>
      </c>
      <c r="G901" s="8" t="e">
        <f t="shared" si="1155"/>
        <v>#DIV/0!</v>
      </c>
      <c r="H901" s="8" t="e">
        <f t="shared" si="1155"/>
        <v>#DIV/0!</v>
      </c>
      <c r="I901" s="8" t="e">
        <f t="shared" si="1155"/>
        <v>#DIV/0!</v>
      </c>
      <c r="J901" s="8" t="e">
        <f t="shared" si="1155"/>
        <v>#DIV/0!</v>
      </c>
      <c r="K901" s="8" t="e">
        <f t="shared" si="1155"/>
        <v>#DIV/0!</v>
      </c>
      <c r="L901" s="8" t="e">
        <f t="shared" si="1155"/>
        <v>#DIV/0!</v>
      </c>
      <c r="M901" s="8" t="e">
        <f t="shared" si="1155"/>
        <v>#DIV/0!</v>
      </c>
      <c r="N901" s="8" t="e">
        <f t="shared" si="1155"/>
        <v>#DIV/0!</v>
      </c>
      <c r="O901" s="8" t="e">
        <f t="shared" si="1155"/>
        <v>#DIV/0!</v>
      </c>
      <c r="P901" s="8" t="e">
        <f t="shared" si="1155"/>
        <v>#DIV/0!</v>
      </c>
      <c r="Q901" s="8" t="e">
        <f t="shared" si="1155"/>
        <v>#DIV/0!</v>
      </c>
      <c r="R901" s="8" t="e">
        <f t="shared" si="1155"/>
        <v>#DIV/0!</v>
      </c>
      <c r="S901" s="8" t="e">
        <f t="shared" si="1155"/>
        <v>#DIV/0!</v>
      </c>
      <c r="T901" s="16" t="e">
        <f t="shared" si="1155"/>
        <v>#DIV/0!</v>
      </c>
      <c r="V901" s="21">
        <v>45839</v>
      </c>
      <c r="W901" s="8" t="e">
        <f t="shared" ref="W901:AN901" si="1156">+W682/W670-1</f>
        <v>#DIV/0!</v>
      </c>
      <c r="X901" s="8" t="e">
        <f t="shared" si="1156"/>
        <v>#DIV/0!</v>
      </c>
      <c r="Y901" s="8" t="e">
        <f t="shared" si="1156"/>
        <v>#DIV/0!</v>
      </c>
      <c r="Z901" s="8" t="e">
        <f t="shared" si="1156"/>
        <v>#DIV/0!</v>
      </c>
      <c r="AA901" s="8" t="e">
        <f t="shared" si="1156"/>
        <v>#DIV/0!</v>
      </c>
      <c r="AB901" s="8" t="e">
        <f t="shared" si="1156"/>
        <v>#DIV/0!</v>
      </c>
      <c r="AC901" s="8" t="e">
        <f t="shared" si="1156"/>
        <v>#DIV/0!</v>
      </c>
      <c r="AD901" s="8" t="e">
        <f t="shared" si="1156"/>
        <v>#DIV/0!</v>
      </c>
      <c r="AE901" s="8" t="e">
        <f t="shared" si="1156"/>
        <v>#DIV/0!</v>
      </c>
      <c r="AF901" s="8" t="e">
        <f t="shared" si="1156"/>
        <v>#DIV/0!</v>
      </c>
      <c r="AG901" s="8" t="e">
        <f t="shared" si="1156"/>
        <v>#DIV/0!</v>
      </c>
      <c r="AH901" s="8" t="e">
        <f t="shared" si="1156"/>
        <v>#DIV/0!</v>
      </c>
      <c r="AI901" s="8" t="e">
        <f t="shared" si="1156"/>
        <v>#DIV/0!</v>
      </c>
      <c r="AJ901" s="8" t="e">
        <f t="shared" si="1156"/>
        <v>#DIV/0!</v>
      </c>
      <c r="AK901" s="8" t="e">
        <f t="shared" si="1156"/>
        <v>#DIV/0!</v>
      </c>
      <c r="AL901" s="8" t="e">
        <f t="shared" si="1156"/>
        <v>#DIV/0!</v>
      </c>
      <c r="AM901" s="8" t="e">
        <f t="shared" si="1156"/>
        <v>#DIV/0!</v>
      </c>
      <c r="AN901" s="16" t="e">
        <f t="shared" si="1156"/>
        <v>#DIV/0!</v>
      </c>
      <c r="AP901" s="21">
        <v>45839</v>
      </c>
      <c r="AQ901" s="8" t="e">
        <f t="shared" ref="AQ901:BH901" si="1157">+AQ682/AQ670-1</f>
        <v>#DIV/0!</v>
      </c>
      <c r="AR901" s="8" t="e">
        <f t="shared" si="1157"/>
        <v>#DIV/0!</v>
      </c>
      <c r="AS901" s="8" t="e">
        <f t="shared" si="1157"/>
        <v>#DIV/0!</v>
      </c>
      <c r="AT901" s="8" t="e">
        <f t="shared" si="1157"/>
        <v>#DIV/0!</v>
      </c>
      <c r="AU901" s="8" t="e">
        <f t="shared" si="1157"/>
        <v>#DIV/0!</v>
      </c>
      <c r="AV901" s="8" t="e">
        <f t="shared" si="1157"/>
        <v>#DIV/0!</v>
      </c>
      <c r="AW901" s="8" t="e">
        <f t="shared" si="1157"/>
        <v>#DIV/0!</v>
      </c>
      <c r="AX901" s="8" t="e">
        <f t="shared" si="1157"/>
        <v>#DIV/0!</v>
      </c>
      <c r="AY901" s="8" t="e">
        <f t="shared" si="1157"/>
        <v>#DIV/0!</v>
      </c>
      <c r="AZ901" s="8" t="e">
        <f t="shared" si="1157"/>
        <v>#DIV/0!</v>
      </c>
      <c r="BA901" s="8" t="e">
        <f t="shared" si="1157"/>
        <v>#DIV/0!</v>
      </c>
      <c r="BB901" s="8" t="e">
        <f t="shared" si="1157"/>
        <v>#DIV/0!</v>
      </c>
      <c r="BC901" s="8" t="e">
        <f t="shared" si="1157"/>
        <v>#DIV/0!</v>
      </c>
      <c r="BD901" s="8" t="e">
        <f t="shared" si="1157"/>
        <v>#DIV/0!</v>
      </c>
      <c r="BE901" s="8" t="e">
        <f t="shared" si="1157"/>
        <v>#DIV/0!</v>
      </c>
      <c r="BF901" s="8" t="e">
        <f t="shared" si="1157"/>
        <v>#DIV/0!</v>
      </c>
      <c r="BG901" s="8" t="e">
        <f t="shared" si="1157"/>
        <v>#DIV/0!</v>
      </c>
      <c r="BH901" s="16" t="e">
        <f t="shared" si="1157"/>
        <v>#DIV/0!</v>
      </c>
    </row>
    <row r="902" spans="2:60" ht="15" hidden="1" customHeight="1" x14ac:dyDescent="0.25">
      <c r="B902" s="20">
        <v>45870</v>
      </c>
      <c r="C902" s="9" t="e">
        <f t="shared" ref="C902:T902" si="1158">+C683/C671-1</f>
        <v>#DIV/0!</v>
      </c>
      <c r="D902" s="9" t="e">
        <f t="shared" si="1158"/>
        <v>#DIV/0!</v>
      </c>
      <c r="E902" s="9" t="e">
        <f t="shared" si="1158"/>
        <v>#DIV/0!</v>
      </c>
      <c r="F902" s="9" t="e">
        <f t="shared" si="1158"/>
        <v>#DIV/0!</v>
      </c>
      <c r="G902" s="9" t="e">
        <f t="shared" si="1158"/>
        <v>#DIV/0!</v>
      </c>
      <c r="H902" s="9" t="e">
        <f t="shared" si="1158"/>
        <v>#DIV/0!</v>
      </c>
      <c r="I902" s="9" t="e">
        <f t="shared" si="1158"/>
        <v>#DIV/0!</v>
      </c>
      <c r="J902" s="9" t="e">
        <f t="shared" si="1158"/>
        <v>#DIV/0!</v>
      </c>
      <c r="K902" s="9" t="e">
        <f t="shared" si="1158"/>
        <v>#DIV/0!</v>
      </c>
      <c r="L902" s="9" t="e">
        <f t="shared" si="1158"/>
        <v>#DIV/0!</v>
      </c>
      <c r="M902" s="9" t="e">
        <f t="shared" si="1158"/>
        <v>#DIV/0!</v>
      </c>
      <c r="N902" s="9" t="e">
        <f t="shared" si="1158"/>
        <v>#DIV/0!</v>
      </c>
      <c r="O902" s="9" t="e">
        <f t="shared" si="1158"/>
        <v>#DIV/0!</v>
      </c>
      <c r="P902" s="9" t="e">
        <f t="shared" si="1158"/>
        <v>#DIV/0!</v>
      </c>
      <c r="Q902" s="9" t="e">
        <f t="shared" si="1158"/>
        <v>#DIV/0!</v>
      </c>
      <c r="R902" s="9" t="e">
        <f t="shared" si="1158"/>
        <v>#DIV/0!</v>
      </c>
      <c r="S902" s="9" t="e">
        <f t="shared" si="1158"/>
        <v>#DIV/0!</v>
      </c>
      <c r="T902" s="17" t="e">
        <f t="shared" si="1158"/>
        <v>#DIV/0!</v>
      </c>
      <c r="V902" s="20">
        <v>45870</v>
      </c>
      <c r="W902" s="9" t="e">
        <f t="shared" ref="W902:AN902" si="1159">+W683/W671-1</f>
        <v>#DIV/0!</v>
      </c>
      <c r="X902" s="9" t="e">
        <f t="shared" si="1159"/>
        <v>#DIV/0!</v>
      </c>
      <c r="Y902" s="9" t="e">
        <f t="shared" si="1159"/>
        <v>#DIV/0!</v>
      </c>
      <c r="Z902" s="9" t="e">
        <f t="shared" si="1159"/>
        <v>#DIV/0!</v>
      </c>
      <c r="AA902" s="9" t="e">
        <f t="shared" si="1159"/>
        <v>#DIV/0!</v>
      </c>
      <c r="AB902" s="9" t="e">
        <f t="shared" si="1159"/>
        <v>#DIV/0!</v>
      </c>
      <c r="AC902" s="9" t="e">
        <f t="shared" si="1159"/>
        <v>#DIV/0!</v>
      </c>
      <c r="AD902" s="9" t="e">
        <f t="shared" si="1159"/>
        <v>#DIV/0!</v>
      </c>
      <c r="AE902" s="9" t="e">
        <f t="shared" si="1159"/>
        <v>#DIV/0!</v>
      </c>
      <c r="AF902" s="9" t="e">
        <f t="shared" si="1159"/>
        <v>#DIV/0!</v>
      </c>
      <c r="AG902" s="9" t="e">
        <f t="shared" si="1159"/>
        <v>#DIV/0!</v>
      </c>
      <c r="AH902" s="9" t="e">
        <f t="shared" si="1159"/>
        <v>#DIV/0!</v>
      </c>
      <c r="AI902" s="9" t="e">
        <f t="shared" si="1159"/>
        <v>#DIV/0!</v>
      </c>
      <c r="AJ902" s="9" t="e">
        <f t="shared" si="1159"/>
        <v>#DIV/0!</v>
      </c>
      <c r="AK902" s="9" t="e">
        <f t="shared" si="1159"/>
        <v>#DIV/0!</v>
      </c>
      <c r="AL902" s="9" t="e">
        <f t="shared" si="1159"/>
        <v>#DIV/0!</v>
      </c>
      <c r="AM902" s="9" t="e">
        <f t="shared" si="1159"/>
        <v>#DIV/0!</v>
      </c>
      <c r="AN902" s="17" t="e">
        <f t="shared" si="1159"/>
        <v>#DIV/0!</v>
      </c>
      <c r="AP902" s="20">
        <v>45870</v>
      </c>
      <c r="AQ902" s="9" t="e">
        <f t="shared" ref="AQ902:BH902" si="1160">+AQ683/AQ671-1</f>
        <v>#DIV/0!</v>
      </c>
      <c r="AR902" s="9" t="e">
        <f t="shared" si="1160"/>
        <v>#DIV/0!</v>
      </c>
      <c r="AS902" s="9" t="e">
        <f t="shared" si="1160"/>
        <v>#DIV/0!</v>
      </c>
      <c r="AT902" s="9" t="e">
        <f t="shared" si="1160"/>
        <v>#DIV/0!</v>
      </c>
      <c r="AU902" s="9" t="e">
        <f t="shared" si="1160"/>
        <v>#DIV/0!</v>
      </c>
      <c r="AV902" s="9" t="e">
        <f t="shared" si="1160"/>
        <v>#DIV/0!</v>
      </c>
      <c r="AW902" s="9" t="e">
        <f t="shared" si="1160"/>
        <v>#DIV/0!</v>
      </c>
      <c r="AX902" s="9" t="e">
        <f t="shared" si="1160"/>
        <v>#DIV/0!</v>
      </c>
      <c r="AY902" s="9" t="e">
        <f t="shared" si="1160"/>
        <v>#DIV/0!</v>
      </c>
      <c r="AZ902" s="9" t="e">
        <f t="shared" si="1160"/>
        <v>#DIV/0!</v>
      </c>
      <c r="BA902" s="9" t="e">
        <f t="shared" si="1160"/>
        <v>#DIV/0!</v>
      </c>
      <c r="BB902" s="9" t="e">
        <f t="shared" si="1160"/>
        <v>#DIV/0!</v>
      </c>
      <c r="BC902" s="9" t="e">
        <f t="shared" si="1160"/>
        <v>#DIV/0!</v>
      </c>
      <c r="BD902" s="9" t="e">
        <f t="shared" si="1160"/>
        <v>#DIV/0!</v>
      </c>
      <c r="BE902" s="9" t="e">
        <f t="shared" si="1160"/>
        <v>#DIV/0!</v>
      </c>
      <c r="BF902" s="9" t="e">
        <f t="shared" si="1160"/>
        <v>#DIV/0!</v>
      </c>
      <c r="BG902" s="9" t="e">
        <f t="shared" si="1160"/>
        <v>#DIV/0!</v>
      </c>
      <c r="BH902" s="17" t="e">
        <f t="shared" si="1160"/>
        <v>#DIV/0!</v>
      </c>
    </row>
    <row r="903" spans="2:60" ht="15" hidden="1" customHeight="1" x14ac:dyDescent="0.25">
      <c r="B903" s="21">
        <v>45901</v>
      </c>
      <c r="C903" s="8" t="e">
        <f t="shared" ref="C903:T903" si="1161">+C684/C672-1</f>
        <v>#DIV/0!</v>
      </c>
      <c r="D903" s="8" t="e">
        <f t="shared" si="1161"/>
        <v>#DIV/0!</v>
      </c>
      <c r="E903" s="8" t="e">
        <f t="shared" si="1161"/>
        <v>#DIV/0!</v>
      </c>
      <c r="F903" s="8" t="e">
        <f t="shared" si="1161"/>
        <v>#DIV/0!</v>
      </c>
      <c r="G903" s="8" t="e">
        <f t="shared" si="1161"/>
        <v>#DIV/0!</v>
      </c>
      <c r="H903" s="8" t="e">
        <f t="shared" si="1161"/>
        <v>#DIV/0!</v>
      </c>
      <c r="I903" s="8" t="e">
        <f t="shared" si="1161"/>
        <v>#DIV/0!</v>
      </c>
      <c r="J903" s="8" t="e">
        <f t="shared" si="1161"/>
        <v>#DIV/0!</v>
      </c>
      <c r="K903" s="8" t="e">
        <f t="shared" si="1161"/>
        <v>#DIV/0!</v>
      </c>
      <c r="L903" s="8" t="e">
        <f t="shared" si="1161"/>
        <v>#DIV/0!</v>
      </c>
      <c r="M903" s="8" t="e">
        <f t="shared" si="1161"/>
        <v>#DIV/0!</v>
      </c>
      <c r="N903" s="8" t="e">
        <f t="shared" si="1161"/>
        <v>#DIV/0!</v>
      </c>
      <c r="O903" s="8" t="e">
        <f t="shared" si="1161"/>
        <v>#DIV/0!</v>
      </c>
      <c r="P903" s="8" t="e">
        <f t="shared" si="1161"/>
        <v>#DIV/0!</v>
      </c>
      <c r="Q903" s="8" t="e">
        <f t="shared" si="1161"/>
        <v>#DIV/0!</v>
      </c>
      <c r="R903" s="8" t="e">
        <f t="shared" si="1161"/>
        <v>#DIV/0!</v>
      </c>
      <c r="S903" s="8" t="e">
        <f t="shared" si="1161"/>
        <v>#DIV/0!</v>
      </c>
      <c r="T903" s="16" t="e">
        <f t="shared" si="1161"/>
        <v>#DIV/0!</v>
      </c>
      <c r="V903" s="21">
        <v>45901</v>
      </c>
      <c r="W903" s="8" t="e">
        <f t="shared" ref="W903:AN903" si="1162">+W684/W672-1</f>
        <v>#DIV/0!</v>
      </c>
      <c r="X903" s="8" t="e">
        <f t="shared" si="1162"/>
        <v>#DIV/0!</v>
      </c>
      <c r="Y903" s="8" t="e">
        <f t="shared" si="1162"/>
        <v>#DIV/0!</v>
      </c>
      <c r="Z903" s="8" t="e">
        <f t="shared" si="1162"/>
        <v>#DIV/0!</v>
      </c>
      <c r="AA903" s="8" t="e">
        <f t="shared" si="1162"/>
        <v>#DIV/0!</v>
      </c>
      <c r="AB903" s="8" t="e">
        <f t="shared" si="1162"/>
        <v>#DIV/0!</v>
      </c>
      <c r="AC903" s="8" t="e">
        <f t="shared" si="1162"/>
        <v>#DIV/0!</v>
      </c>
      <c r="AD903" s="8" t="e">
        <f t="shared" si="1162"/>
        <v>#DIV/0!</v>
      </c>
      <c r="AE903" s="8" t="e">
        <f t="shared" si="1162"/>
        <v>#DIV/0!</v>
      </c>
      <c r="AF903" s="8" t="e">
        <f t="shared" si="1162"/>
        <v>#DIV/0!</v>
      </c>
      <c r="AG903" s="8" t="e">
        <f t="shared" si="1162"/>
        <v>#DIV/0!</v>
      </c>
      <c r="AH903" s="8" t="e">
        <f t="shared" si="1162"/>
        <v>#DIV/0!</v>
      </c>
      <c r="AI903" s="8" t="e">
        <f t="shared" si="1162"/>
        <v>#DIV/0!</v>
      </c>
      <c r="AJ903" s="8" t="e">
        <f t="shared" si="1162"/>
        <v>#DIV/0!</v>
      </c>
      <c r="AK903" s="8" t="e">
        <f t="shared" si="1162"/>
        <v>#DIV/0!</v>
      </c>
      <c r="AL903" s="8" t="e">
        <f t="shared" si="1162"/>
        <v>#DIV/0!</v>
      </c>
      <c r="AM903" s="8" t="e">
        <f t="shared" si="1162"/>
        <v>#DIV/0!</v>
      </c>
      <c r="AN903" s="16" t="e">
        <f t="shared" si="1162"/>
        <v>#DIV/0!</v>
      </c>
      <c r="AP903" s="21">
        <v>45901</v>
      </c>
      <c r="AQ903" s="8" t="e">
        <f t="shared" ref="AQ903:BH903" si="1163">+AQ684/AQ672-1</f>
        <v>#DIV/0!</v>
      </c>
      <c r="AR903" s="8" t="e">
        <f t="shared" si="1163"/>
        <v>#DIV/0!</v>
      </c>
      <c r="AS903" s="8" t="e">
        <f t="shared" si="1163"/>
        <v>#DIV/0!</v>
      </c>
      <c r="AT903" s="8" t="e">
        <f t="shared" si="1163"/>
        <v>#DIV/0!</v>
      </c>
      <c r="AU903" s="8" t="e">
        <f t="shared" si="1163"/>
        <v>#DIV/0!</v>
      </c>
      <c r="AV903" s="8" t="e">
        <f t="shared" si="1163"/>
        <v>#DIV/0!</v>
      </c>
      <c r="AW903" s="8" t="e">
        <f t="shared" si="1163"/>
        <v>#DIV/0!</v>
      </c>
      <c r="AX903" s="8" t="e">
        <f t="shared" si="1163"/>
        <v>#DIV/0!</v>
      </c>
      <c r="AY903" s="8" t="e">
        <f t="shared" si="1163"/>
        <v>#DIV/0!</v>
      </c>
      <c r="AZ903" s="8" t="e">
        <f t="shared" si="1163"/>
        <v>#DIV/0!</v>
      </c>
      <c r="BA903" s="8" t="e">
        <f t="shared" si="1163"/>
        <v>#DIV/0!</v>
      </c>
      <c r="BB903" s="8" t="e">
        <f t="shared" si="1163"/>
        <v>#DIV/0!</v>
      </c>
      <c r="BC903" s="8" t="e">
        <f t="shared" si="1163"/>
        <v>#DIV/0!</v>
      </c>
      <c r="BD903" s="8" t="e">
        <f t="shared" si="1163"/>
        <v>#DIV/0!</v>
      </c>
      <c r="BE903" s="8" t="e">
        <f t="shared" si="1163"/>
        <v>#DIV/0!</v>
      </c>
      <c r="BF903" s="8" t="e">
        <f t="shared" si="1163"/>
        <v>#DIV/0!</v>
      </c>
      <c r="BG903" s="8" t="e">
        <f t="shared" si="1163"/>
        <v>#DIV/0!</v>
      </c>
      <c r="BH903" s="16" t="e">
        <f t="shared" si="1163"/>
        <v>#DIV/0!</v>
      </c>
    </row>
    <row r="904" spans="2:60" ht="15" hidden="1" customHeight="1" x14ac:dyDescent="0.25">
      <c r="B904" s="20">
        <v>45931</v>
      </c>
      <c r="C904" s="9" t="e">
        <f t="shared" ref="C904:T904" si="1164">+C685/C673-1</f>
        <v>#DIV/0!</v>
      </c>
      <c r="D904" s="9" t="e">
        <f t="shared" si="1164"/>
        <v>#DIV/0!</v>
      </c>
      <c r="E904" s="9" t="e">
        <f t="shared" si="1164"/>
        <v>#DIV/0!</v>
      </c>
      <c r="F904" s="9" t="e">
        <f t="shared" si="1164"/>
        <v>#DIV/0!</v>
      </c>
      <c r="G904" s="9" t="e">
        <f t="shared" si="1164"/>
        <v>#DIV/0!</v>
      </c>
      <c r="H904" s="9" t="e">
        <f t="shared" si="1164"/>
        <v>#DIV/0!</v>
      </c>
      <c r="I904" s="9" t="e">
        <f t="shared" si="1164"/>
        <v>#DIV/0!</v>
      </c>
      <c r="J904" s="9" t="e">
        <f t="shared" si="1164"/>
        <v>#DIV/0!</v>
      </c>
      <c r="K904" s="9" t="e">
        <f t="shared" si="1164"/>
        <v>#DIV/0!</v>
      </c>
      <c r="L904" s="9" t="e">
        <f t="shared" si="1164"/>
        <v>#DIV/0!</v>
      </c>
      <c r="M904" s="9" t="e">
        <f t="shared" si="1164"/>
        <v>#DIV/0!</v>
      </c>
      <c r="N904" s="9" t="e">
        <f t="shared" si="1164"/>
        <v>#DIV/0!</v>
      </c>
      <c r="O904" s="9" t="e">
        <f t="shared" si="1164"/>
        <v>#DIV/0!</v>
      </c>
      <c r="P904" s="9" t="e">
        <f t="shared" si="1164"/>
        <v>#DIV/0!</v>
      </c>
      <c r="Q904" s="9" t="e">
        <f t="shared" si="1164"/>
        <v>#DIV/0!</v>
      </c>
      <c r="R904" s="9" t="e">
        <f t="shared" si="1164"/>
        <v>#DIV/0!</v>
      </c>
      <c r="S904" s="9" t="e">
        <f t="shared" si="1164"/>
        <v>#DIV/0!</v>
      </c>
      <c r="T904" s="17" t="e">
        <f t="shared" si="1164"/>
        <v>#DIV/0!</v>
      </c>
      <c r="V904" s="20">
        <v>45931</v>
      </c>
      <c r="W904" s="9" t="e">
        <f t="shared" ref="W904:AN904" si="1165">+W685/W673-1</f>
        <v>#DIV/0!</v>
      </c>
      <c r="X904" s="9" t="e">
        <f t="shared" si="1165"/>
        <v>#DIV/0!</v>
      </c>
      <c r="Y904" s="9" t="e">
        <f t="shared" si="1165"/>
        <v>#DIV/0!</v>
      </c>
      <c r="Z904" s="9" t="e">
        <f t="shared" si="1165"/>
        <v>#DIV/0!</v>
      </c>
      <c r="AA904" s="9" t="e">
        <f t="shared" si="1165"/>
        <v>#DIV/0!</v>
      </c>
      <c r="AB904" s="9" t="e">
        <f t="shared" si="1165"/>
        <v>#DIV/0!</v>
      </c>
      <c r="AC904" s="9" t="e">
        <f t="shared" si="1165"/>
        <v>#DIV/0!</v>
      </c>
      <c r="AD904" s="9" t="e">
        <f t="shared" si="1165"/>
        <v>#DIV/0!</v>
      </c>
      <c r="AE904" s="9" t="e">
        <f t="shared" si="1165"/>
        <v>#DIV/0!</v>
      </c>
      <c r="AF904" s="9" t="e">
        <f t="shared" si="1165"/>
        <v>#DIV/0!</v>
      </c>
      <c r="AG904" s="9" t="e">
        <f t="shared" si="1165"/>
        <v>#DIV/0!</v>
      </c>
      <c r="AH904" s="9" t="e">
        <f t="shared" si="1165"/>
        <v>#DIV/0!</v>
      </c>
      <c r="AI904" s="9" t="e">
        <f t="shared" si="1165"/>
        <v>#DIV/0!</v>
      </c>
      <c r="AJ904" s="9" t="e">
        <f t="shared" si="1165"/>
        <v>#DIV/0!</v>
      </c>
      <c r="AK904" s="9" t="e">
        <f t="shared" si="1165"/>
        <v>#DIV/0!</v>
      </c>
      <c r="AL904" s="9" t="e">
        <f t="shared" si="1165"/>
        <v>#DIV/0!</v>
      </c>
      <c r="AM904" s="9" t="e">
        <f t="shared" si="1165"/>
        <v>#DIV/0!</v>
      </c>
      <c r="AN904" s="17" t="e">
        <f t="shared" si="1165"/>
        <v>#DIV/0!</v>
      </c>
      <c r="AP904" s="20">
        <v>45931</v>
      </c>
      <c r="AQ904" s="9" t="e">
        <f t="shared" ref="AQ904:BH904" si="1166">+AQ685/AQ673-1</f>
        <v>#DIV/0!</v>
      </c>
      <c r="AR904" s="9" t="e">
        <f t="shared" si="1166"/>
        <v>#DIV/0!</v>
      </c>
      <c r="AS904" s="9" t="e">
        <f t="shared" si="1166"/>
        <v>#DIV/0!</v>
      </c>
      <c r="AT904" s="9" t="e">
        <f t="shared" si="1166"/>
        <v>#DIV/0!</v>
      </c>
      <c r="AU904" s="9" t="e">
        <f t="shared" si="1166"/>
        <v>#DIV/0!</v>
      </c>
      <c r="AV904" s="9" t="e">
        <f t="shared" si="1166"/>
        <v>#DIV/0!</v>
      </c>
      <c r="AW904" s="9" t="e">
        <f t="shared" si="1166"/>
        <v>#DIV/0!</v>
      </c>
      <c r="AX904" s="9" t="e">
        <f t="shared" si="1166"/>
        <v>#DIV/0!</v>
      </c>
      <c r="AY904" s="9" t="e">
        <f t="shared" si="1166"/>
        <v>#DIV/0!</v>
      </c>
      <c r="AZ904" s="9" t="e">
        <f t="shared" si="1166"/>
        <v>#DIV/0!</v>
      </c>
      <c r="BA904" s="9" t="e">
        <f t="shared" si="1166"/>
        <v>#DIV/0!</v>
      </c>
      <c r="BB904" s="9" t="e">
        <f t="shared" si="1166"/>
        <v>#DIV/0!</v>
      </c>
      <c r="BC904" s="9" t="e">
        <f t="shared" si="1166"/>
        <v>#DIV/0!</v>
      </c>
      <c r="BD904" s="9" t="e">
        <f t="shared" si="1166"/>
        <v>#DIV/0!</v>
      </c>
      <c r="BE904" s="9" t="e">
        <f t="shared" si="1166"/>
        <v>#DIV/0!</v>
      </c>
      <c r="BF904" s="9" t="e">
        <f t="shared" si="1166"/>
        <v>#DIV/0!</v>
      </c>
      <c r="BG904" s="9" t="e">
        <f t="shared" si="1166"/>
        <v>#DIV/0!</v>
      </c>
      <c r="BH904" s="17" t="e">
        <f t="shared" si="1166"/>
        <v>#DIV/0!</v>
      </c>
    </row>
    <row r="905" spans="2:60" ht="15" hidden="1" customHeight="1" x14ac:dyDescent="0.25">
      <c r="B905" s="20">
        <v>45962</v>
      </c>
      <c r="C905" s="9" t="e">
        <f t="shared" ref="C905:T905" si="1167">+C686/C674-1</f>
        <v>#DIV/0!</v>
      </c>
      <c r="D905" s="9" t="e">
        <f t="shared" si="1167"/>
        <v>#DIV/0!</v>
      </c>
      <c r="E905" s="9" t="e">
        <f t="shared" si="1167"/>
        <v>#DIV/0!</v>
      </c>
      <c r="F905" s="9" t="e">
        <f t="shared" si="1167"/>
        <v>#DIV/0!</v>
      </c>
      <c r="G905" s="9" t="e">
        <f t="shared" si="1167"/>
        <v>#DIV/0!</v>
      </c>
      <c r="H905" s="9" t="e">
        <f t="shared" si="1167"/>
        <v>#DIV/0!</v>
      </c>
      <c r="I905" s="9" t="e">
        <f t="shared" si="1167"/>
        <v>#DIV/0!</v>
      </c>
      <c r="J905" s="9" t="e">
        <f t="shared" si="1167"/>
        <v>#DIV/0!</v>
      </c>
      <c r="K905" s="9" t="e">
        <f t="shared" si="1167"/>
        <v>#DIV/0!</v>
      </c>
      <c r="L905" s="9" t="e">
        <f t="shared" si="1167"/>
        <v>#DIV/0!</v>
      </c>
      <c r="M905" s="9" t="e">
        <f t="shared" si="1167"/>
        <v>#DIV/0!</v>
      </c>
      <c r="N905" s="9" t="e">
        <f t="shared" si="1167"/>
        <v>#DIV/0!</v>
      </c>
      <c r="O905" s="9" t="e">
        <f t="shared" si="1167"/>
        <v>#DIV/0!</v>
      </c>
      <c r="P905" s="9" t="e">
        <f t="shared" si="1167"/>
        <v>#DIV/0!</v>
      </c>
      <c r="Q905" s="9" t="e">
        <f t="shared" si="1167"/>
        <v>#DIV/0!</v>
      </c>
      <c r="R905" s="9" t="e">
        <f t="shared" si="1167"/>
        <v>#DIV/0!</v>
      </c>
      <c r="S905" s="9" t="e">
        <f t="shared" si="1167"/>
        <v>#DIV/0!</v>
      </c>
      <c r="T905" s="17" t="e">
        <f t="shared" si="1167"/>
        <v>#DIV/0!</v>
      </c>
      <c r="V905" s="20">
        <v>45962</v>
      </c>
      <c r="W905" s="9" t="e">
        <f t="shared" ref="W905:AN905" si="1168">+W686/W674-1</f>
        <v>#DIV/0!</v>
      </c>
      <c r="X905" s="9" t="e">
        <f t="shared" si="1168"/>
        <v>#DIV/0!</v>
      </c>
      <c r="Y905" s="9" t="e">
        <f t="shared" si="1168"/>
        <v>#DIV/0!</v>
      </c>
      <c r="Z905" s="9" t="e">
        <f t="shared" si="1168"/>
        <v>#DIV/0!</v>
      </c>
      <c r="AA905" s="9" t="e">
        <f t="shared" si="1168"/>
        <v>#DIV/0!</v>
      </c>
      <c r="AB905" s="9" t="e">
        <f t="shared" si="1168"/>
        <v>#DIV/0!</v>
      </c>
      <c r="AC905" s="9" t="e">
        <f t="shared" si="1168"/>
        <v>#DIV/0!</v>
      </c>
      <c r="AD905" s="9" t="e">
        <f t="shared" si="1168"/>
        <v>#DIV/0!</v>
      </c>
      <c r="AE905" s="9" t="e">
        <f t="shared" si="1168"/>
        <v>#DIV/0!</v>
      </c>
      <c r="AF905" s="9" t="e">
        <f t="shared" si="1168"/>
        <v>#DIV/0!</v>
      </c>
      <c r="AG905" s="9" t="e">
        <f t="shared" si="1168"/>
        <v>#DIV/0!</v>
      </c>
      <c r="AH905" s="9" t="e">
        <f t="shared" si="1168"/>
        <v>#DIV/0!</v>
      </c>
      <c r="AI905" s="9" t="e">
        <f t="shared" si="1168"/>
        <v>#DIV/0!</v>
      </c>
      <c r="AJ905" s="9" t="e">
        <f t="shared" si="1168"/>
        <v>#DIV/0!</v>
      </c>
      <c r="AK905" s="9" t="e">
        <f t="shared" si="1168"/>
        <v>#DIV/0!</v>
      </c>
      <c r="AL905" s="9" t="e">
        <f t="shared" si="1168"/>
        <v>#DIV/0!</v>
      </c>
      <c r="AM905" s="9" t="e">
        <f t="shared" si="1168"/>
        <v>#DIV/0!</v>
      </c>
      <c r="AN905" s="17" t="e">
        <f t="shared" si="1168"/>
        <v>#DIV/0!</v>
      </c>
      <c r="AP905" s="20">
        <v>45962</v>
      </c>
      <c r="AQ905" s="9" t="e">
        <f t="shared" ref="AQ905:BH905" si="1169">+AQ686/AQ674-1</f>
        <v>#DIV/0!</v>
      </c>
      <c r="AR905" s="9" t="e">
        <f t="shared" si="1169"/>
        <v>#DIV/0!</v>
      </c>
      <c r="AS905" s="9" t="e">
        <f t="shared" si="1169"/>
        <v>#DIV/0!</v>
      </c>
      <c r="AT905" s="9" t="e">
        <f t="shared" si="1169"/>
        <v>#DIV/0!</v>
      </c>
      <c r="AU905" s="9" t="e">
        <f t="shared" si="1169"/>
        <v>#DIV/0!</v>
      </c>
      <c r="AV905" s="9" t="e">
        <f t="shared" si="1169"/>
        <v>#DIV/0!</v>
      </c>
      <c r="AW905" s="9" t="e">
        <f t="shared" si="1169"/>
        <v>#DIV/0!</v>
      </c>
      <c r="AX905" s="9" t="e">
        <f t="shared" si="1169"/>
        <v>#DIV/0!</v>
      </c>
      <c r="AY905" s="9" t="e">
        <f t="shared" si="1169"/>
        <v>#DIV/0!</v>
      </c>
      <c r="AZ905" s="9" t="e">
        <f t="shared" si="1169"/>
        <v>#DIV/0!</v>
      </c>
      <c r="BA905" s="9" t="e">
        <f t="shared" si="1169"/>
        <v>#DIV/0!</v>
      </c>
      <c r="BB905" s="9" t="e">
        <f t="shared" si="1169"/>
        <v>#DIV/0!</v>
      </c>
      <c r="BC905" s="9" t="e">
        <f t="shared" si="1169"/>
        <v>#DIV/0!</v>
      </c>
      <c r="BD905" s="9" t="e">
        <f t="shared" si="1169"/>
        <v>#DIV/0!</v>
      </c>
      <c r="BE905" s="9" t="e">
        <f t="shared" si="1169"/>
        <v>#DIV/0!</v>
      </c>
      <c r="BF905" s="9" t="e">
        <f t="shared" si="1169"/>
        <v>#DIV/0!</v>
      </c>
      <c r="BG905" s="9" t="e">
        <f t="shared" si="1169"/>
        <v>#DIV/0!</v>
      </c>
      <c r="BH905" s="17" t="e">
        <f t="shared" si="1169"/>
        <v>#DIV/0!</v>
      </c>
    </row>
    <row r="906" spans="2:60" ht="15" hidden="1" customHeight="1" x14ac:dyDescent="0.25">
      <c r="B906" s="21">
        <v>45992</v>
      </c>
      <c r="C906" s="8" t="e">
        <f t="shared" ref="C906:T906" si="1170">+C687/C675-1</f>
        <v>#DIV/0!</v>
      </c>
      <c r="D906" s="8" t="e">
        <f t="shared" si="1170"/>
        <v>#DIV/0!</v>
      </c>
      <c r="E906" s="8" t="e">
        <f t="shared" si="1170"/>
        <v>#DIV/0!</v>
      </c>
      <c r="F906" s="8" t="e">
        <f t="shared" si="1170"/>
        <v>#DIV/0!</v>
      </c>
      <c r="G906" s="8" t="e">
        <f t="shared" si="1170"/>
        <v>#DIV/0!</v>
      </c>
      <c r="H906" s="8" t="e">
        <f t="shared" si="1170"/>
        <v>#DIV/0!</v>
      </c>
      <c r="I906" s="8" t="e">
        <f t="shared" si="1170"/>
        <v>#DIV/0!</v>
      </c>
      <c r="J906" s="8" t="e">
        <f t="shared" si="1170"/>
        <v>#DIV/0!</v>
      </c>
      <c r="K906" s="8" t="e">
        <f t="shared" si="1170"/>
        <v>#DIV/0!</v>
      </c>
      <c r="L906" s="8" t="e">
        <f t="shared" si="1170"/>
        <v>#DIV/0!</v>
      </c>
      <c r="M906" s="8" t="e">
        <f t="shared" si="1170"/>
        <v>#DIV/0!</v>
      </c>
      <c r="N906" s="8" t="e">
        <f t="shared" si="1170"/>
        <v>#DIV/0!</v>
      </c>
      <c r="O906" s="8" t="e">
        <f t="shared" si="1170"/>
        <v>#DIV/0!</v>
      </c>
      <c r="P906" s="8" t="e">
        <f t="shared" si="1170"/>
        <v>#DIV/0!</v>
      </c>
      <c r="Q906" s="8" t="e">
        <f t="shared" si="1170"/>
        <v>#DIV/0!</v>
      </c>
      <c r="R906" s="8" t="e">
        <f t="shared" si="1170"/>
        <v>#DIV/0!</v>
      </c>
      <c r="S906" s="8" t="e">
        <f t="shared" si="1170"/>
        <v>#DIV/0!</v>
      </c>
      <c r="T906" s="16" t="e">
        <f t="shared" si="1170"/>
        <v>#DIV/0!</v>
      </c>
      <c r="V906" s="21">
        <v>45992</v>
      </c>
      <c r="W906" s="8" t="e">
        <f t="shared" ref="W906:AN906" si="1171">+W687/W675-1</f>
        <v>#DIV/0!</v>
      </c>
      <c r="X906" s="8" t="e">
        <f t="shared" si="1171"/>
        <v>#DIV/0!</v>
      </c>
      <c r="Y906" s="8" t="e">
        <f t="shared" si="1171"/>
        <v>#DIV/0!</v>
      </c>
      <c r="Z906" s="8" t="e">
        <f t="shared" si="1171"/>
        <v>#DIV/0!</v>
      </c>
      <c r="AA906" s="8" t="e">
        <f t="shared" si="1171"/>
        <v>#DIV/0!</v>
      </c>
      <c r="AB906" s="8" t="e">
        <f t="shared" si="1171"/>
        <v>#DIV/0!</v>
      </c>
      <c r="AC906" s="8" t="e">
        <f t="shared" si="1171"/>
        <v>#DIV/0!</v>
      </c>
      <c r="AD906" s="8" t="e">
        <f t="shared" si="1171"/>
        <v>#DIV/0!</v>
      </c>
      <c r="AE906" s="8" t="e">
        <f t="shared" si="1171"/>
        <v>#DIV/0!</v>
      </c>
      <c r="AF906" s="8" t="e">
        <f t="shared" si="1171"/>
        <v>#DIV/0!</v>
      </c>
      <c r="AG906" s="8" t="e">
        <f t="shared" si="1171"/>
        <v>#DIV/0!</v>
      </c>
      <c r="AH906" s="8" t="e">
        <f t="shared" si="1171"/>
        <v>#DIV/0!</v>
      </c>
      <c r="AI906" s="8" t="e">
        <f t="shared" si="1171"/>
        <v>#DIV/0!</v>
      </c>
      <c r="AJ906" s="8" t="e">
        <f t="shared" si="1171"/>
        <v>#DIV/0!</v>
      </c>
      <c r="AK906" s="8" t="e">
        <f t="shared" si="1171"/>
        <v>#DIV/0!</v>
      </c>
      <c r="AL906" s="8" t="e">
        <f t="shared" si="1171"/>
        <v>#DIV/0!</v>
      </c>
      <c r="AM906" s="8" t="e">
        <f t="shared" si="1171"/>
        <v>#DIV/0!</v>
      </c>
      <c r="AN906" s="16" t="e">
        <f t="shared" si="1171"/>
        <v>#DIV/0!</v>
      </c>
      <c r="AP906" s="21">
        <v>45992</v>
      </c>
      <c r="AQ906" s="8" t="e">
        <f t="shared" ref="AQ906:BH906" si="1172">+AQ687/AQ675-1</f>
        <v>#DIV/0!</v>
      </c>
      <c r="AR906" s="8" t="e">
        <f t="shared" si="1172"/>
        <v>#DIV/0!</v>
      </c>
      <c r="AS906" s="8" t="e">
        <f t="shared" si="1172"/>
        <v>#DIV/0!</v>
      </c>
      <c r="AT906" s="8" t="e">
        <f t="shared" si="1172"/>
        <v>#DIV/0!</v>
      </c>
      <c r="AU906" s="8" t="e">
        <f t="shared" si="1172"/>
        <v>#DIV/0!</v>
      </c>
      <c r="AV906" s="8" t="e">
        <f t="shared" si="1172"/>
        <v>#DIV/0!</v>
      </c>
      <c r="AW906" s="8" t="e">
        <f t="shared" si="1172"/>
        <v>#DIV/0!</v>
      </c>
      <c r="AX906" s="8" t="e">
        <f t="shared" si="1172"/>
        <v>#DIV/0!</v>
      </c>
      <c r="AY906" s="8" t="e">
        <f t="shared" si="1172"/>
        <v>#DIV/0!</v>
      </c>
      <c r="AZ906" s="8" t="e">
        <f t="shared" si="1172"/>
        <v>#DIV/0!</v>
      </c>
      <c r="BA906" s="8" t="e">
        <f t="shared" si="1172"/>
        <v>#DIV/0!</v>
      </c>
      <c r="BB906" s="8" t="e">
        <f t="shared" si="1172"/>
        <v>#DIV/0!</v>
      </c>
      <c r="BC906" s="8" t="e">
        <f t="shared" si="1172"/>
        <v>#DIV/0!</v>
      </c>
      <c r="BD906" s="8" t="e">
        <f t="shared" si="1172"/>
        <v>#DIV/0!</v>
      </c>
      <c r="BE906" s="8" t="e">
        <f t="shared" si="1172"/>
        <v>#DIV/0!</v>
      </c>
      <c r="BF906" s="8" t="e">
        <f t="shared" si="1172"/>
        <v>#DIV/0!</v>
      </c>
      <c r="BG906" s="8" t="e">
        <f t="shared" si="1172"/>
        <v>#DIV/0!</v>
      </c>
      <c r="BH906" s="16" t="e">
        <f t="shared" si="1172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D31" sqref="D31:U48"/>
    </sheetView>
  </sheetViews>
  <sheetFormatPr baseColWidth="10" defaultColWidth="11.5703125" defaultRowHeight="15" x14ac:dyDescent="0.25"/>
  <cols>
    <col min="1" max="1" width="2" style="28" customWidth="1"/>
    <col min="2" max="2" width="31.5703125" style="28" customWidth="1"/>
    <col min="3" max="3" width="24.42578125" style="28" customWidth="1"/>
    <col min="4" max="20" width="11.7109375" style="28" customWidth="1"/>
    <col min="21" max="21" width="13.85546875" style="28" bestFit="1" customWidth="1"/>
    <col min="22" max="22" width="8.5703125" style="28" customWidth="1"/>
    <col min="23" max="16384" width="11.5703125" style="28"/>
  </cols>
  <sheetData>
    <row r="2" spans="2:21" ht="21.75" customHeight="1" x14ac:dyDescent="0.25">
      <c r="B2" s="71" t="s">
        <v>110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2"/>
      <c r="U2" s="46">
        <v>44440</v>
      </c>
    </row>
    <row r="3" spans="2:21" ht="10.5" customHeight="1" thickBot="1" x14ac:dyDescent="0.3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3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0999999999999996" customHeight="1" x14ac:dyDescent="0.2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2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0999999999999996" customHeight="1" x14ac:dyDescent="0.2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25">
      <c r="B8" s="33" t="s">
        <v>80</v>
      </c>
      <c r="C8" s="34" t="s">
        <v>82</v>
      </c>
      <c r="D8" s="35">
        <v>11008.5225419127</v>
      </c>
      <c r="E8" s="35">
        <v>1500.52974166332</v>
      </c>
      <c r="F8" s="35">
        <v>1077.5253691918799</v>
      </c>
      <c r="G8" s="35">
        <v>1598.36212301466</v>
      </c>
      <c r="H8" s="35">
        <v>1986.33593599696</v>
      </c>
      <c r="I8" s="35">
        <v>889.67706992421802</v>
      </c>
      <c r="J8" s="35">
        <v>2691.2905732443</v>
      </c>
      <c r="K8" s="35">
        <v>2511.9956342697501</v>
      </c>
      <c r="L8" s="35">
        <v>8064.7556031387503</v>
      </c>
      <c r="M8" s="35">
        <v>8115.1974627300096</v>
      </c>
      <c r="N8" s="35">
        <v>807.558936488776</v>
      </c>
      <c r="O8" s="35">
        <v>2064.2706141931399</v>
      </c>
      <c r="P8" s="35">
        <v>7141.5154967551798</v>
      </c>
      <c r="Q8" s="35">
        <v>1744.7937874777999</v>
      </c>
      <c r="R8" s="35">
        <v>459.80678416068002</v>
      </c>
      <c r="S8" s="35">
        <v>1890.7154272498899</v>
      </c>
      <c r="T8" s="35">
        <v>416.7039966561</v>
      </c>
      <c r="U8" s="36">
        <v>53969.557098068202</v>
      </c>
    </row>
    <row r="9" spans="2:21" ht="18" customHeight="1" x14ac:dyDescent="0.25">
      <c r="B9" s="37" t="s">
        <v>83</v>
      </c>
      <c r="C9" s="38" t="s">
        <v>82</v>
      </c>
      <c r="D9" s="39">
        <v>7894.56554605163</v>
      </c>
      <c r="E9" s="39">
        <v>1116.46395963953</v>
      </c>
      <c r="F9" s="39">
        <v>836.92221504738404</v>
      </c>
      <c r="G9" s="39">
        <v>1246.53349877558</v>
      </c>
      <c r="H9" s="39">
        <v>1468.2577131967801</v>
      </c>
      <c r="I9" s="39">
        <v>697.98656666249997</v>
      </c>
      <c r="J9" s="39">
        <v>1728.32808391002</v>
      </c>
      <c r="K9" s="39">
        <v>1436.2002095621499</v>
      </c>
      <c r="L9" s="39">
        <v>6287.8760664721704</v>
      </c>
      <c r="M9" s="39">
        <v>5898.6816210818197</v>
      </c>
      <c r="N9" s="39">
        <v>459.79597396991898</v>
      </c>
      <c r="O9" s="39">
        <v>1410.0855093949101</v>
      </c>
      <c r="P9" s="39">
        <v>6153.7020067371504</v>
      </c>
      <c r="Q9" s="39">
        <v>1106.07084692535</v>
      </c>
      <c r="R9" s="39">
        <v>335.90920203233998</v>
      </c>
      <c r="S9" s="39">
        <v>1734.7517200325301</v>
      </c>
      <c r="T9" s="39">
        <v>356.52666558599998</v>
      </c>
      <c r="U9" s="40">
        <v>40168.6574050778</v>
      </c>
    </row>
    <row r="10" spans="2:21" ht="18" customHeight="1" x14ac:dyDescent="0.25">
      <c r="B10" s="37" t="s">
        <v>84</v>
      </c>
      <c r="C10" s="38" t="s">
        <v>82</v>
      </c>
      <c r="D10" s="39">
        <v>3113.95699586111</v>
      </c>
      <c r="E10" s="39">
        <v>384.06578202378302</v>
      </c>
      <c r="F10" s="39">
        <v>240.60315414449599</v>
      </c>
      <c r="G10" s="39">
        <v>351.82862423908199</v>
      </c>
      <c r="H10" s="39">
        <v>518.07822280017899</v>
      </c>
      <c r="I10" s="39">
        <v>191.69050326171799</v>
      </c>
      <c r="J10" s="39">
        <v>962.96248933428205</v>
      </c>
      <c r="K10" s="39">
        <v>1075.7954247076</v>
      </c>
      <c r="L10" s="39">
        <v>1776.87953666658</v>
      </c>
      <c r="M10" s="39">
        <v>2216.51584164819</v>
      </c>
      <c r="N10" s="39">
        <v>347.76296251885702</v>
      </c>
      <c r="O10" s="39">
        <v>654.18510479822805</v>
      </c>
      <c r="P10" s="39">
        <v>987.81349001803801</v>
      </c>
      <c r="Q10" s="39">
        <v>638.72294055245595</v>
      </c>
      <c r="R10" s="39">
        <v>123.89758212834001</v>
      </c>
      <c r="S10" s="39">
        <v>155.96370721735499</v>
      </c>
      <c r="T10" s="39">
        <v>60.177331070100003</v>
      </c>
      <c r="U10" s="40">
        <v>13800.899692990401</v>
      </c>
    </row>
    <row r="11" spans="2:21" ht="18" customHeight="1" x14ac:dyDescent="0.25">
      <c r="B11" s="33" t="s">
        <v>80</v>
      </c>
      <c r="C11" s="34" t="s">
        <v>85</v>
      </c>
      <c r="D11" s="35">
        <v>1344.3078812976901</v>
      </c>
      <c r="E11" s="35">
        <v>1091.33619212194</v>
      </c>
      <c r="F11" s="35">
        <v>1173.2801537934399</v>
      </c>
      <c r="G11" s="35">
        <v>2953.33797587755</v>
      </c>
      <c r="H11" s="35">
        <v>1628.7031838949599</v>
      </c>
      <c r="I11" s="35">
        <v>1208.5279792661399</v>
      </c>
      <c r="J11" s="35">
        <v>776.70142756272196</v>
      </c>
      <c r="K11" s="35">
        <v>666.92111600936403</v>
      </c>
      <c r="L11" s="35">
        <v>1862.3053836444701</v>
      </c>
      <c r="M11" s="35">
        <v>1202.6995545187301</v>
      </c>
      <c r="N11" s="35">
        <v>512.15985138219605</v>
      </c>
      <c r="O11" s="35">
        <v>898.27327048585903</v>
      </c>
      <c r="P11" s="35">
        <v>2417.34722992142</v>
      </c>
      <c r="Q11" s="35">
        <v>866.62845015869198</v>
      </c>
      <c r="R11" s="35">
        <v>1103.6296414926801</v>
      </c>
      <c r="S11" s="35">
        <v>2140.4466473604498</v>
      </c>
      <c r="T11" s="35">
        <v>933.195092664801</v>
      </c>
      <c r="U11" s="36">
        <v>1484.15879677681</v>
      </c>
    </row>
    <row r="12" spans="2:21" ht="18" customHeight="1" x14ac:dyDescent="0.25">
      <c r="B12" s="37" t="s">
        <v>83</v>
      </c>
      <c r="C12" s="38" t="s">
        <v>85</v>
      </c>
      <c r="D12" s="39">
        <v>1487.7078526151699</v>
      </c>
      <c r="E12" s="39">
        <v>1381.8083435890001</v>
      </c>
      <c r="F12" s="39">
        <v>1257.27002790393</v>
      </c>
      <c r="G12" s="39">
        <v>2651.2246971045302</v>
      </c>
      <c r="H12" s="39">
        <v>1702.0161574966901</v>
      </c>
      <c r="I12" s="39">
        <v>1407.24728978708</v>
      </c>
      <c r="J12" s="39">
        <v>1023.45686455805</v>
      </c>
      <c r="K12" s="39">
        <v>791.95300490644797</v>
      </c>
      <c r="L12" s="39">
        <v>2193.6458931177699</v>
      </c>
      <c r="M12" s="39">
        <v>1209.09472709601</v>
      </c>
      <c r="N12" s="39">
        <v>643.39717358071005</v>
      </c>
      <c r="O12" s="39">
        <v>1193.3333304549001</v>
      </c>
      <c r="P12" s="39">
        <v>2629.1699967515501</v>
      </c>
      <c r="Q12" s="39">
        <v>882.17771737313399</v>
      </c>
      <c r="R12" s="39">
        <v>1563.55986056805</v>
      </c>
      <c r="S12" s="39">
        <v>2462.5250423402599</v>
      </c>
      <c r="T12" s="39">
        <v>1030.79898145066</v>
      </c>
      <c r="U12" s="40">
        <v>1684.10745029541</v>
      </c>
    </row>
    <row r="13" spans="2:21" ht="18" customHeight="1" x14ac:dyDescent="0.25">
      <c r="B13" s="37" t="s">
        <v>84</v>
      </c>
      <c r="C13" s="38" t="s">
        <v>85</v>
      </c>
      <c r="D13" s="39">
        <v>1137.6943295211199</v>
      </c>
      <c r="E13" s="39">
        <v>590.80535344402404</v>
      </c>
      <c r="F13" s="39">
        <v>1010.6884234251</v>
      </c>
      <c r="G13" s="39">
        <v>3429.9076590983</v>
      </c>
      <c r="H13" s="39">
        <v>1526.7985263005701</v>
      </c>
      <c r="I13" s="39">
        <v>905.79216978970896</v>
      </c>
      <c r="J13" s="39">
        <v>530.57292491897704</v>
      </c>
      <c r="K13" s="39">
        <v>568.56409754475999</v>
      </c>
      <c r="L13" s="39">
        <v>1368.9973144619</v>
      </c>
      <c r="M13" s="39">
        <v>1192.05076099907</v>
      </c>
      <c r="N13" s="39">
        <v>387.75605045614702</v>
      </c>
      <c r="O13" s="39">
        <v>629.01294594168598</v>
      </c>
      <c r="P13" s="39">
        <v>1859.59410844115</v>
      </c>
      <c r="Q13" s="39">
        <v>847.42148965354397</v>
      </c>
      <c r="R13" s="39">
        <v>599.15042806279303</v>
      </c>
      <c r="S13" s="39">
        <v>1012.90397148177</v>
      </c>
      <c r="T13" s="39">
        <v>627.48798312956103</v>
      </c>
      <c r="U13" s="40">
        <v>1178.7162214213099</v>
      </c>
    </row>
    <row r="14" spans="2:21" ht="18" customHeight="1" x14ac:dyDescent="0.25">
      <c r="B14" s="33" t="s">
        <v>86</v>
      </c>
      <c r="C14" s="34" t="s">
        <v>82</v>
      </c>
      <c r="D14" s="35">
        <v>6255.9957158237203</v>
      </c>
      <c r="E14" s="35">
        <v>832.39586503403802</v>
      </c>
      <c r="F14" s="35">
        <v>658.46987720945594</v>
      </c>
      <c r="G14" s="35">
        <v>816.87748002029196</v>
      </c>
      <c r="H14" s="35">
        <v>1104.16935324016</v>
      </c>
      <c r="I14" s="35">
        <v>440.23201965906202</v>
      </c>
      <c r="J14" s="35">
        <v>1357.8580803414</v>
      </c>
      <c r="K14" s="35">
        <v>1188.45441721526</v>
      </c>
      <c r="L14" s="35">
        <v>5672.8138108904805</v>
      </c>
      <c r="M14" s="35">
        <v>3686.1603182191602</v>
      </c>
      <c r="N14" s="35">
        <v>533.46013079798399</v>
      </c>
      <c r="O14" s="35">
        <v>1259.7764238556899</v>
      </c>
      <c r="P14" s="35">
        <v>5923.3051178944797</v>
      </c>
      <c r="Q14" s="35">
        <v>945.47845501795496</v>
      </c>
      <c r="R14" s="35">
        <v>386.543831425463</v>
      </c>
      <c r="S14" s="35">
        <v>1707.4911741589201</v>
      </c>
      <c r="T14" s="35">
        <v>201.4107057402</v>
      </c>
      <c r="U14" s="36">
        <v>32970.892776543697</v>
      </c>
    </row>
    <row r="15" spans="2:21" ht="18" customHeight="1" x14ac:dyDescent="0.25">
      <c r="B15" s="37" t="s">
        <v>92</v>
      </c>
      <c r="C15" s="38" t="s">
        <v>82</v>
      </c>
      <c r="D15" s="39">
        <v>4831.8429076828897</v>
      </c>
      <c r="E15" s="39">
        <v>718.95684026598201</v>
      </c>
      <c r="F15" s="39">
        <v>497.87304332918097</v>
      </c>
      <c r="G15" s="39">
        <v>564.27524558965604</v>
      </c>
      <c r="H15" s="39">
        <v>850.68558672312997</v>
      </c>
      <c r="I15" s="39">
        <v>346.302185995</v>
      </c>
      <c r="J15" s="39">
        <v>1076.86461832175</v>
      </c>
      <c r="K15" s="39">
        <v>947.46001357421699</v>
      </c>
      <c r="L15" s="39">
        <v>4284.2569586527297</v>
      </c>
      <c r="M15" s="39">
        <v>2719.4607184203801</v>
      </c>
      <c r="N15" s="39">
        <v>392.77977972148398</v>
      </c>
      <c r="O15" s="39">
        <v>929.557393357813</v>
      </c>
      <c r="P15" s="39">
        <v>5067.6002132627</v>
      </c>
      <c r="Q15" s="39">
        <v>695.06147898260804</v>
      </c>
      <c r="R15" s="39">
        <v>285.27054794893598</v>
      </c>
      <c r="S15" s="39">
        <v>1333.6688040398701</v>
      </c>
      <c r="T15" s="39">
        <v>182.7855273168</v>
      </c>
      <c r="U15" s="40">
        <v>25724.701863185099</v>
      </c>
    </row>
    <row r="16" spans="2:21" ht="18" customHeight="1" x14ac:dyDescent="0.25">
      <c r="B16" s="37" t="s">
        <v>87</v>
      </c>
      <c r="C16" s="38" t="s">
        <v>82</v>
      </c>
      <c r="D16" s="39">
        <v>1424.1528081408301</v>
      </c>
      <c r="E16" s="39">
        <v>113.43902476805501</v>
      </c>
      <c r="F16" s="39">
        <v>160.596833880274</v>
      </c>
      <c r="G16" s="39">
        <v>252.60223443063501</v>
      </c>
      <c r="H16" s="39">
        <v>253.48376651703401</v>
      </c>
      <c r="I16" s="39">
        <v>93.9298336640625</v>
      </c>
      <c r="J16" s="39">
        <v>280.99346201964602</v>
      </c>
      <c r="K16" s="39">
        <v>240.99440364104601</v>
      </c>
      <c r="L16" s="39">
        <v>1388.55685223775</v>
      </c>
      <c r="M16" s="39">
        <v>966.69959979877501</v>
      </c>
      <c r="N16" s="39">
        <v>140.68035107649999</v>
      </c>
      <c r="O16" s="39">
        <v>330.21903049788</v>
      </c>
      <c r="P16" s="39">
        <v>855.70490463178203</v>
      </c>
      <c r="Q16" s="39">
        <v>250.41697603534701</v>
      </c>
      <c r="R16" s="39">
        <v>101.273283476527</v>
      </c>
      <c r="S16" s="39">
        <v>373.82237011905198</v>
      </c>
      <c r="T16" s="39">
        <v>18.625178423400001</v>
      </c>
      <c r="U16" s="40">
        <v>7246.1909133585996</v>
      </c>
    </row>
    <row r="17" spans="2:21" ht="18" customHeight="1" x14ac:dyDescent="0.25">
      <c r="B17" s="33" t="s">
        <v>86</v>
      </c>
      <c r="C17" s="34" t="s">
        <v>88</v>
      </c>
      <c r="D17" s="35">
        <v>140859.98000000001</v>
      </c>
      <c r="E17" s="35">
        <v>145841.59</v>
      </c>
      <c r="F17" s="35">
        <v>125225.57</v>
      </c>
      <c r="G17" s="35">
        <v>340879.55</v>
      </c>
      <c r="H17" s="35">
        <v>142765.79</v>
      </c>
      <c r="I17" s="35">
        <v>111102.7</v>
      </c>
      <c r="J17" s="35">
        <v>143469.13</v>
      </c>
      <c r="K17" s="35">
        <v>130362.64</v>
      </c>
      <c r="L17" s="35">
        <v>210235.74</v>
      </c>
      <c r="M17" s="35">
        <v>117405.62</v>
      </c>
      <c r="N17" s="35">
        <v>107862.94</v>
      </c>
      <c r="O17" s="35">
        <v>116147.1</v>
      </c>
      <c r="P17" s="35">
        <v>264991.67</v>
      </c>
      <c r="Q17" s="35">
        <v>94253.26</v>
      </c>
      <c r="R17" s="35">
        <v>138528.60999999999</v>
      </c>
      <c r="S17" s="35">
        <v>194448.61</v>
      </c>
      <c r="T17" s="35">
        <v>116981.36</v>
      </c>
      <c r="U17" s="36">
        <v>172242.56</v>
      </c>
    </row>
    <row r="18" spans="2:21" ht="18" customHeight="1" x14ac:dyDescent="0.25">
      <c r="B18" s="37" t="s">
        <v>92</v>
      </c>
      <c r="C18" s="38" t="s">
        <v>88</v>
      </c>
      <c r="D18" s="39">
        <v>125553.91</v>
      </c>
      <c r="E18" s="39">
        <v>115728.4</v>
      </c>
      <c r="F18" s="39">
        <v>111382.57</v>
      </c>
      <c r="G18" s="39">
        <v>272810.5</v>
      </c>
      <c r="H18" s="39">
        <v>120137.71</v>
      </c>
      <c r="I18" s="39">
        <v>110726.87</v>
      </c>
      <c r="J18" s="39">
        <v>110661.44</v>
      </c>
      <c r="K18" s="39">
        <v>99289</v>
      </c>
      <c r="L18" s="39">
        <v>168686.62</v>
      </c>
      <c r="M18" s="39">
        <v>104286.48</v>
      </c>
      <c r="N18" s="39">
        <v>86870.399999999994</v>
      </c>
      <c r="O18" s="39">
        <v>107559.52</v>
      </c>
      <c r="P18" s="39">
        <v>208700</v>
      </c>
      <c r="Q18" s="39">
        <v>87616.23</v>
      </c>
      <c r="R18" s="39">
        <v>117178.89</v>
      </c>
      <c r="S18" s="39">
        <v>175683.42</v>
      </c>
      <c r="T18" s="39">
        <v>102848.54</v>
      </c>
      <c r="U18" s="40">
        <v>144345.73000000001</v>
      </c>
    </row>
    <row r="19" spans="2:21" ht="18" customHeight="1" x14ac:dyDescent="0.25">
      <c r="B19" s="37" t="s">
        <v>87</v>
      </c>
      <c r="C19" s="38" t="s">
        <v>88</v>
      </c>
      <c r="D19" s="39">
        <v>193385.60000000001</v>
      </c>
      <c r="E19" s="39">
        <v>335895.58</v>
      </c>
      <c r="F19" s="39">
        <v>168793.47</v>
      </c>
      <c r="G19" s="39">
        <v>493384</v>
      </c>
      <c r="H19" s="39">
        <v>224930.87</v>
      </c>
      <c r="I19" s="39">
        <v>112403.68</v>
      </c>
      <c r="J19" s="39">
        <v>267258.96999999997</v>
      </c>
      <c r="K19" s="39">
        <v>257634.3</v>
      </c>
      <c r="L19" s="39">
        <v>333524.53999999998</v>
      </c>
      <c r="M19" s="39">
        <v>155253.47</v>
      </c>
      <c r="N19" s="39">
        <v>165979.12</v>
      </c>
      <c r="O19" s="39">
        <v>142168.74</v>
      </c>
      <c r="P19" s="39">
        <v>620157.93000000005</v>
      </c>
      <c r="Q19" s="39">
        <v>113108.45</v>
      </c>
      <c r="R19" s="39">
        <v>190062.41</v>
      </c>
      <c r="S19" s="39">
        <v>255796.37</v>
      </c>
      <c r="T19" s="39">
        <v>255334.29</v>
      </c>
      <c r="U19" s="40">
        <v>271093.27</v>
      </c>
    </row>
    <row r="20" spans="2:21" ht="18" customHeight="1" x14ac:dyDescent="0.25">
      <c r="B20" s="75" t="s">
        <v>111</v>
      </c>
      <c r="C20" s="75"/>
      <c r="D20" s="42">
        <v>0.75080575443416997</v>
      </c>
      <c r="E20" s="42">
        <v>0.73248013232634801</v>
      </c>
      <c r="F20" s="42">
        <v>0.77361735893128902</v>
      </c>
      <c r="G20" s="42">
        <v>0.69910088429096995</v>
      </c>
      <c r="H20" s="42">
        <v>0.74889077484929301</v>
      </c>
      <c r="I20" s="42">
        <v>0.74524191826971298</v>
      </c>
      <c r="J20" s="42">
        <v>0.77280171641434503</v>
      </c>
      <c r="K20" s="42">
        <v>0.80217186131284501</v>
      </c>
      <c r="L20" s="42">
        <v>0.72423610065502098</v>
      </c>
      <c r="M20" s="42">
        <v>0.76374263681663201</v>
      </c>
      <c r="N20" s="42">
        <v>0.87732023308020102</v>
      </c>
      <c r="O20" s="42">
        <v>0.76053368304997004</v>
      </c>
      <c r="P20" s="42">
        <v>0.69546744413481998</v>
      </c>
      <c r="Q20" s="42">
        <v>0.79423252474122097</v>
      </c>
      <c r="R20" s="42">
        <v>0.74026363820115004</v>
      </c>
      <c r="S20" s="42">
        <v>0.69278775058536601</v>
      </c>
      <c r="T20" s="42">
        <v>0.73906794788001995</v>
      </c>
      <c r="U20" s="43">
        <v>0.73208042435462195</v>
      </c>
    </row>
    <row r="21" spans="2:21" ht="18" customHeight="1" x14ac:dyDescent="0.25">
      <c r="B21" s="76" t="s">
        <v>112</v>
      </c>
      <c r="C21" s="76"/>
      <c r="D21" s="44">
        <v>0.43891838248835002</v>
      </c>
      <c r="E21" s="44">
        <v>0.47913534820644499</v>
      </c>
      <c r="F21" s="44">
        <v>0.462052270474684</v>
      </c>
      <c r="G21" s="44">
        <v>0.353033419313876</v>
      </c>
      <c r="H21" s="44">
        <v>0.42826873909229302</v>
      </c>
      <c r="I21" s="44">
        <v>0.38924481444092601</v>
      </c>
      <c r="J21" s="44">
        <v>0.40012945054223997</v>
      </c>
      <c r="K21" s="44">
        <v>0.37717422779265503</v>
      </c>
      <c r="L21" s="44">
        <v>0.53123208804806399</v>
      </c>
      <c r="M21" s="44">
        <v>0.33510715308035599</v>
      </c>
      <c r="N21" s="44">
        <v>0.48637908884925402</v>
      </c>
      <c r="O21" s="44">
        <v>0.45030791358774802</v>
      </c>
      <c r="P21" s="44">
        <v>0.70959731384258895</v>
      </c>
      <c r="Q21" s="44">
        <v>0.39836310971014799</v>
      </c>
      <c r="R21" s="44">
        <v>0.62041396033262397</v>
      </c>
      <c r="S21" s="44">
        <v>0.70537786110929201</v>
      </c>
      <c r="T21" s="44">
        <v>0.43864596640202203</v>
      </c>
      <c r="U21" s="45">
        <v>0.47665208399692299</v>
      </c>
    </row>
    <row r="22" spans="2:21" ht="18" customHeight="1" x14ac:dyDescent="0.25">
      <c r="B22" s="33" t="s">
        <v>89</v>
      </c>
      <c r="C22" s="34" t="s">
        <v>82</v>
      </c>
      <c r="D22" s="35">
        <v>1338.22412740666</v>
      </c>
      <c r="E22" s="35">
        <v>168.2841027506</v>
      </c>
      <c r="F22" s="35">
        <v>102.30114772191099</v>
      </c>
      <c r="G22" s="35">
        <v>261.78812710207399</v>
      </c>
      <c r="H22" s="35">
        <v>278.99342198312399</v>
      </c>
      <c r="I22" s="35">
        <v>48.432239176078099</v>
      </c>
      <c r="J22" s="35">
        <v>184.00845372841599</v>
      </c>
      <c r="K22" s="35">
        <v>196.475430457096</v>
      </c>
      <c r="L22" s="35">
        <v>1553.53713983834</v>
      </c>
      <c r="M22" s="35">
        <v>962.21138913982099</v>
      </c>
      <c r="N22" s="35">
        <v>93.174491512597299</v>
      </c>
      <c r="O22" s="35">
        <v>301.23052454026299</v>
      </c>
      <c r="P22" s="35">
        <v>1834.1532204231901</v>
      </c>
      <c r="Q22" s="35">
        <v>192.13046683839599</v>
      </c>
      <c r="R22" s="35">
        <v>68.025952894127599</v>
      </c>
      <c r="S22" s="35">
        <v>271.06602373970202</v>
      </c>
      <c r="T22" s="35">
        <v>25.531038646599999</v>
      </c>
      <c r="U22" s="36">
        <v>7879.5672978990096</v>
      </c>
    </row>
    <row r="23" spans="2:21" ht="18" customHeight="1" x14ac:dyDescent="0.25">
      <c r="B23" s="37" t="s">
        <v>91</v>
      </c>
      <c r="C23" s="38" t="s">
        <v>82</v>
      </c>
      <c r="D23" s="39">
        <v>1060.4147440938</v>
      </c>
      <c r="E23" s="39">
        <v>108.918029680885</v>
      </c>
      <c r="F23" s="39">
        <v>73.010486951194693</v>
      </c>
      <c r="G23" s="39">
        <v>205.225336624454</v>
      </c>
      <c r="H23" s="39">
        <v>224.46075397109999</v>
      </c>
      <c r="I23" s="39">
        <v>37.590703251562502</v>
      </c>
      <c r="J23" s="39">
        <v>118.41524678502201</v>
      </c>
      <c r="K23" s="39">
        <v>133.01096696489</v>
      </c>
      <c r="L23" s="39">
        <v>1183.76631292823</v>
      </c>
      <c r="M23" s="39">
        <v>742.22183087178598</v>
      </c>
      <c r="N23" s="39">
        <v>73.013435626202394</v>
      </c>
      <c r="O23" s="39">
        <v>174.96747270926701</v>
      </c>
      <c r="P23" s="39">
        <v>1500.3788852478101</v>
      </c>
      <c r="Q23" s="39">
        <v>118.949106287182</v>
      </c>
      <c r="R23" s="39">
        <v>40.648467029276503</v>
      </c>
      <c r="S23" s="39">
        <v>207.39164039872099</v>
      </c>
      <c r="T23" s="39">
        <v>13.871912996200001</v>
      </c>
      <c r="U23" s="40">
        <v>6016.2553324176097</v>
      </c>
    </row>
    <row r="24" spans="2:21" ht="18" customHeight="1" x14ac:dyDescent="0.25">
      <c r="B24" s="37" t="s">
        <v>87</v>
      </c>
      <c r="C24" s="38" t="s">
        <v>82</v>
      </c>
      <c r="D24" s="39">
        <v>277.80938331285398</v>
      </c>
      <c r="E24" s="39">
        <v>59.366073069714098</v>
      </c>
      <c r="F24" s="39">
        <v>29.290660770716801</v>
      </c>
      <c r="G24" s="39">
        <v>56.562790477619998</v>
      </c>
      <c r="H24" s="39">
        <v>54.532668012023997</v>
      </c>
      <c r="I24" s="39">
        <v>10.8415359245156</v>
      </c>
      <c r="J24" s="39">
        <v>65.593206943393994</v>
      </c>
      <c r="K24" s="39">
        <v>63.464463492205503</v>
      </c>
      <c r="L24" s="39">
        <v>369.77082691010497</v>
      </c>
      <c r="M24" s="39">
        <v>219.98955826803501</v>
      </c>
      <c r="N24" s="39">
        <v>20.161055886394799</v>
      </c>
      <c r="O24" s="39">
        <v>126.26305183099601</v>
      </c>
      <c r="P24" s="39">
        <v>333.77433517537497</v>
      </c>
      <c r="Q24" s="39">
        <v>73.181360551213999</v>
      </c>
      <c r="R24" s="39">
        <v>27.377485864851</v>
      </c>
      <c r="S24" s="39">
        <v>63.674383340981699</v>
      </c>
      <c r="T24" s="39">
        <v>11.6591256504</v>
      </c>
      <c r="U24" s="40">
        <v>1863.31196548139</v>
      </c>
    </row>
    <row r="25" spans="2:21" ht="18" customHeight="1" x14ac:dyDescent="0.25">
      <c r="B25" s="33" t="s">
        <v>89</v>
      </c>
      <c r="C25" s="34" t="s">
        <v>90</v>
      </c>
      <c r="D25" s="35">
        <v>14430.51</v>
      </c>
      <c r="E25" s="35">
        <v>24689.19</v>
      </c>
      <c r="F25" s="35">
        <v>15731.67</v>
      </c>
      <c r="G25" s="35">
        <v>15611.41</v>
      </c>
      <c r="H25" s="35">
        <v>10010.65</v>
      </c>
      <c r="I25" s="35">
        <v>20186.48</v>
      </c>
      <c r="J25" s="35">
        <v>17315.22</v>
      </c>
      <c r="K25" s="35">
        <v>23337.57</v>
      </c>
      <c r="L25" s="35">
        <v>16737.259999999998</v>
      </c>
      <c r="M25" s="35">
        <v>12086.58</v>
      </c>
      <c r="N25" s="35">
        <v>7785.45</v>
      </c>
      <c r="O25" s="35">
        <v>23721.62</v>
      </c>
      <c r="P25" s="35">
        <v>11285.08</v>
      </c>
      <c r="Q25" s="35">
        <v>17361.88</v>
      </c>
      <c r="R25" s="35">
        <v>24645.3</v>
      </c>
      <c r="S25" s="35">
        <v>10602.86</v>
      </c>
      <c r="T25" s="35">
        <v>9005.7999999999993</v>
      </c>
      <c r="U25" s="36">
        <v>14608.05</v>
      </c>
    </row>
    <row r="26" spans="2:21" ht="18" customHeight="1" x14ac:dyDescent="0.25">
      <c r="B26" s="37" t="s">
        <v>91</v>
      </c>
      <c r="C26" s="38" t="s">
        <v>90</v>
      </c>
      <c r="D26" s="39">
        <v>3019.32</v>
      </c>
      <c r="E26" s="39">
        <v>3006.02</v>
      </c>
      <c r="F26" s="39">
        <v>3018.55</v>
      </c>
      <c r="G26" s="39">
        <v>3029.72</v>
      </c>
      <c r="H26" s="39">
        <v>3045.07</v>
      </c>
      <c r="I26" s="39">
        <v>3052.07</v>
      </c>
      <c r="J26" s="39">
        <v>3043.87</v>
      </c>
      <c r="K26" s="39">
        <v>3040.62</v>
      </c>
      <c r="L26" s="39">
        <v>3017.14</v>
      </c>
      <c r="M26" s="39">
        <v>3025.48</v>
      </c>
      <c r="N26" s="39">
        <v>3045.92</v>
      </c>
      <c r="O26" s="39">
        <v>3023.51</v>
      </c>
      <c r="P26" s="39">
        <v>3021.24</v>
      </c>
      <c r="Q26" s="39">
        <v>3058.75</v>
      </c>
      <c r="R26" s="39">
        <v>3050.69</v>
      </c>
      <c r="S26" s="39">
        <v>3019.85</v>
      </c>
      <c r="T26" s="39">
        <v>3023.57</v>
      </c>
      <c r="U26" s="40">
        <v>3023.97</v>
      </c>
    </row>
    <row r="27" spans="2:21" ht="18" customHeight="1" x14ac:dyDescent="0.25">
      <c r="B27" s="37" t="s">
        <v>87</v>
      </c>
      <c r="C27" s="38" t="s">
        <v>90</v>
      </c>
      <c r="D27" s="39">
        <v>58013.57</v>
      </c>
      <c r="E27" s="39">
        <v>62821.65</v>
      </c>
      <c r="F27" s="39">
        <v>46455.040000000001</v>
      </c>
      <c r="G27" s="39">
        <v>61849.13</v>
      </c>
      <c r="H27" s="39">
        <v>39346.46</v>
      </c>
      <c r="I27" s="39">
        <v>83828.570000000007</v>
      </c>
      <c r="J27" s="39">
        <v>42755.46</v>
      </c>
      <c r="K27" s="39">
        <v>67461.37</v>
      </c>
      <c r="L27" s="39">
        <v>62191.33</v>
      </c>
      <c r="M27" s="39">
        <v>44677.31</v>
      </c>
      <c r="N27" s="39">
        <v>23899.86</v>
      </c>
      <c r="O27" s="39">
        <v>52957.71</v>
      </c>
      <c r="P27" s="39">
        <v>50243.16</v>
      </c>
      <c r="Q27" s="39">
        <v>41427.449999999997</v>
      </c>
      <c r="R27" s="39">
        <v>60122.17</v>
      </c>
      <c r="S27" s="39">
        <v>34062.78</v>
      </c>
      <c r="T27" s="39">
        <v>15985.08</v>
      </c>
      <c r="U27" s="40">
        <v>52963.839999999997</v>
      </c>
    </row>
    <row r="28" spans="2:21" ht="5.0999999999999996" customHeight="1" x14ac:dyDescent="0.2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9.5" customHeight="1" x14ac:dyDescent="0.2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0999999999999996" customHeight="1" x14ac:dyDescent="0.25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2:21" ht="18" customHeight="1" x14ac:dyDescent="0.25">
      <c r="B31" s="33" t="s">
        <v>80</v>
      </c>
      <c r="C31" s="34" t="s">
        <v>82</v>
      </c>
      <c r="D31" s="42">
        <v>0.22684972048508856</v>
      </c>
      <c r="E31" s="42">
        <v>9.8484437528052693E-2</v>
      </c>
      <c r="F31" s="42">
        <v>-6.8890606526452736E-3</v>
      </c>
      <c r="G31" s="42">
        <v>0.48961987233425908</v>
      </c>
      <c r="H31" s="42">
        <v>0.24379207012959303</v>
      </c>
      <c r="I31" s="42">
        <v>0.30260185933267647</v>
      </c>
      <c r="J31" s="42">
        <v>2.8387685611119595E-2</v>
      </c>
      <c r="K31" s="42">
        <v>0.11150249303971238</v>
      </c>
      <c r="L31" s="42">
        <v>0.21750537486998045</v>
      </c>
      <c r="M31" s="42">
        <v>0.18297339106851451</v>
      </c>
      <c r="N31" s="42">
        <v>-0.1508318228298885</v>
      </c>
      <c r="O31" s="42">
        <v>1.2393631286483409E-2</v>
      </c>
      <c r="P31" s="42">
        <v>0.1743982069980563</v>
      </c>
      <c r="Q31" s="42">
        <v>4.1667932822567089E-2</v>
      </c>
      <c r="R31" s="42">
        <v>-0.13732310664037517</v>
      </c>
      <c r="S31" s="42">
        <v>8.6618061637867783E-2</v>
      </c>
      <c r="T31" s="42">
        <v>0.21488045672332357</v>
      </c>
      <c r="U31" s="43">
        <v>0.16063563651759583</v>
      </c>
    </row>
    <row r="32" spans="2:21" ht="18" customHeight="1" x14ac:dyDescent="0.25">
      <c r="B32" s="37" t="s">
        <v>83</v>
      </c>
      <c r="C32" s="38" t="s">
        <v>82</v>
      </c>
      <c r="D32" s="44">
        <v>0.28513194628872385</v>
      </c>
      <c r="E32" s="44">
        <v>0.11982342992931794</v>
      </c>
      <c r="F32" s="44">
        <v>7.1266125720625961E-3</v>
      </c>
      <c r="G32" s="44">
        <v>0.4699687485561086</v>
      </c>
      <c r="H32" s="44">
        <v>0.25706995992875004</v>
      </c>
      <c r="I32" s="44">
        <v>0.31447564343220336</v>
      </c>
      <c r="J32" s="44">
        <v>8.6998794911962385E-2</v>
      </c>
      <c r="K32" s="44">
        <v>0.21918523731931239</v>
      </c>
      <c r="L32" s="44">
        <v>0.25181685575794743</v>
      </c>
      <c r="M32" s="44">
        <v>0.17832233741147019</v>
      </c>
      <c r="N32" s="44">
        <v>-0.18620181598244434</v>
      </c>
      <c r="O32" s="44">
        <v>5.7035614239063115E-2</v>
      </c>
      <c r="P32" s="44">
        <v>0.20001989210942872</v>
      </c>
      <c r="Q32" s="44">
        <v>-9.7843805502685344E-3</v>
      </c>
      <c r="R32" s="44">
        <v>-0.111351317374762</v>
      </c>
      <c r="S32" s="44">
        <v>9.6556080930802812E-2</v>
      </c>
      <c r="T32" s="44">
        <v>0.29646060213090908</v>
      </c>
      <c r="U32" s="45">
        <v>0.1921605450548407</v>
      </c>
    </row>
    <row r="33" spans="2:23" ht="18" customHeight="1" x14ac:dyDescent="0.25">
      <c r="B33" s="37" t="s">
        <v>84</v>
      </c>
      <c r="C33" s="38" t="s">
        <v>82</v>
      </c>
      <c r="D33" s="44">
        <v>0.10033816108166427</v>
      </c>
      <c r="E33" s="44">
        <v>4.0828677571227656E-2</v>
      </c>
      <c r="F33" s="44">
        <v>-5.2743487620094509E-2</v>
      </c>
      <c r="G33" s="44">
        <v>0.56368277439591985</v>
      </c>
      <c r="H33" s="44">
        <v>0.20764154498876231</v>
      </c>
      <c r="I33" s="44">
        <v>0.26112173198498678</v>
      </c>
      <c r="J33" s="44">
        <v>-6.2353953910144089E-2</v>
      </c>
      <c r="K33" s="44">
        <v>-5.7343579412200141E-3</v>
      </c>
      <c r="L33" s="44">
        <v>0.10985605038512181</v>
      </c>
      <c r="M33" s="44">
        <v>0.19553173767432042</v>
      </c>
      <c r="N33" s="44">
        <v>-9.9059682593634624E-2</v>
      </c>
      <c r="O33" s="44">
        <v>-7.2077865534428298E-2</v>
      </c>
      <c r="P33" s="44">
        <v>3.6530419746104936E-2</v>
      </c>
      <c r="Q33" s="44">
        <v>0.14466476801515404</v>
      </c>
      <c r="R33" s="44">
        <v>-0.20066076046232251</v>
      </c>
      <c r="S33" s="44">
        <v>-1.288792900408231E-2</v>
      </c>
      <c r="T33" s="44">
        <v>-0.11503924896911766</v>
      </c>
      <c r="U33" s="45">
        <v>7.7690121270529433E-2</v>
      </c>
    </row>
    <row r="34" spans="2:23" ht="18" customHeight="1" x14ac:dyDescent="0.25">
      <c r="B34" s="33" t="s">
        <v>80</v>
      </c>
      <c r="C34" s="34" t="s">
        <v>85</v>
      </c>
      <c r="D34" s="42">
        <v>0.10826902563550678</v>
      </c>
      <c r="E34" s="42">
        <v>0.13218647845127474</v>
      </c>
      <c r="F34" s="42">
        <v>6.1677579554614947E-2</v>
      </c>
      <c r="G34" s="42">
        <v>9.5936077177060097E-2</v>
      </c>
      <c r="H34" s="42">
        <v>0.15254685776001087</v>
      </c>
      <c r="I34" s="42">
        <v>6.2052223114553495E-2</v>
      </c>
      <c r="J34" s="42">
        <v>4.528467988434981E-3</v>
      </c>
      <c r="K34" s="42">
        <v>5.9480383041989882E-2</v>
      </c>
      <c r="L34" s="42">
        <v>5.612881648860113E-2</v>
      </c>
      <c r="M34" s="42">
        <v>8.5076663822180487E-2</v>
      </c>
      <c r="N34" s="42">
        <v>-0.25099967900757181</v>
      </c>
      <c r="O34" s="42">
        <v>6.6721284988870533E-2</v>
      </c>
      <c r="P34" s="42">
        <v>0.12731166138628303</v>
      </c>
      <c r="Q34" s="42">
        <v>2.4843203360405131E-2</v>
      </c>
      <c r="R34" s="42">
        <v>-4.9132013666424501E-2</v>
      </c>
      <c r="S34" s="42">
        <v>-0.12007913566760264</v>
      </c>
      <c r="T34" s="42">
        <v>0.11496397336361475</v>
      </c>
      <c r="U34" s="43">
        <v>8.0326137468109904E-2</v>
      </c>
    </row>
    <row r="35" spans="2:23" ht="18" customHeight="1" x14ac:dyDescent="0.25">
      <c r="B35" s="37" t="s">
        <v>83</v>
      </c>
      <c r="C35" s="38" t="s">
        <v>85</v>
      </c>
      <c r="D35" s="44">
        <v>0.11313360871772149</v>
      </c>
      <c r="E35" s="44">
        <v>0.13530823813186488</v>
      </c>
      <c r="F35" s="44">
        <v>8.0160128447048784E-3</v>
      </c>
      <c r="G35" s="44">
        <v>-1.9445473437967431E-2</v>
      </c>
      <c r="H35" s="44">
        <v>0.15612097887236454</v>
      </c>
      <c r="I35" s="44">
        <v>6.3461444770686715E-2</v>
      </c>
      <c r="J35" s="44">
        <v>3.6069561733021116E-2</v>
      </c>
      <c r="K35" s="44">
        <v>9.343686073308799E-2</v>
      </c>
      <c r="L35" s="44">
        <v>7.3802974502704233E-2</v>
      </c>
      <c r="M35" s="44">
        <v>4.2072171469099473E-2</v>
      </c>
      <c r="N35" s="44">
        <v>-0.28557064613836614</v>
      </c>
      <c r="O35" s="44">
        <v>3.1971205978550632E-2</v>
      </c>
      <c r="P35" s="44">
        <v>0.11051193547487492</v>
      </c>
      <c r="Q35" s="44">
        <v>4.3542627066741391E-2</v>
      </c>
      <c r="R35" s="44">
        <v>4.5173352502288378E-2</v>
      </c>
      <c r="S35" s="44">
        <v>-8.6791526719338319E-2</v>
      </c>
      <c r="T35" s="44">
        <v>0.15958024272521465</v>
      </c>
      <c r="U35" s="45">
        <v>5.6299509646180246E-2</v>
      </c>
    </row>
    <row r="36" spans="2:23" ht="18" customHeight="1" x14ac:dyDescent="0.25">
      <c r="B36" s="37" t="s">
        <v>84</v>
      </c>
      <c r="C36" s="38" t="s">
        <v>85</v>
      </c>
      <c r="D36" s="44">
        <v>8.4344053790303519E-2</v>
      </c>
      <c r="E36" s="44">
        <v>0.11335819102750166</v>
      </c>
      <c r="F36" s="44">
        <v>0.20545649168883928</v>
      </c>
      <c r="G36" s="44">
        <v>0.28046987533248546</v>
      </c>
      <c r="H36" s="44">
        <v>0.15306323071297423</v>
      </c>
      <c r="I36" s="44">
        <v>7.3776631908250234E-2</v>
      </c>
      <c r="J36" s="44">
        <v>-8.0536627801365279E-2</v>
      </c>
      <c r="K36" s="44">
        <v>9.7654573602163897E-3</v>
      </c>
      <c r="L36" s="44">
        <v>5.6396796752351541E-3</v>
      </c>
      <c r="M36" s="44">
        <v>0.16732259272498107</v>
      </c>
      <c r="N36" s="44">
        <v>-0.10542762597876809</v>
      </c>
      <c r="O36" s="44">
        <v>5.3763239364636783E-2</v>
      </c>
      <c r="P36" s="44">
        <v>0.12555853204013112</v>
      </c>
      <c r="Q36" s="44">
        <v>1.7097163029897722E-3</v>
      </c>
      <c r="R36" s="44">
        <v>-0.18406872015746567</v>
      </c>
      <c r="S36" s="44">
        <v>-0.31900720618397371</v>
      </c>
      <c r="T36" s="44">
        <v>-9.8868521940657539E-2</v>
      </c>
      <c r="U36" s="45">
        <v>0.11770209762629125</v>
      </c>
    </row>
    <row r="37" spans="2:23" ht="18" customHeight="1" x14ac:dyDescent="0.25">
      <c r="B37" s="33" t="s">
        <v>86</v>
      </c>
      <c r="C37" s="34" t="s">
        <v>82</v>
      </c>
      <c r="D37" s="42">
        <v>9.9472006295908688E-2</v>
      </c>
      <c r="E37" s="42">
        <v>5.366565194182038E-2</v>
      </c>
      <c r="F37" s="42">
        <v>1.6157217915827138E-2</v>
      </c>
      <c r="G37" s="42">
        <v>9.5010026836852557E-2</v>
      </c>
      <c r="H37" s="42">
        <v>0.10306628695320685</v>
      </c>
      <c r="I37" s="42">
        <v>0.17395205242416534</v>
      </c>
      <c r="J37" s="42">
        <v>1.4841614604932607E-2</v>
      </c>
      <c r="K37" s="42">
        <v>1.490556551260469E-2</v>
      </c>
      <c r="L37" s="42">
        <v>0.19907288329961537</v>
      </c>
      <c r="M37" s="42">
        <v>4.8395994942878273E-2</v>
      </c>
      <c r="N37" s="42">
        <v>-0.13539687066777306</v>
      </c>
      <c r="O37" s="42">
        <v>-1.8100994656516045E-2</v>
      </c>
      <c r="P37" s="42">
        <v>0.1020102544919963</v>
      </c>
      <c r="Q37" s="42">
        <v>-9.263104124956334E-2</v>
      </c>
      <c r="R37" s="42">
        <v>-1.8924285722175083E-2</v>
      </c>
      <c r="S37" s="42">
        <v>4.7540597643509264E-2</v>
      </c>
      <c r="T37" s="42">
        <v>-3.1679299325961585E-2</v>
      </c>
      <c r="U37" s="43">
        <v>7.9067019359963853E-2</v>
      </c>
    </row>
    <row r="38" spans="2:23" ht="18" customHeight="1" x14ac:dyDescent="0.25">
      <c r="B38" s="37" t="s">
        <v>92</v>
      </c>
      <c r="C38" s="38" t="s">
        <v>82</v>
      </c>
      <c r="D38" s="44">
        <v>9.2435656270153599E-2</v>
      </c>
      <c r="E38" s="44">
        <v>0.11987046770402188</v>
      </c>
      <c r="F38" s="44">
        <v>0.10638454073151338</v>
      </c>
      <c r="G38" s="44">
        <v>0.14690090567003256</v>
      </c>
      <c r="H38" s="44">
        <v>7.8181985707389101E-2</v>
      </c>
      <c r="I38" s="44">
        <v>0.21084680417832158</v>
      </c>
      <c r="J38" s="44">
        <v>1.7345286713952301E-3</v>
      </c>
      <c r="K38" s="44">
        <v>2.984784084154013E-2</v>
      </c>
      <c r="L38" s="44">
        <v>0.18088670304650756</v>
      </c>
      <c r="M38" s="44">
        <v>8.000822812564734E-2</v>
      </c>
      <c r="N38" s="44">
        <v>-0.12521207188979067</v>
      </c>
      <c r="O38" s="44">
        <v>-7.943016693902849E-3</v>
      </c>
      <c r="P38" s="44">
        <v>8.2820558389465893E-2</v>
      </c>
      <c r="Q38" s="44">
        <v>-5.1757873147874389E-2</v>
      </c>
      <c r="R38" s="44">
        <v>-2.3046068668027497E-2</v>
      </c>
      <c r="S38" s="44">
        <v>2.1968432214459765E-2</v>
      </c>
      <c r="T38" s="44">
        <v>-6.2638321452307744E-2</v>
      </c>
      <c r="U38" s="45">
        <v>8.0234394187666869E-2</v>
      </c>
    </row>
    <row r="39" spans="2:23" ht="18" customHeight="1" x14ac:dyDescent="0.25">
      <c r="B39" s="37" t="s">
        <v>87</v>
      </c>
      <c r="C39" s="38" t="s">
        <v>82</v>
      </c>
      <c r="D39" s="44">
        <v>0.12403536554130246</v>
      </c>
      <c r="E39" s="44">
        <v>-0.2335201029185473</v>
      </c>
      <c r="F39" s="44">
        <v>-0.18890487939255551</v>
      </c>
      <c r="G39" s="44">
        <v>-5.5030140526181048E-3</v>
      </c>
      <c r="H39" s="44">
        <v>0.19567814394827354</v>
      </c>
      <c r="I39" s="44">
        <v>5.5391389483848252E-2</v>
      </c>
      <c r="J39" s="44">
        <v>6.8416205397893615E-2</v>
      </c>
      <c r="K39" s="44">
        <v>-3.9862933701011904E-2</v>
      </c>
      <c r="L39" s="44">
        <v>0.25889107183839521</v>
      </c>
      <c r="M39" s="44">
        <v>-3.1363126454133305E-2</v>
      </c>
      <c r="N39" s="44">
        <v>-0.16261695787797625</v>
      </c>
      <c r="O39" s="44">
        <v>-4.5609738445433479E-2</v>
      </c>
      <c r="P39" s="44">
        <v>0.23123007860688061</v>
      </c>
      <c r="Q39" s="44">
        <v>-0.1895890743192653</v>
      </c>
      <c r="R39" s="44">
        <v>-7.1246717987548669E-3</v>
      </c>
      <c r="S39" s="44">
        <v>0.15022267728939065</v>
      </c>
      <c r="T39" s="44">
        <v>0.4327060325692309</v>
      </c>
      <c r="U39" s="45">
        <v>7.4943022305088203E-2</v>
      </c>
    </row>
    <row r="40" spans="2:23" ht="18" customHeight="1" x14ac:dyDescent="0.25">
      <c r="B40" s="33" t="s">
        <v>86</v>
      </c>
      <c r="C40" s="34" t="s">
        <v>88</v>
      </c>
      <c r="D40" s="42">
        <v>8.7993473583019011E-2</v>
      </c>
      <c r="E40" s="42">
        <v>0.11734696731021943</v>
      </c>
      <c r="F40" s="42">
        <v>7.5244074356664026E-2</v>
      </c>
      <c r="G40" s="42">
        <v>0.56798090269600321</v>
      </c>
      <c r="H40" s="42">
        <v>7.0283898608132667E-2</v>
      </c>
      <c r="I40" s="42">
        <v>-6.5217224859771328E-2</v>
      </c>
      <c r="J40" s="42">
        <v>0.2685251596917253</v>
      </c>
      <c r="K40" s="42">
        <v>7.8819330799643428E-2</v>
      </c>
      <c r="L40" s="42">
        <v>0.23718224621626049</v>
      </c>
      <c r="M40" s="42">
        <v>-3.9995900814645546E-3</v>
      </c>
      <c r="N40" s="42">
        <v>0.13293410381115955</v>
      </c>
      <c r="O40" s="42">
        <v>-0.14147772853357998</v>
      </c>
      <c r="P40" s="42">
        <v>5.2834024279036385E-2</v>
      </c>
      <c r="Q40" s="42">
        <v>-0.17186017582140289</v>
      </c>
      <c r="R40" s="42">
        <v>-3.9482564835404133E-2</v>
      </c>
      <c r="S40" s="42">
        <v>-5.7446535823443834E-2</v>
      </c>
      <c r="T40" s="42">
        <v>-4.1067931981045525E-2</v>
      </c>
      <c r="U40" s="43">
        <v>7.7015802645915343E-2</v>
      </c>
    </row>
    <row r="41" spans="2:23" ht="18" customHeight="1" x14ac:dyDescent="0.25">
      <c r="B41" s="37" t="s">
        <v>92</v>
      </c>
      <c r="C41" s="38" t="s">
        <v>88</v>
      </c>
      <c r="D41" s="44">
        <v>9.2407961948669959E-2</v>
      </c>
      <c r="E41" s="44">
        <v>3.9387147382159426E-2</v>
      </c>
      <c r="F41" s="44">
        <v>1.4435471671099709E-2</v>
      </c>
      <c r="G41" s="44">
        <v>0.45063634116802764</v>
      </c>
      <c r="H41" s="44">
        <v>-1.4007693578543146E-2</v>
      </c>
      <c r="I41" s="44">
        <v>-1.0696183831121919E-2</v>
      </c>
      <c r="J41" s="44">
        <v>0.13422762522720633</v>
      </c>
      <c r="K41" s="44">
        <v>2.9017572136630587E-2</v>
      </c>
      <c r="L41" s="44">
        <v>1.5867458226890729E-2</v>
      </c>
      <c r="M41" s="44">
        <v>2.426889100317009E-2</v>
      </c>
      <c r="N41" s="44">
        <v>2.3390858700731876E-2</v>
      </c>
      <c r="O41" s="44">
        <v>-1.9687186217155817E-2</v>
      </c>
      <c r="P41" s="44">
        <v>0.10107429397238055</v>
      </c>
      <c r="Q41" s="44">
        <v>-1.6394983016871811E-2</v>
      </c>
      <c r="R41" s="44">
        <v>-5.0373780083836639E-2</v>
      </c>
      <c r="S41" s="44">
        <v>8.2696242305981826E-3</v>
      </c>
      <c r="T41" s="44">
        <v>-0.16007437510198086</v>
      </c>
      <c r="U41" s="45">
        <v>4.7381653437534199E-2</v>
      </c>
    </row>
    <row r="42" spans="2:23" ht="18" customHeight="1" x14ac:dyDescent="0.25">
      <c r="B42" s="37" t="s">
        <v>87</v>
      </c>
      <c r="C42" s="38" t="s">
        <v>88</v>
      </c>
      <c r="D42" s="44">
        <v>6.6200605640422738E-2</v>
      </c>
      <c r="E42" s="44">
        <v>0.57251886239895011</v>
      </c>
      <c r="F42" s="44">
        <v>0.28243873060093927</v>
      </c>
      <c r="G42" s="44">
        <v>0.79917683714073595</v>
      </c>
      <c r="H42" s="44">
        <v>0.27323458751332619</v>
      </c>
      <c r="I42" s="44">
        <v>-0.20306868068156392</v>
      </c>
      <c r="J42" s="44">
        <v>0.50767795545309502</v>
      </c>
      <c r="K42" s="44">
        <v>0.22424718821777123</v>
      </c>
      <c r="L42" s="44">
        <v>0.82372269381259944</v>
      </c>
      <c r="M42" s="44">
        <v>-2.2257272527177019E-2</v>
      </c>
      <c r="N42" s="44">
        <v>0.35056040661213395</v>
      </c>
      <c r="O42" s="44">
        <v>-0.30481574251050536</v>
      </c>
      <c r="P42" s="44">
        <v>-9.5379466285231751E-2</v>
      </c>
      <c r="Q42" s="44">
        <v>-0.34657129515549723</v>
      </c>
      <c r="R42" s="44">
        <v>-7.0321877035754543E-2</v>
      </c>
      <c r="S42" s="44">
        <v>-0.23535383636465435</v>
      </c>
      <c r="T42" s="44">
        <v>1.2180419430739065</v>
      </c>
      <c r="U42" s="45">
        <v>0.13409512169276638</v>
      </c>
    </row>
    <row r="43" spans="2:23" ht="18" customHeight="1" x14ac:dyDescent="0.25">
      <c r="B43" s="33" t="s">
        <v>89</v>
      </c>
      <c r="C43" s="34" t="s">
        <v>82</v>
      </c>
      <c r="D43" s="42">
        <v>-1.2380717781062645E-2</v>
      </c>
      <c r="E43" s="42">
        <v>1.3759655124096382E-2</v>
      </c>
      <c r="F43" s="42">
        <v>-8.6596895340080415E-2</v>
      </c>
      <c r="G43" s="42">
        <v>0.1382092482698869</v>
      </c>
      <c r="H43" s="42">
        <v>0.16733649365323844</v>
      </c>
      <c r="I43" s="42">
        <v>-0.16496139351589489</v>
      </c>
      <c r="J43" s="42">
        <v>-0.10675507898827186</v>
      </c>
      <c r="K43" s="42">
        <v>9.7628103112268105E-2</v>
      </c>
      <c r="L43" s="42">
        <v>9.0201501640940318E-2</v>
      </c>
      <c r="M43" s="42">
        <v>4.8160554618541296E-2</v>
      </c>
      <c r="N43" s="42">
        <v>0.29409015989718479</v>
      </c>
      <c r="O43" s="42">
        <v>1.4244190371255794E-2</v>
      </c>
      <c r="P43" s="42">
        <v>0.14135234624965154</v>
      </c>
      <c r="Q43" s="42">
        <v>-0.11866758331011018</v>
      </c>
      <c r="R43" s="42">
        <v>-0.12787239879323586</v>
      </c>
      <c r="S43" s="42">
        <v>4.2561629768084641E-2</v>
      </c>
      <c r="T43" s="42">
        <v>-0.24908709862941181</v>
      </c>
      <c r="U43" s="43">
        <v>5.7092473557688539E-2</v>
      </c>
    </row>
    <row r="44" spans="2:23" ht="18" customHeight="1" x14ac:dyDescent="0.25">
      <c r="B44" s="37" t="s">
        <v>91</v>
      </c>
      <c r="C44" s="38" t="s">
        <v>82</v>
      </c>
      <c r="D44" s="44">
        <v>2.2823668183364898E-3</v>
      </c>
      <c r="E44" s="44">
        <v>-5.2886698427086931E-2</v>
      </c>
      <c r="F44" s="44">
        <v>0.19689322870810977</v>
      </c>
      <c r="G44" s="44">
        <v>0.1594651786692316</v>
      </c>
      <c r="H44" s="44">
        <v>0.17518719356596857</v>
      </c>
      <c r="I44" s="44">
        <v>-0.21686034892578121</v>
      </c>
      <c r="J44" s="44">
        <v>-7.4880884492015576E-2</v>
      </c>
      <c r="K44" s="44">
        <v>7.6588406431061795E-3</v>
      </c>
      <c r="L44" s="44">
        <v>5.5991358544362102E-2</v>
      </c>
      <c r="M44" s="44">
        <v>3.8072490729770703E-2</v>
      </c>
      <c r="N44" s="44">
        <v>0.82533589065505986</v>
      </c>
      <c r="O44" s="44">
        <v>-0.15474650865088402</v>
      </c>
      <c r="P44" s="44">
        <v>0.17034234418705929</v>
      </c>
      <c r="Q44" s="44">
        <v>-0.20168385042159731</v>
      </c>
      <c r="R44" s="44">
        <v>-0.17043944838211222</v>
      </c>
      <c r="S44" s="44">
        <v>0.16512157527371341</v>
      </c>
      <c r="T44" s="44">
        <v>-0.33943271446666667</v>
      </c>
      <c r="U44" s="45">
        <v>6.0693817422004637E-2</v>
      </c>
      <c r="W44" s="47"/>
    </row>
    <row r="45" spans="2:23" ht="18" customHeight="1" x14ac:dyDescent="0.25">
      <c r="B45" s="37" t="s">
        <v>87</v>
      </c>
      <c r="C45" s="38" t="s">
        <v>82</v>
      </c>
      <c r="D45" s="44">
        <v>-6.461487100049168E-2</v>
      </c>
      <c r="E45" s="44">
        <v>0.1640406484257666</v>
      </c>
      <c r="F45" s="44">
        <v>-0.42567331822123922</v>
      </c>
      <c r="G45" s="44">
        <v>6.7222461841886849E-2</v>
      </c>
      <c r="H45" s="44">
        <v>0.13609725025050001</v>
      </c>
      <c r="I45" s="44">
        <v>8.4153592451559955E-2</v>
      </c>
      <c r="J45" s="44">
        <v>-0.15906144944366674</v>
      </c>
      <c r="K45" s="44">
        <v>0.35030773387671288</v>
      </c>
      <c r="L45" s="44">
        <v>0.21635140430955579</v>
      </c>
      <c r="M45" s="44">
        <v>8.3692405261256209E-2</v>
      </c>
      <c r="N45" s="44">
        <v>-0.36996700355016254</v>
      </c>
      <c r="O45" s="44">
        <v>0.40292279812217791</v>
      </c>
      <c r="P45" s="44">
        <v>2.6997954385769241E-2</v>
      </c>
      <c r="Q45" s="44">
        <v>6.0599428278463652E-2</v>
      </c>
      <c r="R45" s="44">
        <v>-5.5948763280999958E-2</v>
      </c>
      <c r="S45" s="44">
        <v>-0.22348312998802811</v>
      </c>
      <c r="T45" s="44">
        <v>-0.10314418073846154</v>
      </c>
      <c r="U45" s="45">
        <v>4.5629610258916875E-2</v>
      </c>
    </row>
    <row r="46" spans="2:23" ht="18" customHeight="1" x14ac:dyDescent="0.25">
      <c r="B46" s="33" t="s">
        <v>89</v>
      </c>
      <c r="C46" s="34" t="s">
        <v>90</v>
      </c>
      <c r="D46" s="42">
        <v>0.33186307491672684</v>
      </c>
      <c r="E46" s="42">
        <v>1.5673619256782052</v>
      </c>
      <c r="F46" s="42">
        <v>-0.48248208535277126</v>
      </c>
      <c r="G46" s="42">
        <v>-0.13811828630769762</v>
      </c>
      <c r="H46" s="42">
        <v>-0.28075627052154362</v>
      </c>
      <c r="I46" s="42">
        <v>1.0755065005834847</v>
      </c>
      <c r="J46" s="42">
        <v>-0.16059424227807417</v>
      </c>
      <c r="K46" s="42">
        <v>0.46747266594731629</v>
      </c>
      <c r="L46" s="42">
        <v>-0.11180605121483345</v>
      </c>
      <c r="M46" s="42">
        <v>-3.5319376491527721E-2</v>
      </c>
      <c r="N46" s="42">
        <v>-0.58278739785312716</v>
      </c>
      <c r="O46" s="42">
        <v>0.62820221549418265</v>
      </c>
      <c r="P46" s="42">
        <v>-0.23423803662331566</v>
      </c>
      <c r="Q46" s="42">
        <v>-0.2608896290544499</v>
      </c>
      <c r="R46" s="42">
        <v>-6.0266157448591762E-2</v>
      </c>
      <c r="S46" s="42">
        <v>-0.77414581984254116</v>
      </c>
      <c r="T46" s="42">
        <v>-0.48310586463455307</v>
      </c>
      <c r="U46" s="43">
        <v>-0.10927827885445596</v>
      </c>
    </row>
    <row r="47" spans="2:23" ht="18" customHeight="1" x14ac:dyDescent="0.25">
      <c r="B47" s="37" t="s">
        <v>91</v>
      </c>
      <c r="C47" s="38" t="s">
        <v>90</v>
      </c>
      <c r="D47" s="44">
        <v>-3.1454141517139877E-4</v>
      </c>
      <c r="E47" s="44">
        <v>-1.6325742577497304E-2</v>
      </c>
      <c r="F47" s="44">
        <v>-3.1131085050772889E-4</v>
      </c>
      <c r="G47" s="44">
        <v>8.2522685486141611E-5</v>
      </c>
      <c r="H47" s="44">
        <v>-2.9468872684647041E-3</v>
      </c>
      <c r="I47" s="44">
        <v>6.4965686904963071E-3</v>
      </c>
      <c r="J47" s="44">
        <v>-9.5510670281417909E-4</v>
      </c>
      <c r="K47" s="44">
        <v>-2.8275707879066303E-4</v>
      </c>
      <c r="L47" s="44">
        <v>-6.9222947572733506E-4</v>
      </c>
      <c r="M47" s="44">
        <v>2.0435132530280953E-3</v>
      </c>
      <c r="N47" s="44">
        <v>1.3111591551638213E-2</v>
      </c>
      <c r="O47" s="44">
        <v>-6.4440442703540546E-3</v>
      </c>
      <c r="P47" s="44">
        <v>-1.1505197175275539E-3</v>
      </c>
      <c r="Q47" s="44">
        <v>-1.7851198673723978E-3</v>
      </c>
      <c r="R47" s="44">
        <v>1.0219118294738427E-2</v>
      </c>
      <c r="S47" s="44">
        <v>1.0408690261907161E-3</v>
      </c>
      <c r="T47" s="44">
        <v>2.9855004196286394E-3</v>
      </c>
      <c r="U47" s="45">
        <v>-6.8406233889839463E-4</v>
      </c>
    </row>
    <row r="48" spans="2:23" ht="18" customHeight="1" x14ac:dyDescent="0.25">
      <c r="B48" s="37" t="s">
        <v>87</v>
      </c>
      <c r="C48" s="38" t="s">
        <v>90</v>
      </c>
      <c r="D48" s="44">
        <v>0.43354703837918573</v>
      </c>
      <c r="E48" s="44">
        <v>1.5427648461671719</v>
      </c>
      <c r="F48" s="44">
        <v>-0.27956733445881288</v>
      </c>
      <c r="G48" s="44">
        <v>-0.10951749855123594</v>
      </c>
      <c r="H48" s="44">
        <v>-0.31150963737003468</v>
      </c>
      <c r="I48" s="44">
        <v>1.0027993797738421</v>
      </c>
      <c r="J48" s="44">
        <v>-0.16907422980102504</v>
      </c>
      <c r="K48" s="44">
        <v>0.27741351171566619</v>
      </c>
      <c r="L48" s="44">
        <v>-0.21866900177331572</v>
      </c>
      <c r="M48" s="44">
        <v>-4.6781970037111265E-2</v>
      </c>
      <c r="N48" s="44">
        <v>-0.38496754076415274</v>
      </c>
      <c r="O48" s="44">
        <v>0.27988061986989421</v>
      </c>
      <c r="P48" s="44">
        <v>-0.21059111442943645</v>
      </c>
      <c r="Q48" s="44">
        <v>-0.38715520735636544</v>
      </c>
      <c r="R48" s="44">
        <v>-8.1206101170350209E-2</v>
      </c>
      <c r="S48" s="44">
        <v>-0.78314624910553543</v>
      </c>
      <c r="T48" s="44">
        <v>-0.60722611868124954</v>
      </c>
      <c r="U48" s="45">
        <v>-0.12982766053647099</v>
      </c>
    </row>
    <row r="49" spans="2:21" ht="5.0999999999999996" customHeight="1" thickBot="1" x14ac:dyDescent="0.3">
      <c r="B49" s="41"/>
      <c r="C49" s="41"/>
    </row>
    <row r="50" spans="2:21" x14ac:dyDescent="0.25">
      <c r="B50" s="74" t="s">
        <v>93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 Gutierrez</cp:lastModifiedBy>
  <dcterms:created xsi:type="dcterms:W3CDTF">2021-04-23T14:15:55Z</dcterms:created>
  <dcterms:modified xsi:type="dcterms:W3CDTF">2021-11-08T17:10:19Z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